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h8890\AppData\Roaming\Office Connector\Documents\b62b0a11cc149af1848d205cc3e82f41\"/>
    </mc:Choice>
  </mc:AlternateContent>
  <bookViews>
    <workbookView xWindow="0" yWindow="0" windowWidth="28800" windowHeight="11835" activeTab="1"/>
  </bookViews>
  <sheets>
    <sheet name="Kurzanleitung" sheetId="37" r:id="rId1"/>
    <sheet name="Titelseite" sheetId="29" r:id="rId2"/>
    <sheet name="Eingabemaske Fipla-Zahlen" sheetId="31" r:id="rId3"/>
    <sheet name="Anlagenübersicht" sheetId="34" r:id="rId4"/>
    <sheet name="FIPLA funktionale Gliederung" sheetId="32" r:id="rId5"/>
    <sheet name="FIPLA gestufter Erfolgsausweis" sheetId="35" r:id="rId6"/>
  </sheets>
  <definedNames>
    <definedName name="_xlnm.Print_Area" localSheetId="3">Anlagenübersicht!$A$1:$L$503</definedName>
    <definedName name="_xlnm.Print_Area" localSheetId="2">'Eingabemaske Fipla-Zahlen'!$A$1:$J$244</definedName>
    <definedName name="_xlnm.Print_Area" localSheetId="5">'FIPLA gestufter Erfolgsausweis'!$A$1:$I$48</definedName>
    <definedName name="_xlnm.Print_Area" localSheetId="0">Kurzanleitung!$A$1:$H$147</definedName>
    <definedName name="_xlnm.Print_Area" localSheetId="1">Titelseite!$A$8:$G$22</definedName>
    <definedName name="_xlnm.Print_Titles" localSheetId="3">Anlagenübersicht!$4:$7</definedName>
    <definedName name="_xlnm.Print_Titles" localSheetId="2">'Eingabemaske Fipla-Zahlen'!$4:$5</definedName>
  </definedNames>
  <calcPr calcId="162913"/>
</workbook>
</file>

<file path=xl/calcChain.xml><?xml version="1.0" encoding="utf-8"?>
<calcChain xmlns="http://schemas.openxmlformats.org/spreadsheetml/2006/main">
  <c r="E238" i="31" l="1"/>
  <c r="F238" i="31"/>
  <c r="G238" i="31"/>
  <c r="H238" i="31"/>
  <c r="I238" i="31"/>
  <c r="D238" i="31"/>
  <c r="E26" i="35"/>
  <c r="F26" i="35"/>
  <c r="G26" i="35"/>
  <c r="H26" i="35"/>
  <c r="I26" i="35"/>
  <c r="D26" i="35"/>
  <c r="D11" i="31" l="1"/>
  <c r="E11" i="31"/>
  <c r="F11" i="31"/>
  <c r="G11" i="31"/>
  <c r="H11" i="31"/>
  <c r="E242" i="31" l="1"/>
  <c r="F242" i="31"/>
  <c r="G242" i="31"/>
  <c r="H242" i="31"/>
  <c r="I242" i="31"/>
  <c r="D242" i="31"/>
  <c r="E241" i="31"/>
  <c r="F241" i="31"/>
  <c r="G241" i="31"/>
  <c r="H241" i="31"/>
  <c r="I241" i="31"/>
  <c r="D241" i="31"/>
  <c r="E239" i="31"/>
  <c r="F239" i="31"/>
  <c r="G239" i="31"/>
  <c r="H239" i="31"/>
  <c r="I239" i="31"/>
  <c r="E240" i="31"/>
  <c r="F240" i="31"/>
  <c r="G240" i="31"/>
  <c r="H240" i="31"/>
  <c r="I240" i="31"/>
  <c r="D240" i="31"/>
  <c r="D239" i="31"/>
  <c r="E235" i="31"/>
  <c r="F235" i="31"/>
  <c r="G235" i="31"/>
  <c r="H235" i="31"/>
  <c r="I235" i="31"/>
  <c r="E236" i="31"/>
  <c r="F236" i="31"/>
  <c r="G236" i="31"/>
  <c r="H236" i="31"/>
  <c r="I236" i="31"/>
  <c r="E237" i="31"/>
  <c r="F237" i="31"/>
  <c r="G237" i="31"/>
  <c r="H237" i="31"/>
  <c r="I237" i="31"/>
  <c r="D235" i="31"/>
  <c r="D236" i="31"/>
  <c r="D237" i="31"/>
  <c r="E232" i="31"/>
  <c r="F232" i="31"/>
  <c r="G232" i="31"/>
  <c r="H232" i="31"/>
  <c r="I232" i="31"/>
  <c r="D232" i="31"/>
  <c r="E231" i="31"/>
  <c r="F231" i="31"/>
  <c r="G231" i="31"/>
  <c r="H231" i="31"/>
  <c r="I231" i="31"/>
  <c r="D231" i="31"/>
  <c r="E230" i="31"/>
  <c r="F230" i="31"/>
  <c r="G230" i="31"/>
  <c r="H230" i="31"/>
  <c r="I230" i="31"/>
  <c r="D230" i="31"/>
  <c r="E229" i="31"/>
  <c r="F229" i="31"/>
  <c r="G229" i="31"/>
  <c r="H229" i="31"/>
  <c r="I229" i="31"/>
  <c r="D229" i="31"/>
  <c r="E228" i="31"/>
  <c r="F228" i="31"/>
  <c r="G228" i="31"/>
  <c r="H228" i="31"/>
  <c r="I228" i="31"/>
  <c r="D228" i="31"/>
  <c r="E225" i="31"/>
  <c r="F225" i="31"/>
  <c r="G225" i="31"/>
  <c r="H225" i="31"/>
  <c r="I225" i="31"/>
  <c r="E226" i="31"/>
  <c r="F226" i="31"/>
  <c r="G226" i="31"/>
  <c r="H226" i="31"/>
  <c r="I226" i="31"/>
  <c r="D225" i="31"/>
  <c r="D226" i="31"/>
  <c r="E33" i="35" l="1"/>
  <c r="F33" i="35"/>
  <c r="G33" i="35"/>
  <c r="H33" i="35"/>
  <c r="I33" i="35"/>
  <c r="D33" i="35"/>
  <c r="E21" i="35"/>
  <c r="F21" i="35"/>
  <c r="G21" i="35"/>
  <c r="H21" i="35"/>
  <c r="I21" i="35"/>
  <c r="D21" i="35"/>
  <c r="E20" i="35"/>
  <c r="F20" i="35"/>
  <c r="G20" i="35"/>
  <c r="H20" i="35"/>
  <c r="I20" i="35"/>
  <c r="D20" i="35"/>
  <c r="E19" i="35"/>
  <c r="F19" i="35"/>
  <c r="G19" i="35"/>
  <c r="H19" i="35"/>
  <c r="I19" i="35"/>
  <c r="D19" i="35"/>
  <c r="E18" i="35"/>
  <c r="F18" i="35"/>
  <c r="G18" i="35"/>
  <c r="H18" i="35"/>
  <c r="I18" i="35"/>
  <c r="D18" i="35"/>
  <c r="I17" i="35"/>
  <c r="H17" i="35"/>
  <c r="G17" i="35"/>
  <c r="F17" i="35"/>
  <c r="E17" i="35"/>
  <c r="D17" i="35"/>
  <c r="I16" i="35"/>
  <c r="H16" i="35"/>
  <c r="G16" i="35"/>
  <c r="F16" i="35"/>
  <c r="E16" i="35"/>
  <c r="D16" i="35"/>
  <c r="F138" i="31" l="1"/>
  <c r="E209" i="31" l="1"/>
  <c r="F209" i="31"/>
  <c r="G209" i="31"/>
  <c r="H209" i="31"/>
  <c r="I209" i="31"/>
  <c r="D209" i="31"/>
  <c r="I185" i="31"/>
  <c r="H185" i="31"/>
  <c r="G185" i="31"/>
  <c r="F185" i="31"/>
  <c r="E185" i="31"/>
  <c r="D185" i="31"/>
  <c r="I164" i="31"/>
  <c r="H164" i="31"/>
  <c r="G164" i="31"/>
  <c r="F164" i="31"/>
  <c r="E164" i="31"/>
  <c r="D164" i="31"/>
  <c r="I143" i="31"/>
  <c r="H143" i="31"/>
  <c r="G143" i="31"/>
  <c r="F143" i="31"/>
  <c r="E143" i="31"/>
  <c r="D143" i="31"/>
  <c r="I122" i="31"/>
  <c r="H122" i="31"/>
  <c r="G122" i="31"/>
  <c r="F122" i="31"/>
  <c r="E122" i="31"/>
  <c r="D122" i="31"/>
  <c r="I101" i="31"/>
  <c r="H101" i="31"/>
  <c r="G101" i="31"/>
  <c r="F101" i="31"/>
  <c r="E101" i="31"/>
  <c r="D101" i="31"/>
  <c r="I79" i="31"/>
  <c r="H79" i="31"/>
  <c r="G79" i="31"/>
  <c r="F79" i="31"/>
  <c r="E79" i="31"/>
  <c r="D79" i="31"/>
  <c r="I58" i="31"/>
  <c r="H58" i="31"/>
  <c r="G58" i="31"/>
  <c r="F58" i="31"/>
  <c r="E58" i="31"/>
  <c r="D58" i="31"/>
  <c r="E37" i="31"/>
  <c r="F37" i="31"/>
  <c r="G37" i="31"/>
  <c r="H37" i="31"/>
  <c r="I37" i="31"/>
  <c r="D37" i="31"/>
  <c r="E16" i="31"/>
  <c r="F16" i="31"/>
  <c r="G16" i="31"/>
  <c r="H16" i="31"/>
  <c r="I16" i="31"/>
  <c r="D16" i="31"/>
  <c r="E234" i="31" l="1"/>
  <c r="I234" i="31"/>
  <c r="F234" i="31"/>
  <c r="D234" i="31"/>
  <c r="G234" i="31"/>
  <c r="H234" i="31"/>
  <c r="I32" i="35"/>
  <c r="H32" i="35"/>
  <c r="G32" i="35"/>
  <c r="F32" i="35"/>
  <c r="E32" i="35"/>
  <c r="D32" i="35"/>
  <c r="I25" i="35"/>
  <c r="H25" i="35"/>
  <c r="G25" i="35"/>
  <c r="F25" i="35"/>
  <c r="E25" i="35"/>
  <c r="D25" i="35"/>
  <c r="I13" i="35"/>
  <c r="H13" i="35"/>
  <c r="G13" i="35"/>
  <c r="F13" i="35"/>
  <c r="E13" i="35"/>
  <c r="D13" i="35"/>
  <c r="I12" i="35"/>
  <c r="H12" i="35"/>
  <c r="G12" i="35"/>
  <c r="F12" i="35"/>
  <c r="E12" i="35"/>
  <c r="D12" i="35"/>
  <c r="I11" i="35"/>
  <c r="H11" i="35"/>
  <c r="G11" i="35"/>
  <c r="F11" i="35"/>
  <c r="E11" i="35"/>
  <c r="D11" i="35"/>
  <c r="I9" i="35"/>
  <c r="H9" i="35"/>
  <c r="G9" i="35"/>
  <c r="F9" i="35"/>
  <c r="E9" i="35"/>
  <c r="D9" i="35"/>
  <c r="I8" i="35"/>
  <c r="H8" i="35"/>
  <c r="G8" i="35"/>
  <c r="F8" i="35"/>
  <c r="E8" i="35"/>
  <c r="D8" i="35"/>
  <c r="A1" i="35"/>
  <c r="I15" i="35" l="1"/>
  <c r="H15" i="35"/>
  <c r="G15" i="35"/>
  <c r="F15" i="35"/>
  <c r="E15" i="35"/>
  <c r="D15" i="35"/>
  <c r="K21" i="35"/>
  <c r="K13" i="35"/>
  <c r="D28" i="35"/>
  <c r="H28" i="35"/>
  <c r="D35" i="35"/>
  <c r="H35" i="35"/>
  <c r="G28" i="35"/>
  <c r="G35" i="35"/>
  <c r="E28" i="35"/>
  <c r="I28" i="35"/>
  <c r="E35" i="35"/>
  <c r="I35" i="35"/>
  <c r="F28" i="35"/>
  <c r="F35" i="35"/>
  <c r="E180" i="31" l="1"/>
  <c r="E177" i="31" s="1"/>
  <c r="F180" i="31"/>
  <c r="F177" i="31" s="1"/>
  <c r="G180" i="31"/>
  <c r="G177" i="31" s="1"/>
  <c r="H180" i="31"/>
  <c r="H177" i="31" s="1"/>
  <c r="I180" i="31"/>
  <c r="I177" i="31" s="1"/>
  <c r="D180" i="31"/>
  <c r="D177" i="31" s="1"/>
  <c r="E159" i="31"/>
  <c r="E156" i="31" s="1"/>
  <c r="F159" i="31"/>
  <c r="F156" i="31" s="1"/>
  <c r="G159" i="31"/>
  <c r="G156" i="31" s="1"/>
  <c r="H159" i="31"/>
  <c r="H156" i="31" s="1"/>
  <c r="I159" i="31"/>
  <c r="I156" i="31" s="1"/>
  <c r="D159" i="31"/>
  <c r="D156" i="31" s="1"/>
  <c r="E138" i="31"/>
  <c r="E135" i="31" s="1"/>
  <c r="F135" i="31"/>
  <c r="G138" i="31"/>
  <c r="G135" i="31" s="1"/>
  <c r="H138" i="31"/>
  <c r="H135" i="31" s="1"/>
  <c r="I138" i="31"/>
  <c r="I135" i="31" s="1"/>
  <c r="D138" i="31"/>
  <c r="D135" i="31" s="1"/>
  <c r="E117" i="31"/>
  <c r="E114" i="31" s="1"/>
  <c r="F117" i="31"/>
  <c r="F114" i="31" s="1"/>
  <c r="G117" i="31"/>
  <c r="G114" i="31" s="1"/>
  <c r="H117" i="31"/>
  <c r="H114" i="31" s="1"/>
  <c r="I117" i="31"/>
  <c r="I114" i="31" s="1"/>
  <c r="D117" i="31"/>
  <c r="D114" i="31" s="1"/>
  <c r="E96" i="31"/>
  <c r="E93" i="31" s="1"/>
  <c r="F96" i="31"/>
  <c r="F93" i="31" s="1"/>
  <c r="G96" i="31"/>
  <c r="G93" i="31" s="1"/>
  <c r="H96" i="31"/>
  <c r="H93" i="31" s="1"/>
  <c r="I96" i="31"/>
  <c r="I93" i="31" s="1"/>
  <c r="D96" i="31"/>
  <c r="D93" i="31" s="1"/>
  <c r="E74" i="31"/>
  <c r="E71" i="31" s="1"/>
  <c r="F74" i="31"/>
  <c r="F71" i="31" s="1"/>
  <c r="G74" i="31"/>
  <c r="G71" i="31" s="1"/>
  <c r="H74" i="31"/>
  <c r="H71" i="31" s="1"/>
  <c r="I74" i="31"/>
  <c r="I71" i="31" s="1"/>
  <c r="D74" i="31"/>
  <c r="D71" i="31" s="1"/>
  <c r="E53" i="31"/>
  <c r="E50" i="31" s="1"/>
  <c r="F53" i="31"/>
  <c r="F50" i="31" s="1"/>
  <c r="G53" i="31"/>
  <c r="G50" i="31" s="1"/>
  <c r="H53" i="31"/>
  <c r="H50" i="31" s="1"/>
  <c r="I53" i="31"/>
  <c r="I50" i="31" s="1"/>
  <c r="D53" i="31"/>
  <c r="D50" i="31" s="1"/>
  <c r="F66" i="31" l="1"/>
  <c r="F11" i="32" s="1"/>
  <c r="F109" i="31"/>
  <c r="F15" i="32" s="1"/>
  <c r="H172" i="31"/>
  <c r="H21" i="32" s="1"/>
  <c r="D194" i="31"/>
  <c r="D23" i="32" s="1"/>
  <c r="F194" i="31"/>
  <c r="F23" i="32" s="1"/>
  <c r="I66" i="31"/>
  <c r="I11" i="32" s="1"/>
  <c r="E66" i="31"/>
  <c r="E11" i="32" s="1"/>
  <c r="G88" i="31"/>
  <c r="G13" i="32" s="1"/>
  <c r="I109" i="31"/>
  <c r="I15" i="32" s="1"/>
  <c r="E109" i="31"/>
  <c r="E15" i="32" s="1"/>
  <c r="G130" i="31"/>
  <c r="G17" i="32" s="1"/>
  <c r="I151" i="31"/>
  <c r="I19" i="32" s="1"/>
  <c r="E151" i="31"/>
  <c r="E19" i="32" s="1"/>
  <c r="G172" i="31"/>
  <c r="G21" i="32" s="1"/>
  <c r="I194" i="31"/>
  <c r="I23" i="32" s="1"/>
  <c r="E194" i="31"/>
  <c r="E23" i="32" s="1"/>
  <c r="D66" i="31"/>
  <c r="D11" i="32" s="1"/>
  <c r="H88" i="31"/>
  <c r="H13" i="32" s="1"/>
  <c r="H130" i="31"/>
  <c r="H17" i="32" s="1"/>
  <c r="F151" i="31"/>
  <c r="F19" i="32" s="1"/>
  <c r="H66" i="31"/>
  <c r="H11" i="32" s="1"/>
  <c r="D88" i="31"/>
  <c r="D13" i="32" s="1"/>
  <c r="F88" i="31"/>
  <c r="F13" i="32" s="1"/>
  <c r="H109" i="31"/>
  <c r="H15" i="32" s="1"/>
  <c r="D130" i="31"/>
  <c r="D17" i="32" s="1"/>
  <c r="F130" i="31"/>
  <c r="F17" i="32" s="1"/>
  <c r="H151" i="31"/>
  <c r="H19" i="32" s="1"/>
  <c r="D172" i="31"/>
  <c r="D21" i="32" s="1"/>
  <c r="F172" i="31"/>
  <c r="F21" i="32" s="1"/>
  <c r="H194" i="31"/>
  <c r="H23" i="32" s="1"/>
  <c r="D109" i="31"/>
  <c r="D15" i="32" s="1"/>
  <c r="D151" i="31"/>
  <c r="D19" i="32" s="1"/>
  <c r="G66" i="31"/>
  <c r="G11" i="32" s="1"/>
  <c r="I88" i="31"/>
  <c r="I13" i="32" s="1"/>
  <c r="E88" i="31"/>
  <c r="E13" i="32" s="1"/>
  <c r="G109" i="31"/>
  <c r="G15" i="32" s="1"/>
  <c r="I130" i="31"/>
  <c r="I17" i="32" s="1"/>
  <c r="E130" i="31"/>
  <c r="E17" i="32" s="1"/>
  <c r="G151" i="31"/>
  <c r="G19" i="32" s="1"/>
  <c r="I172" i="31"/>
  <c r="I21" i="32" s="1"/>
  <c r="E172" i="31"/>
  <c r="E21" i="32" s="1"/>
  <c r="G194" i="31"/>
  <c r="G23" i="32" s="1"/>
  <c r="A1" i="34"/>
  <c r="D5" i="32" l="1"/>
  <c r="A1" i="32"/>
  <c r="A1" i="31"/>
  <c r="E5" i="32" l="1"/>
  <c r="D5" i="35"/>
  <c r="D4" i="31"/>
  <c r="F5" i="32" l="1"/>
  <c r="E5" i="35"/>
  <c r="E4" i="31"/>
  <c r="G5" i="34"/>
  <c r="G12" i="34" l="1"/>
  <c r="G16" i="34"/>
  <c r="G20" i="34"/>
  <c r="G24" i="34"/>
  <c r="G28" i="34"/>
  <c r="G32" i="34"/>
  <c r="G36" i="34"/>
  <c r="G40" i="34"/>
  <c r="G44" i="34"/>
  <c r="G48" i="34"/>
  <c r="G52" i="34"/>
  <c r="G56" i="34"/>
  <c r="G60" i="34"/>
  <c r="G64" i="34"/>
  <c r="G68" i="34"/>
  <c r="G72" i="34"/>
  <c r="G76" i="34"/>
  <c r="G80" i="34"/>
  <c r="G84" i="34"/>
  <c r="G88" i="34"/>
  <c r="G92" i="34"/>
  <c r="G96" i="34"/>
  <c r="G100" i="34"/>
  <c r="G104" i="34"/>
  <c r="G108" i="34"/>
  <c r="G112" i="34"/>
  <c r="G116" i="34"/>
  <c r="G120" i="34"/>
  <c r="G124" i="34"/>
  <c r="G128" i="34"/>
  <c r="G132" i="34"/>
  <c r="G136" i="34"/>
  <c r="G140" i="34"/>
  <c r="G144" i="34"/>
  <c r="G148" i="34"/>
  <c r="G152" i="34"/>
  <c r="G156" i="34"/>
  <c r="G160" i="34"/>
  <c r="G164" i="34"/>
  <c r="G168" i="34"/>
  <c r="G172" i="34"/>
  <c r="G176" i="34"/>
  <c r="G180" i="34"/>
  <c r="G184" i="34"/>
  <c r="G188" i="34"/>
  <c r="G192" i="34"/>
  <c r="G196" i="34"/>
  <c r="G200" i="34"/>
  <c r="G204" i="34"/>
  <c r="G208" i="34"/>
  <c r="G212" i="34"/>
  <c r="G216" i="34"/>
  <c r="G220" i="34"/>
  <c r="G224" i="34"/>
  <c r="G228" i="34"/>
  <c r="G232" i="34"/>
  <c r="G236" i="34"/>
  <c r="G240" i="34"/>
  <c r="G244" i="34"/>
  <c r="G248" i="34"/>
  <c r="G252" i="34"/>
  <c r="G256" i="34"/>
  <c r="G260" i="34"/>
  <c r="G264" i="34"/>
  <c r="G268" i="34"/>
  <c r="G272" i="34"/>
  <c r="G276" i="34"/>
  <c r="G280" i="34"/>
  <c r="G284" i="34"/>
  <c r="G288" i="34"/>
  <c r="G292" i="34"/>
  <c r="G296" i="34"/>
  <c r="G300" i="34"/>
  <c r="G304" i="34"/>
  <c r="G308" i="34"/>
  <c r="G312" i="34"/>
  <c r="G316" i="34"/>
  <c r="G320" i="34"/>
  <c r="G324" i="34"/>
  <c r="G328" i="34"/>
  <c r="G332" i="34"/>
  <c r="G336" i="34"/>
  <c r="G340" i="34"/>
  <c r="G344" i="34"/>
  <c r="G348" i="34"/>
  <c r="G352" i="34"/>
  <c r="G356" i="34"/>
  <c r="G360" i="34"/>
  <c r="G364" i="34"/>
  <c r="G368" i="34"/>
  <c r="G372" i="34"/>
  <c r="G376" i="34"/>
  <c r="G380" i="34"/>
  <c r="G384" i="34"/>
  <c r="G388" i="34"/>
  <c r="G392" i="34"/>
  <c r="G396" i="34"/>
  <c r="G400" i="34"/>
  <c r="G404" i="34"/>
  <c r="G408" i="34"/>
  <c r="G412" i="34"/>
  <c r="G416" i="34"/>
  <c r="G420" i="34"/>
  <c r="G424" i="34"/>
  <c r="G428" i="34"/>
  <c r="G432" i="34"/>
  <c r="G436" i="34"/>
  <c r="G440" i="34"/>
  <c r="G444" i="34"/>
  <c r="G448" i="34"/>
  <c r="G452" i="34"/>
  <c r="G456" i="34"/>
  <c r="G460" i="34"/>
  <c r="G464" i="34"/>
  <c r="G468" i="34"/>
  <c r="G472" i="34"/>
  <c r="G476" i="34"/>
  <c r="G480" i="34"/>
  <c r="G484" i="34"/>
  <c r="G488" i="34"/>
  <c r="G492" i="34"/>
  <c r="G496" i="34"/>
  <c r="G500" i="34"/>
  <c r="G8" i="34"/>
  <c r="G493" i="34"/>
  <c r="G501" i="34"/>
  <c r="G11" i="34"/>
  <c r="G23" i="34"/>
  <c r="G31" i="34"/>
  <c r="G43" i="34"/>
  <c r="G55" i="34"/>
  <c r="G67" i="34"/>
  <c r="G79" i="34"/>
  <c r="G91" i="34"/>
  <c r="G103" i="34"/>
  <c r="G115" i="34"/>
  <c r="G127" i="34"/>
  <c r="G135" i="34"/>
  <c r="G147" i="34"/>
  <c r="G159" i="34"/>
  <c r="G171" i="34"/>
  <c r="G183" i="34"/>
  <c r="G195" i="34"/>
  <c r="G207" i="34"/>
  <c r="G219" i="34"/>
  <c r="G231" i="34"/>
  <c r="G243" i="34"/>
  <c r="G255" i="34"/>
  <c r="G267" i="34"/>
  <c r="G279" i="34"/>
  <c r="G291" i="34"/>
  <c r="G307" i="34"/>
  <c r="G323" i="34"/>
  <c r="G335" i="34"/>
  <c r="G347" i="34"/>
  <c r="G359" i="34"/>
  <c r="G371" i="34"/>
  <c r="G383" i="34"/>
  <c r="G395" i="34"/>
  <c r="G407" i="34"/>
  <c r="G419" i="34"/>
  <c r="G431" i="34"/>
  <c r="G443" i="34"/>
  <c r="G455" i="34"/>
  <c r="G467" i="34"/>
  <c r="G479" i="34"/>
  <c r="G491" i="34"/>
  <c r="G503" i="34"/>
  <c r="G9" i="34"/>
  <c r="G13" i="34"/>
  <c r="G17" i="34"/>
  <c r="D202" i="31" s="1"/>
  <c r="D199" i="31" s="1"/>
  <c r="D219" i="31" s="1"/>
  <c r="D25" i="32" s="1"/>
  <c r="G21" i="34"/>
  <c r="G25" i="34"/>
  <c r="G29" i="34"/>
  <c r="G33" i="34"/>
  <c r="G37" i="34"/>
  <c r="G41" i="34"/>
  <c r="G45" i="34"/>
  <c r="G49" i="34"/>
  <c r="G53" i="34"/>
  <c r="G57" i="34"/>
  <c r="G61" i="34"/>
  <c r="G65" i="34"/>
  <c r="G69" i="34"/>
  <c r="G73" i="34"/>
  <c r="G77" i="34"/>
  <c r="G81" i="34"/>
  <c r="G85" i="34"/>
  <c r="G89" i="34"/>
  <c r="G93" i="34"/>
  <c r="G97" i="34"/>
  <c r="G101" i="34"/>
  <c r="G105" i="34"/>
  <c r="G109" i="34"/>
  <c r="G113" i="34"/>
  <c r="G117" i="34"/>
  <c r="G121" i="34"/>
  <c r="G125" i="34"/>
  <c r="G129" i="34"/>
  <c r="G133" i="34"/>
  <c r="G137" i="34"/>
  <c r="G141" i="34"/>
  <c r="G145" i="34"/>
  <c r="G149" i="34"/>
  <c r="G153" i="34"/>
  <c r="G157" i="34"/>
  <c r="G161" i="34"/>
  <c r="G165" i="34"/>
  <c r="G169" i="34"/>
  <c r="G173" i="34"/>
  <c r="G177" i="34"/>
  <c r="G181" i="34"/>
  <c r="G185" i="34"/>
  <c r="G189" i="34"/>
  <c r="G193" i="34"/>
  <c r="G197" i="34"/>
  <c r="G201" i="34"/>
  <c r="G205" i="34"/>
  <c r="G209" i="34"/>
  <c r="G213" i="34"/>
  <c r="G217" i="34"/>
  <c r="G221" i="34"/>
  <c r="G225" i="34"/>
  <c r="G229" i="34"/>
  <c r="G233" i="34"/>
  <c r="G237" i="34"/>
  <c r="G241" i="34"/>
  <c r="G245" i="34"/>
  <c r="G249" i="34"/>
  <c r="G253" i="34"/>
  <c r="G257" i="34"/>
  <c r="G261" i="34"/>
  <c r="G265" i="34"/>
  <c r="G269" i="34"/>
  <c r="G273" i="34"/>
  <c r="G277" i="34"/>
  <c r="G281" i="34"/>
  <c r="G285" i="34"/>
  <c r="G289" i="34"/>
  <c r="G293" i="34"/>
  <c r="G297" i="34"/>
  <c r="G301" i="34"/>
  <c r="G305" i="34"/>
  <c r="G309" i="34"/>
  <c r="G313" i="34"/>
  <c r="G317" i="34"/>
  <c r="G321" i="34"/>
  <c r="G325" i="34"/>
  <c r="G329" i="34"/>
  <c r="G333" i="34"/>
  <c r="G337" i="34"/>
  <c r="G341" i="34"/>
  <c r="G345" i="34"/>
  <c r="G349" i="34"/>
  <c r="G353" i="34"/>
  <c r="G357" i="34"/>
  <c r="G361" i="34"/>
  <c r="G365" i="34"/>
  <c r="G369" i="34"/>
  <c r="G373" i="34"/>
  <c r="G377" i="34"/>
  <c r="G381" i="34"/>
  <c r="G385" i="34"/>
  <c r="G389" i="34"/>
  <c r="G393" i="34"/>
  <c r="G397" i="34"/>
  <c r="G401" i="34"/>
  <c r="G405" i="34"/>
  <c r="G409" i="34"/>
  <c r="G413" i="34"/>
  <c r="G417" i="34"/>
  <c r="G421" i="34"/>
  <c r="G425" i="34"/>
  <c r="G429" i="34"/>
  <c r="G433" i="34"/>
  <c r="G437" i="34"/>
  <c r="G441" i="34"/>
  <c r="G445" i="34"/>
  <c r="G449" i="34"/>
  <c r="G453" i="34"/>
  <c r="G457" i="34"/>
  <c r="G461" i="34"/>
  <c r="G465" i="34"/>
  <c r="G469" i="34"/>
  <c r="G473" i="34"/>
  <c r="G477" i="34"/>
  <c r="G481" i="34"/>
  <c r="G485" i="34"/>
  <c r="G489" i="34"/>
  <c r="G497" i="34"/>
  <c r="G15" i="34"/>
  <c r="G27" i="34"/>
  <c r="G39" i="34"/>
  <c r="G51" i="34"/>
  <c r="G63" i="34"/>
  <c r="G75" i="34"/>
  <c r="G87" i="34"/>
  <c r="G99" i="34"/>
  <c r="G111" i="34"/>
  <c r="G119" i="34"/>
  <c r="G131" i="34"/>
  <c r="G143" i="34"/>
  <c r="G155" i="34"/>
  <c r="G167" i="34"/>
  <c r="G179" i="34"/>
  <c r="G191" i="34"/>
  <c r="G203" i="34"/>
  <c r="G215" i="34"/>
  <c r="G223" i="34"/>
  <c r="G235" i="34"/>
  <c r="G247" i="34"/>
  <c r="G259" i="34"/>
  <c r="G275" i="34"/>
  <c r="G287" i="34"/>
  <c r="G299" i="34"/>
  <c r="G311" i="34"/>
  <c r="G319" i="34"/>
  <c r="G331" i="34"/>
  <c r="G343" i="34"/>
  <c r="G355" i="34"/>
  <c r="G367" i="34"/>
  <c r="G379" i="34"/>
  <c r="G391" i="34"/>
  <c r="G399" i="34"/>
  <c r="G411" i="34"/>
  <c r="G423" i="34"/>
  <c r="G435" i="34"/>
  <c r="G447" i="34"/>
  <c r="G463" i="34"/>
  <c r="G475" i="34"/>
  <c r="G483" i="34"/>
  <c r="G499" i="34"/>
  <c r="G10" i="34"/>
  <c r="D32" i="31" s="1"/>
  <c r="D29" i="31" s="1"/>
  <c r="D45" i="31" s="1"/>
  <c r="D9" i="32" s="1"/>
  <c r="G14" i="34"/>
  <c r="G18" i="34"/>
  <c r="G22" i="34"/>
  <c r="G26" i="34"/>
  <c r="G30" i="34"/>
  <c r="G34" i="34"/>
  <c r="G38" i="34"/>
  <c r="G42" i="34"/>
  <c r="G46" i="34"/>
  <c r="G50" i="34"/>
  <c r="G54" i="34"/>
  <c r="G58" i="34"/>
  <c r="G62" i="34"/>
  <c r="G66" i="34"/>
  <c r="G70" i="34"/>
  <c r="G74" i="34"/>
  <c r="G78" i="34"/>
  <c r="G82" i="34"/>
  <c r="G86" i="34"/>
  <c r="G90" i="34"/>
  <c r="G94" i="34"/>
  <c r="G98" i="34"/>
  <c r="G102" i="34"/>
  <c r="G106" i="34"/>
  <c r="G110" i="34"/>
  <c r="G114" i="34"/>
  <c r="G118" i="34"/>
  <c r="G122" i="34"/>
  <c r="G126" i="34"/>
  <c r="G130" i="34"/>
  <c r="G134" i="34"/>
  <c r="G138" i="34"/>
  <c r="G142" i="34"/>
  <c r="G146" i="34"/>
  <c r="G150" i="34"/>
  <c r="G154" i="34"/>
  <c r="G158" i="34"/>
  <c r="G162" i="34"/>
  <c r="G166" i="34"/>
  <c r="G170" i="34"/>
  <c r="G174" i="34"/>
  <c r="G178" i="34"/>
  <c r="G182" i="34"/>
  <c r="G186" i="34"/>
  <c r="G190" i="34"/>
  <c r="G194" i="34"/>
  <c r="G198" i="34"/>
  <c r="G202" i="34"/>
  <c r="G206" i="34"/>
  <c r="G210" i="34"/>
  <c r="G214" i="34"/>
  <c r="G218" i="34"/>
  <c r="G222" i="34"/>
  <c r="G226" i="34"/>
  <c r="G230" i="34"/>
  <c r="G234" i="34"/>
  <c r="G238" i="34"/>
  <c r="G242" i="34"/>
  <c r="G246" i="34"/>
  <c r="G250" i="34"/>
  <c r="G254" i="34"/>
  <c r="G258" i="34"/>
  <c r="G262" i="34"/>
  <c r="G266" i="34"/>
  <c r="G270" i="34"/>
  <c r="G274" i="34"/>
  <c r="G278" i="34"/>
  <c r="G282" i="34"/>
  <c r="G286" i="34"/>
  <c r="G290" i="34"/>
  <c r="G294" i="34"/>
  <c r="G298" i="34"/>
  <c r="G302" i="34"/>
  <c r="G306" i="34"/>
  <c r="G310" i="34"/>
  <c r="G314" i="34"/>
  <c r="G318" i="34"/>
  <c r="G322" i="34"/>
  <c r="G326" i="34"/>
  <c r="G330" i="34"/>
  <c r="G334" i="34"/>
  <c r="G338" i="34"/>
  <c r="G342" i="34"/>
  <c r="G346" i="34"/>
  <c r="G350" i="34"/>
  <c r="G354" i="34"/>
  <c r="G358" i="34"/>
  <c r="G362" i="34"/>
  <c r="G366" i="34"/>
  <c r="G370" i="34"/>
  <c r="G374" i="34"/>
  <c r="G378" i="34"/>
  <c r="G382" i="34"/>
  <c r="G386" i="34"/>
  <c r="G390" i="34"/>
  <c r="G394" i="34"/>
  <c r="G398" i="34"/>
  <c r="G402" i="34"/>
  <c r="G406" i="34"/>
  <c r="G410" i="34"/>
  <c r="G414" i="34"/>
  <c r="G418" i="34"/>
  <c r="G422" i="34"/>
  <c r="G426" i="34"/>
  <c r="G430" i="34"/>
  <c r="G434" i="34"/>
  <c r="G438" i="34"/>
  <c r="G442" i="34"/>
  <c r="G446" i="34"/>
  <c r="G450" i="34"/>
  <c r="G454" i="34"/>
  <c r="G458" i="34"/>
  <c r="G462" i="34"/>
  <c r="G466" i="34"/>
  <c r="G470" i="34"/>
  <c r="G474" i="34"/>
  <c r="G478" i="34"/>
  <c r="G482" i="34"/>
  <c r="G486" i="34"/>
  <c r="G490" i="34"/>
  <c r="G494" i="34"/>
  <c r="G498" i="34"/>
  <c r="G502" i="34"/>
  <c r="G19" i="34"/>
  <c r="G35" i="34"/>
  <c r="G47" i="34"/>
  <c r="G59" i="34"/>
  <c r="G71" i="34"/>
  <c r="G83" i="34"/>
  <c r="G95" i="34"/>
  <c r="G107" i="34"/>
  <c r="G123" i="34"/>
  <c r="G139" i="34"/>
  <c r="G151" i="34"/>
  <c r="G163" i="34"/>
  <c r="G175" i="34"/>
  <c r="G187" i="34"/>
  <c r="G199" i="34"/>
  <c r="G211" i="34"/>
  <c r="G227" i="34"/>
  <c r="G239" i="34"/>
  <c r="G251" i="34"/>
  <c r="G263" i="34"/>
  <c r="G271" i="34"/>
  <c r="G283" i="34"/>
  <c r="G295" i="34"/>
  <c r="G303" i="34"/>
  <c r="G315" i="34"/>
  <c r="G327" i="34"/>
  <c r="G339" i="34"/>
  <c r="G351" i="34"/>
  <c r="G363" i="34"/>
  <c r="G375" i="34"/>
  <c r="G387" i="34"/>
  <c r="G403" i="34"/>
  <c r="G415" i="34"/>
  <c r="G427" i="34"/>
  <c r="G439" i="34"/>
  <c r="G451" i="34"/>
  <c r="G459" i="34"/>
  <c r="G471" i="34"/>
  <c r="G487" i="34"/>
  <c r="G495" i="34"/>
  <c r="G5" i="32"/>
  <c r="F5" i="35"/>
  <c r="F4" i="31"/>
  <c r="H5" i="34"/>
  <c r="D227" i="31" l="1"/>
  <c r="H8" i="34"/>
  <c r="H12" i="34"/>
  <c r="H16" i="34"/>
  <c r="H20" i="34"/>
  <c r="H24" i="34"/>
  <c r="H28" i="34"/>
  <c r="H32" i="34"/>
  <c r="H36" i="34"/>
  <c r="H40" i="34"/>
  <c r="H44" i="34"/>
  <c r="H48" i="34"/>
  <c r="H52" i="34"/>
  <c r="H56" i="34"/>
  <c r="H60" i="34"/>
  <c r="H64" i="34"/>
  <c r="H68" i="34"/>
  <c r="H72" i="34"/>
  <c r="H9" i="34"/>
  <c r="H13" i="34"/>
  <c r="H17" i="34"/>
  <c r="E202" i="31" s="1"/>
  <c r="E199" i="31" s="1"/>
  <c r="E219" i="31" s="1"/>
  <c r="E25" i="32" s="1"/>
  <c r="H21" i="34"/>
  <c r="H25" i="34"/>
  <c r="H29" i="34"/>
  <c r="H33" i="34"/>
  <c r="H37" i="34"/>
  <c r="H41" i="34"/>
  <c r="H45" i="34"/>
  <c r="H49" i="34"/>
  <c r="H53" i="34"/>
  <c r="H57" i="34"/>
  <c r="H61" i="34"/>
  <c r="H65" i="34"/>
  <c r="H69" i="34"/>
  <c r="H10" i="34"/>
  <c r="E32" i="31" s="1"/>
  <c r="E29" i="31" s="1"/>
  <c r="E45" i="31" s="1"/>
  <c r="E9" i="32" s="1"/>
  <c r="H14" i="34"/>
  <c r="H18" i="34"/>
  <c r="H22" i="34"/>
  <c r="H26" i="34"/>
  <c r="H30" i="34"/>
  <c r="H34" i="34"/>
  <c r="H38" i="34"/>
  <c r="H42" i="34"/>
  <c r="H46" i="34"/>
  <c r="H50" i="34"/>
  <c r="H54" i="34"/>
  <c r="H58" i="34"/>
  <c r="H62" i="34"/>
  <c r="H66" i="34"/>
  <c r="H70" i="34"/>
  <c r="H15" i="34"/>
  <c r="H31" i="34"/>
  <c r="H47" i="34"/>
  <c r="H63" i="34"/>
  <c r="H73" i="34"/>
  <c r="H74" i="34"/>
  <c r="H75" i="34"/>
  <c r="H76" i="34"/>
  <c r="H80" i="34"/>
  <c r="H84" i="34"/>
  <c r="H88" i="34"/>
  <c r="H92" i="34"/>
  <c r="H96" i="34"/>
  <c r="H100" i="34"/>
  <c r="H104" i="34"/>
  <c r="H108" i="34"/>
  <c r="H112" i="34"/>
  <c r="H116" i="34"/>
  <c r="H120" i="34"/>
  <c r="H124" i="34"/>
  <c r="H19" i="34"/>
  <c r="H35" i="34"/>
  <c r="H51" i="34"/>
  <c r="H67" i="34"/>
  <c r="H71" i="34"/>
  <c r="H77" i="34"/>
  <c r="H81" i="34"/>
  <c r="H85" i="34"/>
  <c r="H89" i="34"/>
  <c r="H93" i="34"/>
  <c r="H97" i="34"/>
  <c r="H101" i="34"/>
  <c r="H105" i="34"/>
  <c r="H109" i="34"/>
  <c r="H113" i="34"/>
  <c r="H117" i="34"/>
  <c r="H121" i="34"/>
  <c r="H23" i="34"/>
  <c r="H39" i="34"/>
  <c r="H55" i="34"/>
  <c r="H78" i="34"/>
  <c r="H82" i="34"/>
  <c r="H86" i="34"/>
  <c r="H90" i="34"/>
  <c r="H94" i="34"/>
  <c r="H98" i="34"/>
  <c r="H102" i="34"/>
  <c r="H106" i="34"/>
  <c r="H110" i="34"/>
  <c r="H114" i="34"/>
  <c r="H118" i="34"/>
  <c r="H122" i="34"/>
  <c r="H11" i="34"/>
  <c r="H79" i="34"/>
  <c r="H95" i="34"/>
  <c r="H111" i="34"/>
  <c r="H127" i="34"/>
  <c r="H131" i="34"/>
  <c r="H135" i="34"/>
  <c r="H139" i="34"/>
  <c r="H143" i="34"/>
  <c r="H147" i="34"/>
  <c r="H151" i="34"/>
  <c r="H155" i="34"/>
  <c r="H159" i="34"/>
  <c r="H163" i="34"/>
  <c r="H167" i="34"/>
  <c r="H171" i="34"/>
  <c r="H175" i="34"/>
  <c r="H179" i="34"/>
  <c r="H183" i="34"/>
  <c r="H187" i="34"/>
  <c r="H191" i="34"/>
  <c r="H27" i="34"/>
  <c r="H83" i="34"/>
  <c r="H99" i="34"/>
  <c r="H115" i="34"/>
  <c r="H128" i="34"/>
  <c r="H132" i="34"/>
  <c r="H136" i="34"/>
  <c r="H140" i="34"/>
  <c r="H144" i="34"/>
  <c r="H148" i="34"/>
  <c r="H152" i="34"/>
  <c r="H156" i="34"/>
  <c r="H160" i="34"/>
  <c r="H164" i="34"/>
  <c r="H168" i="34"/>
  <c r="H172" i="34"/>
  <c r="H43" i="34"/>
  <c r="H87" i="34"/>
  <c r="H103" i="34"/>
  <c r="H119" i="34"/>
  <c r="H125" i="34"/>
  <c r="H129" i="34"/>
  <c r="H133" i="34"/>
  <c r="H137" i="34"/>
  <c r="H141" i="34"/>
  <c r="H145" i="34"/>
  <c r="H149" i="34"/>
  <c r="H153" i="34"/>
  <c r="H157" i="34"/>
  <c r="H161" i="34"/>
  <c r="H165" i="34"/>
  <c r="H169" i="34"/>
  <c r="H173" i="34"/>
  <c r="H123" i="34"/>
  <c r="H130" i="34"/>
  <c r="H146" i="34"/>
  <c r="H162" i="34"/>
  <c r="H176" i="34"/>
  <c r="H177" i="34"/>
  <c r="H178" i="34"/>
  <c r="H192" i="34"/>
  <c r="H193" i="34"/>
  <c r="H197" i="34"/>
  <c r="H201" i="34"/>
  <c r="H205" i="34"/>
  <c r="H209" i="34"/>
  <c r="H213" i="34"/>
  <c r="H217" i="34"/>
  <c r="H221" i="34"/>
  <c r="H225" i="34"/>
  <c r="H229" i="34"/>
  <c r="H233" i="34"/>
  <c r="H237" i="34"/>
  <c r="H241" i="34"/>
  <c r="H245" i="34"/>
  <c r="H249" i="34"/>
  <c r="H253" i="34"/>
  <c r="H257" i="34"/>
  <c r="H261" i="34"/>
  <c r="H265" i="34"/>
  <c r="H269" i="34"/>
  <c r="H273" i="34"/>
  <c r="H277" i="34"/>
  <c r="H281" i="34"/>
  <c r="H285" i="34"/>
  <c r="H134" i="34"/>
  <c r="H150" i="34"/>
  <c r="H166" i="34"/>
  <c r="H188" i="34"/>
  <c r="H189" i="34"/>
  <c r="H190" i="34"/>
  <c r="H194" i="34"/>
  <c r="H198" i="34"/>
  <c r="H202" i="34"/>
  <c r="H206" i="34"/>
  <c r="H210" i="34"/>
  <c r="H214" i="34"/>
  <c r="H218" i="34"/>
  <c r="H222" i="34"/>
  <c r="H226" i="34"/>
  <c r="H230" i="34"/>
  <c r="H234" i="34"/>
  <c r="H238" i="34"/>
  <c r="H242" i="34"/>
  <c r="H246" i="34"/>
  <c r="H250" i="34"/>
  <c r="H254" i="34"/>
  <c r="H258" i="34"/>
  <c r="H262" i="34"/>
  <c r="H266" i="34"/>
  <c r="H270" i="34"/>
  <c r="H274" i="34"/>
  <c r="H278" i="34"/>
  <c r="H282" i="34"/>
  <c r="H286" i="34"/>
  <c r="H91" i="34"/>
  <c r="H138" i="34"/>
  <c r="H154" i="34"/>
  <c r="H170" i="34"/>
  <c r="H184" i="34"/>
  <c r="H185" i="34"/>
  <c r="H186" i="34"/>
  <c r="H195" i="34"/>
  <c r="H199" i="34"/>
  <c r="H203" i="34"/>
  <c r="H207" i="34"/>
  <c r="H211" i="34"/>
  <c r="H215" i="34"/>
  <c r="H219" i="34"/>
  <c r="H223" i="34"/>
  <c r="H227" i="34"/>
  <c r="H231" i="34"/>
  <c r="H235" i="34"/>
  <c r="H239" i="34"/>
  <c r="H243" i="34"/>
  <c r="H247" i="34"/>
  <c r="H251" i="34"/>
  <c r="H255" i="34"/>
  <c r="H259" i="34"/>
  <c r="H263" i="34"/>
  <c r="H267" i="34"/>
  <c r="H271" i="34"/>
  <c r="H275" i="34"/>
  <c r="H279" i="34"/>
  <c r="H283" i="34"/>
  <c r="H287" i="34"/>
  <c r="H291" i="34"/>
  <c r="H295" i="34"/>
  <c r="H59" i="34"/>
  <c r="H174" i="34"/>
  <c r="H208" i="34"/>
  <c r="H224" i="34"/>
  <c r="H240" i="34"/>
  <c r="H256" i="34"/>
  <c r="H272" i="34"/>
  <c r="H296" i="34"/>
  <c r="H297" i="34"/>
  <c r="H298" i="34"/>
  <c r="H299" i="34"/>
  <c r="H303" i="34"/>
  <c r="H307" i="34"/>
  <c r="H311" i="34"/>
  <c r="H315" i="34"/>
  <c r="H319" i="34"/>
  <c r="H323" i="34"/>
  <c r="H327" i="34"/>
  <c r="H331" i="34"/>
  <c r="H335" i="34"/>
  <c r="H339" i="34"/>
  <c r="H343" i="34"/>
  <c r="H347" i="34"/>
  <c r="H351" i="34"/>
  <c r="H355" i="34"/>
  <c r="H359" i="34"/>
  <c r="H363" i="34"/>
  <c r="H367" i="34"/>
  <c r="H371" i="34"/>
  <c r="H375" i="34"/>
  <c r="H379" i="34"/>
  <c r="H383" i="34"/>
  <c r="H387" i="34"/>
  <c r="H391" i="34"/>
  <c r="H126" i="34"/>
  <c r="H180" i="34"/>
  <c r="H196" i="34"/>
  <c r="H212" i="34"/>
  <c r="H228" i="34"/>
  <c r="H244" i="34"/>
  <c r="H260" i="34"/>
  <c r="H276" i="34"/>
  <c r="H292" i="34"/>
  <c r="H293" i="34"/>
  <c r="H294" i="34"/>
  <c r="H300" i="34"/>
  <c r="H304" i="34"/>
  <c r="H308" i="34"/>
  <c r="H312" i="34"/>
  <c r="H316" i="34"/>
  <c r="H320" i="34"/>
  <c r="H324" i="34"/>
  <c r="H328" i="34"/>
  <c r="H332" i="34"/>
  <c r="H336" i="34"/>
  <c r="H340" i="34"/>
  <c r="H344" i="34"/>
  <c r="H348" i="34"/>
  <c r="H352" i="34"/>
  <c r="H356" i="34"/>
  <c r="H360" i="34"/>
  <c r="H364" i="34"/>
  <c r="H368" i="34"/>
  <c r="H372" i="34"/>
  <c r="H376" i="34"/>
  <c r="H380" i="34"/>
  <c r="H142" i="34"/>
  <c r="H181" i="34"/>
  <c r="H200" i="34"/>
  <c r="H216" i="34"/>
  <c r="H232" i="34"/>
  <c r="H248" i="34"/>
  <c r="H264" i="34"/>
  <c r="H280" i="34"/>
  <c r="H288" i="34"/>
  <c r="H289" i="34"/>
  <c r="H290" i="34"/>
  <c r="H301" i="34"/>
  <c r="H305" i="34"/>
  <c r="H309" i="34"/>
  <c r="H313" i="34"/>
  <c r="H317" i="34"/>
  <c r="H321" i="34"/>
  <c r="H325" i="34"/>
  <c r="H329" i="34"/>
  <c r="H333" i="34"/>
  <c r="H337" i="34"/>
  <c r="H341" i="34"/>
  <c r="H345" i="34"/>
  <c r="H349" i="34"/>
  <c r="H353" i="34"/>
  <c r="H357" i="34"/>
  <c r="H361" i="34"/>
  <c r="H365" i="34"/>
  <c r="H369" i="34"/>
  <c r="H373" i="34"/>
  <c r="H377" i="34"/>
  <c r="H381" i="34"/>
  <c r="H107" i="34"/>
  <c r="H204" i="34"/>
  <c r="H268" i="34"/>
  <c r="H314" i="34"/>
  <c r="H330" i="34"/>
  <c r="H346" i="34"/>
  <c r="H362" i="34"/>
  <c r="H378" i="34"/>
  <c r="H388" i="34"/>
  <c r="H389" i="34"/>
  <c r="H390" i="34"/>
  <c r="H396" i="34"/>
  <c r="H400" i="34"/>
  <c r="H404" i="34"/>
  <c r="H408" i="34"/>
  <c r="H412" i="34"/>
  <c r="H416" i="34"/>
  <c r="H420" i="34"/>
  <c r="H424" i="34"/>
  <c r="H428" i="34"/>
  <c r="H432" i="34"/>
  <c r="H436" i="34"/>
  <c r="H440" i="34"/>
  <c r="H444" i="34"/>
  <c r="H448" i="34"/>
  <c r="H452" i="34"/>
  <c r="H456" i="34"/>
  <c r="H460" i="34"/>
  <c r="H464" i="34"/>
  <c r="H468" i="34"/>
  <c r="H472" i="34"/>
  <c r="H476" i="34"/>
  <c r="H480" i="34"/>
  <c r="H484" i="34"/>
  <c r="H488" i="34"/>
  <c r="H220" i="34"/>
  <c r="H284" i="34"/>
  <c r="H302" i="34"/>
  <c r="H318" i="34"/>
  <c r="H334" i="34"/>
  <c r="H350" i="34"/>
  <c r="H366" i="34"/>
  <c r="H384" i="34"/>
  <c r="H385" i="34"/>
  <c r="H386" i="34"/>
  <c r="H397" i="34"/>
  <c r="H401" i="34"/>
  <c r="H405" i="34"/>
  <c r="H409" i="34"/>
  <c r="H413" i="34"/>
  <c r="H417" i="34"/>
  <c r="H421" i="34"/>
  <c r="H425" i="34"/>
  <c r="H429" i="34"/>
  <c r="H433" i="34"/>
  <c r="H437" i="34"/>
  <c r="H441" i="34"/>
  <c r="H445" i="34"/>
  <c r="H449" i="34"/>
  <c r="H453" i="34"/>
  <c r="H457" i="34"/>
  <c r="H461" i="34"/>
  <c r="H465" i="34"/>
  <c r="H469" i="34"/>
  <c r="H473" i="34"/>
  <c r="H477" i="34"/>
  <c r="H481" i="34"/>
  <c r="H485" i="34"/>
  <c r="H489" i="34"/>
  <c r="H182" i="34"/>
  <c r="H236" i="34"/>
  <c r="H306" i="34"/>
  <c r="H322" i="34"/>
  <c r="H338" i="34"/>
  <c r="H354" i="34"/>
  <c r="H370" i="34"/>
  <c r="H382" i="34"/>
  <c r="H398" i="34"/>
  <c r="H402" i="34"/>
  <c r="H406" i="34"/>
  <c r="H410" i="34"/>
  <c r="H414" i="34"/>
  <c r="H418" i="34"/>
  <c r="H422" i="34"/>
  <c r="H426" i="34"/>
  <c r="H430" i="34"/>
  <c r="H434" i="34"/>
  <c r="H438" i="34"/>
  <c r="H442" i="34"/>
  <c r="H446" i="34"/>
  <c r="H450" i="34"/>
  <c r="H454" i="34"/>
  <c r="H458" i="34"/>
  <c r="H462" i="34"/>
  <c r="H466" i="34"/>
  <c r="H470" i="34"/>
  <c r="H474" i="34"/>
  <c r="H478" i="34"/>
  <c r="H482" i="34"/>
  <c r="H486" i="34"/>
  <c r="H490" i="34"/>
  <c r="H494" i="34"/>
  <c r="H158" i="34"/>
  <c r="H326" i="34"/>
  <c r="H393" i="34"/>
  <c r="H403" i="34"/>
  <c r="H419" i="34"/>
  <c r="H435" i="34"/>
  <c r="H451" i="34"/>
  <c r="H467" i="34"/>
  <c r="H483" i="34"/>
  <c r="H499" i="34"/>
  <c r="H503" i="34"/>
  <c r="H399" i="34"/>
  <c r="H447" i="34"/>
  <c r="H463" i="34"/>
  <c r="H491" i="34"/>
  <c r="H502" i="34"/>
  <c r="H342" i="34"/>
  <c r="H394" i="34"/>
  <c r="H407" i="34"/>
  <c r="H423" i="34"/>
  <c r="H439" i="34"/>
  <c r="H455" i="34"/>
  <c r="H471" i="34"/>
  <c r="H487" i="34"/>
  <c r="H500" i="34"/>
  <c r="H374" i="34"/>
  <c r="H392" i="34"/>
  <c r="H492" i="34"/>
  <c r="H498" i="34"/>
  <c r="H252" i="34"/>
  <c r="H358" i="34"/>
  <c r="H395" i="34"/>
  <c r="H411" i="34"/>
  <c r="H427" i="34"/>
  <c r="H443" i="34"/>
  <c r="H459" i="34"/>
  <c r="H475" i="34"/>
  <c r="H495" i="34"/>
  <c r="H496" i="34"/>
  <c r="H497" i="34"/>
  <c r="H501" i="34"/>
  <c r="H310" i="34"/>
  <c r="H415" i="34"/>
  <c r="H431" i="34"/>
  <c r="H479" i="34"/>
  <c r="H493" i="34"/>
  <c r="G6" i="34"/>
  <c r="H5" i="32"/>
  <c r="G5" i="35"/>
  <c r="G4" i="31"/>
  <c r="I5" i="34"/>
  <c r="I11" i="34" l="1"/>
  <c r="I15" i="34"/>
  <c r="I19" i="34"/>
  <c r="I23" i="34"/>
  <c r="I27" i="34"/>
  <c r="I31" i="34"/>
  <c r="I35" i="34"/>
  <c r="I39" i="34"/>
  <c r="I43" i="34"/>
  <c r="I47" i="34"/>
  <c r="I51" i="34"/>
  <c r="I55" i="34"/>
  <c r="I59" i="34"/>
  <c r="I63" i="34"/>
  <c r="I67" i="34"/>
  <c r="I71" i="34"/>
  <c r="I75" i="34"/>
  <c r="I8" i="34"/>
  <c r="I12" i="34"/>
  <c r="I16" i="34"/>
  <c r="I20" i="34"/>
  <c r="I24" i="34"/>
  <c r="I28" i="34"/>
  <c r="I32" i="34"/>
  <c r="I36" i="34"/>
  <c r="I40" i="34"/>
  <c r="I44" i="34"/>
  <c r="I48" i="34"/>
  <c r="I52" i="34"/>
  <c r="I56" i="34"/>
  <c r="I60" i="34"/>
  <c r="I64" i="34"/>
  <c r="I68" i="34"/>
  <c r="I9" i="34"/>
  <c r="I13" i="34"/>
  <c r="I17" i="34"/>
  <c r="F202" i="31" s="1"/>
  <c r="F199" i="31" s="1"/>
  <c r="F219" i="31" s="1"/>
  <c r="F25" i="32" s="1"/>
  <c r="I21" i="34"/>
  <c r="I25" i="34"/>
  <c r="I29" i="34"/>
  <c r="I33" i="34"/>
  <c r="I37" i="34"/>
  <c r="I41" i="34"/>
  <c r="I45" i="34"/>
  <c r="I49" i="34"/>
  <c r="I53" i="34"/>
  <c r="I57" i="34"/>
  <c r="I61" i="34"/>
  <c r="I65" i="34"/>
  <c r="I69" i="34"/>
  <c r="I18" i="34"/>
  <c r="I34" i="34"/>
  <c r="I50" i="34"/>
  <c r="I66" i="34"/>
  <c r="I79" i="34"/>
  <c r="I83" i="34"/>
  <c r="I87" i="34"/>
  <c r="I91" i="34"/>
  <c r="I95" i="34"/>
  <c r="I99" i="34"/>
  <c r="I103" i="34"/>
  <c r="I107" i="34"/>
  <c r="I111" i="34"/>
  <c r="I115" i="34"/>
  <c r="I119" i="34"/>
  <c r="I123" i="34"/>
  <c r="I22" i="34"/>
  <c r="I38" i="34"/>
  <c r="I54" i="34"/>
  <c r="I72" i="34"/>
  <c r="I73" i="34"/>
  <c r="I74" i="34"/>
  <c r="I76" i="34"/>
  <c r="I80" i="34"/>
  <c r="I84" i="34"/>
  <c r="I88" i="34"/>
  <c r="I92" i="34"/>
  <c r="I96" i="34"/>
  <c r="I100" i="34"/>
  <c r="I104" i="34"/>
  <c r="I108" i="34"/>
  <c r="I112" i="34"/>
  <c r="I116" i="34"/>
  <c r="I120" i="34"/>
  <c r="I10" i="34"/>
  <c r="F32" i="31" s="1"/>
  <c r="F29" i="31" s="1"/>
  <c r="F45" i="31" s="1"/>
  <c r="F9" i="32" s="1"/>
  <c r="I26" i="34"/>
  <c r="I42" i="34"/>
  <c r="I58" i="34"/>
  <c r="I70" i="34"/>
  <c r="I77" i="34"/>
  <c r="I81" i="34"/>
  <c r="I85" i="34"/>
  <c r="I89" i="34"/>
  <c r="I93" i="34"/>
  <c r="I97" i="34"/>
  <c r="I101" i="34"/>
  <c r="I105" i="34"/>
  <c r="I109" i="34"/>
  <c r="I113" i="34"/>
  <c r="I117" i="34"/>
  <c r="I121" i="34"/>
  <c r="I62" i="34"/>
  <c r="I82" i="34"/>
  <c r="I98" i="34"/>
  <c r="I114" i="34"/>
  <c r="I126" i="34"/>
  <c r="I130" i="34"/>
  <c r="I134" i="34"/>
  <c r="I138" i="34"/>
  <c r="I142" i="34"/>
  <c r="I146" i="34"/>
  <c r="I150" i="34"/>
  <c r="I154" i="34"/>
  <c r="I158" i="34"/>
  <c r="I162" i="34"/>
  <c r="I166" i="34"/>
  <c r="I170" i="34"/>
  <c r="I174" i="34"/>
  <c r="I178" i="34"/>
  <c r="I182" i="34"/>
  <c r="I186" i="34"/>
  <c r="I190" i="34"/>
  <c r="I14" i="34"/>
  <c r="I86" i="34"/>
  <c r="I102" i="34"/>
  <c r="I118" i="34"/>
  <c r="I127" i="34"/>
  <c r="I131" i="34"/>
  <c r="I135" i="34"/>
  <c r="I139" i="34"/>
  <c r="I143" i="34"/>
  <c r="I147" i="34"/>
  <c r="I151" i="34"/>
  <c r="I155" i="34"/>
  <c r="I159" i="34"/>
  <c r="I163" i="34"/>
  <c r="I167" i="34"/>
  <c r="I171" i="34"/>
  <c r="I30" i="34"/>
  <c r="I90" i="34"/>
  <c r="I106" i="34"/>
  <c r="I122" i="34"/>
  <c r="I124" i="34"/>
  <c r="I128" i="34"/>
  <c r="I132" i="34"/>
  <c r="I136" i="34"/>
  <c r="I140" i="34"/>
  <c r="I144" i="34"/>
  <c r="I148" i="34"/>
  <c r="I152" i="34"/>
  <c r="I156" i="34"/>
  <c r="I160" i="34"/>
  <c r="I164" i="34"/>
  <c r="I168" i="34"/>
  <c r="I172" i="34"/>
  <c r="I110" i="34"/>
  <c r="I133" i="34"/>
  <c r="I149" i="34"/>
  <c r="I165" i="34"/>
  <c r="I179" i="34"/>
  <c r="I180" i="34"/>
  <c r="I181" i="34"/>
  <c r="I196" i="34"/>
  <c r="I200" i="34"/>
  <c r="I204" i="34"/>
  <c r="I208" i="34"/>
  <c r="I212" i="34"/>
  <c r="I216" i="34"/>
  <c r="I220" i="34"/>
  <c r="I224" i="34"/>
  <c r="I228" i="34"/>
  <c r="I232" i="34"/>
  <c r="I236" i="34"/>
  <c r="I240" i="34"/>
  <c r="I244" i="34"/>
  <c r="I248" i="34"/>
  <c r="I252" i="34"/>
  <c r="I256" i="34"/>
  <c r="I260" i="34"/>
  <c r="I264" i="34"/>
  <c r="I268" i="34"/>
  <c r="I272" i="34"/>
  <c r="I276" i="34"/>
  <c r="I280" i="34"/>
  <c r="I284" i="34"/>
  <c r="I137" i="34"/>
  <c r="I153" i="34"/>
  <c r="I169" i="34"/>
  <c r="I175" i="34"/>
  <c r="I176" i="34"/>
  <c r="I177" i="34"/>
  <c r="I191" i="34"/>
  <c r="I192" i="34"/>
  <c r="I193" i="34"/>
  <c r="I197" i="34"/>
  <c r="I201" i="34"/>
  <c r="I205" i="34"/>
  <c r="I209" i="34"/>
  <c r="I213" i="34"/>
  <c r="I217" i="34"/>
  <c r="I221" i="34"/>
  <c r="I225" i="34"/>
  <c r="I229" i="34"/>
  <c r="I233" i="34"/>
  <c r="I237" i="34"/>
  <c r="I241" i="34"/>
  <c r="I245" i="34"/>
  <c r="I249" i="34"/>
  <c r="I253" i="34"/>
  <c r="I257" i="34"/>
  <c r="I261" i="34"/>
  <c r="I265" i="34"/>
  <c r="I269" i="34"/>
  <c r="I273" i="34"/>
  <c r="I277" i="34"/>
  <c r="I281" i="34"/>
  <c r="I285" i="34"/>
  <c r="I46" i="34"/>
  <c r="I78" i="34"/>
  <c r="I125" i="34"/>
  <c r="I141" i="34"/>
  <c r="I157" i="34"/>
  <c r="I173" i="34"/>
  <c r="I187" i="34"/>
  <c r="I188" i="34"/>
  <c r="I189" i="34"/>
  <c r="I194" i="34"/>
  <c r="I198" i="34"/>
  <c r="I202" i="34"/>
  <c r="I206" i="34"/>
  <c r="I210" i="34"/>
  <c r="I214" i="34"/>
  <c r="I218" i="34"/>
  <c r="I222" i="34"/>
  <c r="I226" i="34"/>
  <c r="I230" i="34"/>
  <c r="I234" i="34"/>
  <c r="I238" i="34"/>
  <c r="I242" i="34"/>
  <c r="I246" i="34"/>
  <c r="I250" i="34"/>
  <c r="I254" i="34"/>
  <c r="I258" i="34"/>
  <c r="I262" i="34"/>
  <c r="I266" i="34"/>
  <c r="I270" i="34"/>
  <c r="I274" i="34"/>
  <c r="I278" i="34"/>
  <c r="I282" i="34"/>
  <c r="I286" i="34"/>
  <c r="I290" i="34"/>
  <c r="I294" i="34"/>
  <c r="I298" i="34"/>
  <c r="I161" i="34"/>
  <c r="I183" i="34"/>
  <c r="I195" i="34"/>
  <c r="I211" i="34"/>
  <c r="I227" i="34"/>
  <c r="I243" i="34"/>
  <c r="I259" i="34"/>
  <c r="I275" i="34"/>
  <c r="I302" i="34"/>
  <c r="I306" i="34"/>
  <c r="I310" i="34"/>
  <c r="I314" i="34"/>
  <c r="I318" i="34"/>
  <c r="I322" i="34"/>
  <c r="I326" i="34"/>
  <c r="I330" i="34"/>
  <c r="I334" i="34"/>
  <c r="I338" i="34"/>
  <c r="I342" i="34"/>
  <c r="I346" i="34"/>
  <c r="I350" i="34"/>
  <c r="I354" i="34"/>
  <c r="I358" i="34"/>
  <c r="I362" i="34"/>
  <c r="I366" i="34"/>
  <c r="I370" i="34"/>
  <c r="I374" i="34"/>
  <c r="I378" i="34"/>
  <c r="I382" i="34"/>
  <c r="I386" i="34"/>
  <c r="I390" i="34"/>
  <c r="I394" i="34"/>
  <c r="I184" i="34"/>
  <c r="I199" i="34"/>
  <c r="I215" i="34"/>
  <c r="I231" i="34"/>
  <c r="I247" i="34"/>
  <c r="I263" i="34"/>
  <c r="I279" i="34"/>
  <c r="I295" i="34"/>
  <c r="I296" i="34"/>
  <c r="I297" i="34"/>
  <c r="I299" i="34"/>
  <c r="I303" i="34"/>
  <c r="I307" i="34"/>
  <c r="I311" i="34"/>
  <c r="I315" i="34"/>
  <c r="I319" i="34"/>
  <c r="I323" i="34"/>
  <c r="I327" i="34"/>
  <c r="I331" i="34"/>
  <c r="I335" i="34"/>
  <c r="I339" i="34"/>
  <c r="I343" i="34"/>
  <c r="I347" i="34"/>
  <c r="I351" i="34"/>
  <c r="I355" i="34"/>
  <c r="I359" i="34"/>
  <c r="I363" i="34"/>
  <c r="I367" i="34"/>
  <c r="I371" i="34"/>
  <c r="I375" i="34"/>
  <c r="I379" i="34"/>
  <c r="I94" i="34"/>
  <c r="I129" i="34"/>
  <c r="I185" i="34"/>
  <c r="I203" i="34"/>
  <c r="I219" i="34"/>
  <c r="I235" i="34"/>
  <c r="I251" i="34"/>
  <c r="I267" i="34"/>
  <c r="I283" i="34"/>
  <c r="I291" i="34"/>
  <c r="I292" i="34"/>
  <c r="I293" i="34"/>
  <c r="I300" i="34"/>
  <c r="I304" i="34"/>
  <c r="I308" i="34"/>
  <c r="I312" i="34"/>
  <c r="I316" i="34"/>
  <c r="I320" i="34"/>
  <c r="I324" i="34"/>
  <c r="I328" i="34"/>
  <c r="I332" i="34"/>
  <c r="I336" i="34"/>
  <c r="I340" i="34"/>
  <c r="I344" i="34"/>
  <c r="I348" i="34"/>
  <c r="I352" i="34"/>
  <c r="I356" i="34"/>
  <c r="I360" i="34"/>
  <c r="I364" i="34"/>
  <c r="I368" i="34"/>
  <c r="I372" i="34"/>
  <c r="I376" i="34"/>
  <c r="I380" i="34"/>
  <c r="I255" i="34"/>
  <c r="I289" i="34"/>
  <c r="I301" i="34"/>
  <c r="I317" i="34"/>
  <c r="I333" i="34"/>
  <c r="I349" i="34"/>
  <c r="I365" i="34"/>
  <c r="I381" i="34"/>
  <c r="I391" i="34"/>
  <c r="I392" i="34"/>
  <c r="I393" i="34"/>
  <c r="I395" i="34"/>
  <c r="I399" i="34"/>
  <c r="I403" i="34"/>
  <c r="I407" i="34"/>
  <c r="I411" i="34"/>
  <c r="I415" i="34"/>
  <c r="I419" i="34"/>
  <c r="I423" i="34"/>
  <c r="I427" i="34"/>
  <c r="I431" i="34"/>
  <c r="I435" i="34"/>
  <c r="I439" i="34"/>
  <c r="I443" i="34"/>
  <c r="I447" i="34"/>
  <c r="I451" i="34"/>
  <c r="I455" i="34"/>
  <c r="I459" i="34"/>
  <c r="I463" i="34"/>
  <c r="I467" i="34"/>
  <c r="I471" i="34"/>
  <c r="I475" i="34"/>
  <c r="I479" i="34"/>
  <c r="I483" i="34"/>
  <c r="I487" i="34"/>
  <c r="I207" i="34"/>
  <c r="I271" i="34"/>
  <c r="I305" i="34"/>
  <c r="I321" i="34"/>
  <c r="I337" i="34"/>
  <c r="I353" i="34"/>
  <c r="I369" i="34"/>
  <c r="I387" i="34"/>
  <c r="I388" i="34"/>
  <c r="I389" i="34"/>
  <c r="I396" i="34"/>
  <c r="I400" i="34"/>
  <c r="I404" i="34"/>
  <c r="I408" i="34"/>
  <c r="I412" i="34"/>
  <c r="I416" i="34"/>
  <c r="I420" i="34"/>
  <c r="I424" i="34"/>
  <c r="I428" i="34"/>
  <c r="I432" i="34"/>
  <c r="I436" i="34"/>
  <c r="I440" i="34"/>
  <c r="I444" i="34"/>
  <c r="I448" i="34"/>
  <c r="I452" i="34"/>
  <c r="I456" i="34"/>
  <c r="I460" i="34"/>
  <c r="I464" i="34"/>
  <c r="I468" i="34"/>
  <c r="I472" i="34"/>
  <c r="I476" i="34"/>
  <c r="I480" i="34"/>
  <c r="I484" i="34"/>
  <c r="I488" i="34"/>
  <c r="I145" i="34"/>
  <c r="I223" i="34"/>
  <c r="I287" i="34"/>
  <c r="I309" i="34"/>
  <c r="I325" i="34"/>
  <c r="I341" i="34"/>
  <c r="I357" i="34"/>
  <c r="I373" i="34"/>
  <c r="I383" i="34"/>
  <c r="I384" i="34"/>
  <c r="I385" i="34"/>
  <c r="I397" i="34"/>
  <c r="I401" i="34"/>
  <c r="I405" i="34"/>
  <c r="I409" i="34"/>
  <c r="I413" i="34"/>
  <c r="I417" i="34"/>
  <c r="I421" i="34"/>
  <c r="I425" i="34"/>
  <c r="I429" i="34"/>
  <c r="I433" i="34"/>
  <c r="I437" i="34"/>
  <c r="I441" i="34"/>
  <c r="I445" i="34"/>
  <c r="I449" i="34"/>
  <c r="I453" i="34"/>
  <c r="I457" i="34"/>
  <c r="I461" i="34"/>
  <c r="I465" i="34"/>
  <c r="I469" i="34"/>
  <c r="I473" i="34"/>
  <c r="I477" i="34"/>
  <c r="I481" i="34"/>
  <c r="I485" i="34"/>
  <c r="I489" i="34"/>
  <c r="I493" i="34"/>
  <c r="I313" i="34"/>
  <c r="I377" i="34"/>
  <c r="I406" i="34"/>
  <c r="I422" i="34"/>
  <c r="I438" i="34"/>
  <c r="I454" i="34"/>
  <c r="I470" i="34"/>
  <c r="I486" i="34"/>
  <c r="I491" i="34"/>
  <c r="I492" i="34"/>
  <c r="I498" i="34"/>
  <c r="I502" i="34"/>
  <c r="I418" i="34"/>
  <c r="I482" i="34"/>
  <c r="I494" i="34"/>
  <c r="I497" i="34"/>
  <c r="I239" i="34"/>
  <c r="I288" i="34"/>
  <c r="I329" i="34"/>
  <c r="I410" i="34"/>
  <c r="I426" i="34"/>
  <c r="I442" i="34"/>
  <c r="I458" i="34"/>
  <c r="I474" i="34"/>
  <c r="I490" i="34"/>
  <c r="I499" i="34"/>
  <c r="I503" i="34"/>
  <c r="I402" i="34"/>
  <c r="I434" i="34"/>
  <c r="I466" i="34"/>
  <c r="I495" i="34"/>
  <c r="I345" i="34"/>
  <c r="I398" i="34"/>
  <c r="I414" i="34"/>
  <c r="I430" i="34"/>
  <c r="I446" i="34"/>
  <c r="I462" i="34"/>
  <c r="I478" i="34"/>
  <c r="I500" i="34"/>
  <c r="I361" i="34"/>
  <c r="I450" i="34"/>
  <c r="I496" i="34"/>
  <c r="I501" i="34"/>
  <c r="E227" i="31"/>
  <c r="D8" i="31"/>
  <c r="D10" i="35"/>
  <c r="D7" i="35" s="1"/>
  <c r="D23" i="35" s="1"/>
  <c r="D30" i="35" s="1"/>
  <c r="D37" i="35" s="1"/>
  <c r="H6" i="34"/>
  <c r="I5" i="32"/>
  <c r="I5" i="35" s="1"/>
  <c r="H5" i="35"/>
  <c r="H4" i="31"/>
  <c r="J5" i="34"/>
  <c r="D24" i="31" l="1"/>
  <c r="D7" i="32" s="1"/>
  <c r="D27" i="32" s="1"/>
  <c r="D224" i="31"/>
  <c r="D244" i="31" s="1"/>
  <c r="E8" i="31"/>
  <c r="E10" i="35"/>
  <c r="E7" i="35" s="1"/>
  <c r="E23" i="35" s="1"/>
  <c r="E30" i="35" s="1"/>
  <c r="E37" i="35" s="1"/>
  <c r="J10" i="34"/>
  <c r="G32" i="31" s="1"/>
  <c r="G29" i="31" s="1"/>
  <c r="G45" i="31" s="1"/>
  <c r="G9" i="32" s="1"/>
  <c r="J14" i="34"/>
  <c r="J18" i="34"/>
  <c r="J22" i="34"/>
  <c r="J26" i="34"/>
  <c r="J30" i="34"/>
  <c r="J34" i="34"/>
  <c r="J38" i="34"/>
  <c r="J42" i="34"/>
  <c r="J46" i="34"/>
  <c r="J50" i="34"/>
  <c r="J54" i="34"/>
  <c r="J58" i="34"/>
  <c r="J62" i="34"/>
  <c r="J66" i="34"/>
  <c r="J70" i="34"/>
  <c r="J74" i="34"/>
  <c r="J11" i="34"/>
  <c r="J15" i="34"/>
  <c r="J19" i="34"/>
  <c r="J23" i="34"/>
  <c r="J27" i="34"/>
  <c r="J31" i="34"/>
  <c r="J35" i="34"/>
  <c r="J39" i="34"/>
  <c r="J43" i="34"/>
  <c r="J47" i="34"/>
  <c r="J51" i="34"/>
  <c r="J55" i="34"/>
  <c r="J59" i="34"/>
  <c r="J63" i="34"/>
  <c r="J67" i="34"/>
  <c r="J8" i="34"/>
  <c r="J12" i="34"/>
  <c r="J16" i="34"/>
  <c r="J20" i="34"/>
  <c r="J24" i="34"/>
  <c r="J28" i="34"/>
  <c r="J32" i="34"/>
  <c r="J36" i="34"/>
  <c r="J40" i="34"/>
  <c r="J44" i="34"/>
  <c r="J48" i="34"/>
  <c r="J52" i="34"/>
  <c r="J56" i="34"/>
  <c r="J60" i="34"/>
  <c r="J64" i="34"/>
  <c r="J68" i="34"/>
  <c r="J21" i="34"/>
  <c r="J37" i="34"/>
  <c r="J53" i="34"/>
  <c r="J69" i="34"/>
  <c r="J78" i="34"/>
  <c r="J82" i="34"/>
  <c r="J86" i="34"/>
  <c r="J90" i="34"/>
  <c r="J94" i="34"/>
  <c r="J98" i="34"/>
  <c r="J102" i="34"/>
  <c r="J106" i="34"/>
  <c r="J110" i="34"/>
  <c r="J114" i="34"/>
  <c r="J118" i="34"/>
  <c r="J122" i="34"/>
  <c r="J9" i="34"/>
  <c r="J25" i="34"/>
  <c r="J41" i="34"/>
  <c r="J57" i="34"/>
  <c r="J75" i="34"/>
  <c r="J79" i="34"/>
  <c r="J83" i="34"/>
  <c r="J87" i="34"/>
  <c r="J91" i="34"/>
  <c r="J95" i="34"/>
  <c r="J99" i="34"/>
  <c r="J103" i="34"/>
  <c r="J107" i="34"/>
  <c r="J111" i="34"/>
  <c r="J115" i="34"/>
  <c r="J119" i="34"/>
  <c r="J123" i="34"/>
  <c r="J13" i="34"/>
  <c r="J29" i="34"/>
  <c r="J45" i="34"/>
  <c r="J61" i="34"/>
  <c r="J71" i="34"/>
  <c r="J72" i="34"/>
  <c r="J73" i="34"/>
  <c r="J76" i="34"/>
  <c r="J80" i="34"/>
  <c r="J84" i="34"/>
  <c r="J88" i="34"/>
  <c r="J92" i="34"/>
  <c r="J96" i="34"/>
  <c r="J100" i="34"/>
  <c r="J104" i="34"/>
  <c r="J108" i="34"/>
  <c r="J112" i="34"/>
  <c r="J116" i="34"/>
  <c r="J120" i="34"/>
  <c r="J49" i="34"/>
  <c r="J85" i="34"/>
  <c r="J101" i="34"/>
  <c r="J117" i="34"/>
  <c r="J125" i="34"/>
  <c r="J129" i="34"/>
  <c r="J133" i="34"/>
  <c r="J137" i="34"/>
  <c r="J141" i="34"/>
  <c r="J145" i="34"/>
  <c r="J149" i="34"/>
  <c r="J153" i="34"/>
  <c r="J157" i="34"/>
  <c r="J161" i="34"/>
  <c r="J165" i="34"/>
  <c r="J169" i="34"/>
  <c r="J173" i="34"/>
  <c r="J177" i="34"/>
  <c r="J181" i="34"/>
  <c r="J185" i="34"/>
  <c r="J189" i="34"/>
  <c r="J65" i="34"/>
  <c r="J89" i="34"/>
  <c r="J105" i="34"/>
  <c r="J121" i="34"/>
  <c r="J126" i="34"/>
  <c r="J130" i="34"/>
  <c r="J134" i="34"/>
  <c r="J138" i="34"/>
  <c r="J142" i="34"/>
  <c r="J146" i="34"/>
  <c r="J150" i="34"/>
  <c r="J154" i="34"/>
  <c r="J158" i="34"/>
  <c r="J162" i="34"/>
  <c r="J166" i="34"/>
  <c r="J170" i="34"/>
  <c r="J174" i="34"/>
  <c r="J17" i="34"/>
  <c r="G202" i="31" s="1"/>
  <c r="G199" i="31" s="1"/>
  <c r="G219" i="31" s="1"/>
  <c r="G25" i="32" s="1"/>
  <c r="J77" i="34"/>
  <c r="J93" i="34"/>
  <c r="J109" i="34"/>
  <c r="J127" i="34"/>
  <c r="J131" i="34"/>
  <c r="J135" i="34"/>
  <c r="J139" i="34"/>
  <c r="J143" i="34"/>
  <c r="J147" i="34"/>
  <c r="J151" i="34"/>
  <c r="J155" i="34"/>
  <c r="J159" i="34"/>
  <c r="J163" i="34"/>
  <c r="J167" i="34"/>
  <c r="J171" i="34"/>
  <c r="J97" i="34"/>
  <c r="J136" i="34"/>
  <c r="J152" i="34"/>
  <c r="J168" i="34"/>
  <c r="J182" i="34"/>
  <c r="J183" i="34"/>
  <c r="J184" i="34"/>
  <c r="J195" i="34"/>
  <c r="J199" i="34"/>
  <c r="J203" i="34"/>
  <c r="J207" i="34"/>
  <c r="J211" i="34"/>
  <c r="J215" i="34"/>
  <c r="J219" i="34"/>
  <c r="J223" i="34"/>
  <c r="J227" i="34"/>
  <c r="J231" i="34"/>
  <c r="J235" i="34"/>
  <c r="J239" i="34"/>
  <c r="J243" i="34"/>
  <c r="J247" i="34"/>
  <c r="J251" i="34"/>
  <c r="J255" i="34"/>
  <c r="J259" i="34"/>
  <c r="J263" i="34"/>
  <c r="J267" i="34"/>
  <c r="J271" i="34"/>
  <c r="J275" i="34"/>
  <c r="J279" i="34"/>
  <c r="J283" i="34"/>
  <c r="J33" i="34"/>
  <c r="J113" i="34"/>
  <c r="J124" i="34"/>
  <c r="J140" i="34"/>
  <c r="J156" i="34"/>
  <c r="J172" i="34"/>
  <c r="J178" i="34"/>
  <c r="J179" i="34"/>
  <c r="J180" i="34"/>
  <c r="J196" i="34"/>
  <c r="J200" i="34"/>
  <c r="J204" i="34"/>
  <c r="J208" i="34"/>
  <c r="J212" i="34"/>
  <c r="J216" i="34"/>
  <c r="J220" i="34"/>
  <c r="J224" i="34"/>
  <c r="J228" i="34"/>
  <c r="J232" i="34"/>
  <c r="J236" i="34"/>
  <c r="J240" i="34"/>
  <c r="J244" i="34"/>
  <c r="J248" i="34"/>
  <c r="J252" i="34"/>
  <c r="J256" i="34"/>
  <c r="J260" i="34"/>
  <c r="J264" i="34"/>
  <c r="J268" i="34"/>
  <c r="J272" i="34"/>
  <c r="J276" i="34"/>
  <c r="J280" i="34"/>
  <c r="J284" i="34"/>
  <c r="J128" i="34"/>
  <c r="J144" i="34"/>
  <c r="J160" i="34"/>
  <c r="J175" i="34"/>
  <c r="J176" i="34"/>
  <c r="J190" i="34"/>
  <c r="J191" i="34"/>
  <c r="J192" i="34"/>
  <c r="J193" i="34"/>
  <c r="J197" i="34"/>
  <c r="J201" i="34"/>
  <c r="J205" i="34"/>
  <c r="J209" i="34"/>
  <c r="J213" i="34"/>
  <c r="J217" i="34"/>
  <c r="J221" i="34"/>
  <c r="J225" i="34"/>
  <c r="J229" i="34"/>
  <c r="J233" i="34"/>
  <c r="J237" i="34"/>
  <c r="J241" i="34"/>
  <c r="J245" i="34"/>
  <c r="J249" i="34"/>
  <c r="J253" i="34"/>
  <c r="J257" i="34"/>
  <c r="J261" i="34"/>
  <c r="J265" i="34"/>
  <c r="J269" i="34"/>
  <c r="J273" i="34"/>
  <c r="J277" i="34"/>
  <c r="J281" i="34"/>
  <c r="J285" i="34"/>
  <c r="J289" i="34"/>
  <c r="J293" i="34"/>
  <c r="J297" i="34"/>
  <c r="J148" i="34"/>
  <c r="J187" i="34"/>
  <c r="J198" i="34"/>
  <c r="J214" i="34"/>
  <c r="J230" i="34"/>
  <c r="J246" i="34"/>
  <c r="J262" i="34"/>
  <c r="J278" i="34"/>
  <c r="J287" i="34"/>
  <c r="J288" i="34"/>
  <c r="J301" i="34"/>
  <c r="J305" i="34"/>
  <c r="J309" i="34"/>
  <c r="J313" i="34"/>
  <c r="J317" i="34"/>
  <c r="J321" i="34"/>
  <c r="J325" i="34"/>
  <c r="J329" i="34"/>
  <c r="J333" i="34"/>
  <c r="J337" i="34"/>
  <c r="J341" i="34"/>
  <c r="J345" i="34"/>
  <c r="J349" i="34"/>
  <c r="J353" i="34"/>
  <c r="J357" i="34"/>
  <c r="J361" i="34"/>
  <c r="J365" i="34"/>
  <c r="J369" i="34"/>
  <c r="J373" i="34"/>
  <c r="J377" i="34"/>
  <c r="J381" i="34"/>
  <c r="J385" i="34"/>
  <c r="J389" i="34"/>
  <c r="J393" i="34"/>
  <c r="J81" i="34"/>
  <c r="J164" i="34"/>
  <c r="J188" i="34"/>
  <c r="J202" i="34"/>
  <c r="J218" i="34"/>
  <c r="J234" i="34"/>
  <c r="J250" i="34"/>
  <c r="J266" i="34"/>
  <c r="J282" i="34"/>
  <c r="J298" i="34"/>
  <c r="J302" i="34"/>
  <c r="J306" i="34"/>
  <c r="J310" i="34"/>
  <c r="J314" i="34"/>
  <c r="J318" i="34"/>
  <c r="J322" i="34"/>
  <c r="J326" i="34"/>
  <c r="J330" i="34"/>
  <c r="J334" i="34"/>
  <c r="J338" i="34"/>
  <c r="J342" i="34"/>
  <c r="J346" i="34"/>
  <c r="J350" i="34"/>
  <c r="J354" i="34"/>
  <c r="J358" i="34"/>
  <c r="J362" i="34"/>
  <c r="J366" i="34"/>
  <c r="J370" i="34"/>
  <c r="J374" i="34"/>
  <c r="J378" i="34"/>
  <c r="J206" i="34"/>
  <c r="J222" i="34"/>
  <c r="J238" i="34"/>
  <c r="J254" i="34"/>
  <c r="J270" i="34"/>
  <c r="J286" i="34"/>
  <c r="J294" i="34"/>
  <c r="J295" i="34"/>
  <c r="J296" i="34"/>
  <c r="J299" i="34"/>
  <c r="J303" i="34"/>
  <c r="J307" i="34"/>
  <c r="J311" i="34"/>
  <c r="J315" i="34"/>
  <c r="J319" i="34"/>
  <c r="J323" i="34"/>
  <c r="J327" i="34"/>
  <c r="J331" i="34"/>
  <c r="J335" i="34"/>
  <c r="J339" i="34"/>
  <c r="J343" i="34"/>
  <c r="J347" i="34"/>
  <c r="J351" i="34"/>
  <c r="J355" i="34"/>
  <c r="J359" i="34"/>
  <c r="J363" i="34"/>
  <c r="J367" i="34"/>
  <c r="J371" i="34"/>
  <c r="J375" i="34"/>
  <c r="J379" i="34"/>
  <c r="J242" i="34"/>
  <c r="J304" i="34"/>
  <c r="J320" i="34"/>
  <c r="J336" i="34"/>
  <c r="J352" i="34"/>
  <c r="J368" i="34"/>
  <c r="J394" i="34"/>
  <c r="J398" i="34"/>
  <c r="J402" i="34"/>
  <c r="J406" i="34"/>
  <c r="J410" i="34"/>
  <c r="J414" i="34"/>
  <c r="J418" i="34"/>
  <c r="J422" i="34"/>
  <c r="J426" i="34"/>
  <c r="J430" i="34"/>
  <c r="J434" i="34"/>
  <c r="J438" i="34"/>
  <c r="J442" i="34"/>
  <c r="J446" i="34"/>
  <c r="J450" i="34"/>
  <c r="J454" i="34"/>
  <c r="J458" i="34"/>
  <c r="J462" i="34"/>
  <c r="J466" i="34"/>
  <c r="J470" i="34"/>
  <c r="J474" i="34"/>
  <c r="J478" i="34"/>
  <c r="J482" i="34"/>
  <c r="J486" i="34"/>
  <c r="J490" i="34"/>
  <c r="J132" i="34"/>
  <c r="J194" i="34"/>
  <c r="J258" i="34"/>
  <c r="J290" i="34"/>
  <c r="J308" i="34"/>
  <c r="J324" i="34"/>
  <c r="J340" i="34"/>
  <c r="J356" i="34"/>
  <c r="J372" i="34"/>
  <c r="J390" i="34"/>
  <c r="J391" i="34"/>
  <c r="J392" i="34"/>
  <c r="J395" i="34"/>
  <c r="J399" i="34"/>
  <c r="J403" i="34"/>
  <c r="J407" i="34"/>
  <c r="J411" i="34"/>
  <c r="J415" i="34"/>
  <c r="J419" i="34"/>
  <c r="J423" i="34"/>
  <c r="J427" i="34"/>
  <c r="J431" i="34"/>
  <c r="J435" i="34"/>
  <c r="J439" i="34"/>
  <c r="J443" i="34"/>
  <c r="J447" i="34"/>
  <c r="J451" i="34"/>
  <c r="J455" i="34"/>
  <c r="J459" i="34"/>
  <c r="J463" i="34"/>
  <c r="J467" i="34"/>
  <c r="J471" i="34"/>
  <c r="J475" i="34"/>
  <c r="J479" i="34"/>
  <c r="J483" i="34"/>
  <c r="J487" i="34"/>
  <c r="J210" i="34"/>
  <c r="J274" i="34"/>
  <c r="J291" i="34"/>
  <c r="J312" i="34"/>
  <c r="J328" i="34"/>
  <c r="J344" i="34"/>
  <c r="J360" i="34"/>
  <c r="J376" i="34"/>
  <c r="J386" i="34"/>
  <c r="J387" i="34"/>
  <c r="J388" i="34"/>
  <c r="J396" i="34"/>
  <c r="J400" i="34"/>
  <c r="J404" i="34"/>
  <c r="J408" i="34"/>
  <c r="J412" i="34"/>
  <c r="J416" i="34"/>
  <c r="J420" i="34"/>
  <c r="J424" i="34"/>
  <c r="J428" i="34"/>
  <c r="J432" i="34"/>
  <c r="J436" i="34"/>
  <c r="J440" i="34"/>
  <c r="J444" i="34"/>
  <c r="J448" i="34"/>
  <c r="J452" i="34"/>
  <c r="J456" i="34"/>
  <c r="J460" i="34"/>
  <c r="J464" i="34"/>
  <c r="J468" i="34"/>
  <c r="J472" i="34"/>
  <c r="J476" i="34"/>
  <c r="J480" i="34"/>
  <c r="J484" i="34"/>
  <c r="J488" i="34"/>
  <c r="J492" i="34"/>
  <c r="J496" i="34"/>
  <c r="J226" i="34"/>
  <c r="J300" i="34"/>
  <c r="J364" i="34"/>
  <c r="J384" i="34"/>
  <c r="J409" i="34"/>
  <c r="J425" i="34"/>
  <c r="J441" i="34"/>
  <c r="J457" i="34"/>
  <c r="J473" i="34"/>
  <c r="J489" i="34"/>
  <c r="J493" i="34"/>
  <c r="J494" i="34"/>
  <c r="J495" i="34"/>
  <c r="J497" i="34"/>
  <c r="J501" i="34"/>
  <c r="J383" i="34"/>
  <c r="J437" i="34"/>
  <c r="J186" i="34"/>
  <c r="J316" i="34"/>
  <c r="J380" i="34"/>
  <c r="J397" i="34"/>
  <c r="J413" i="34"/>
  <c r="J429" i="34"/>
  <c r="J445" i="34"/>
  <c r="J461" i="34"/>
  <c r="J477" i="34"/>
  <c r="J491" i="34"/>
  <c r="J498" i="34"/>
  <c r="J502" i="34"/>
  <c r="J348" i="34"/>
  <c r="J421" i="34"/>
  <c r="J453" i="34"/>
  <c r="J485" i="34"/>
  <c r="J500" i="34"/>
  <c r="J292" i="34"/>
  <c r="J332" i="34"/>
  <c r="J382" i="34"/>
  <c r="J401" i="34"/>
  <c r="J417" i="34"/>
  <c r="J433" i="34"/>
  <c r="J449" i="34"/>
  <c r="J465" i="34"/>
  <c r="J481" i="34"/>
  <c r="J499" i="34"/>
  <c r="J503" i="34"/>
  <c r="J405" i="34"/>
  <c r="J469" i="34"/>
  <c r="F227" i="31"/>
  <c r="I6" i="34"/>
  <c r="I4" i="31"/>
  <c r="L5" i="34" s="1"/>
  <c r="K5" i="34"/>
  <c r="E24" i="31" l="1"/>
  <c r="E7" i="32" s="1"/>
  <c r="E27" i="32" s="1"/>
  <c r="E224" i="31"/>
  <c r="E244" i="31" s="1"/>
  <c r="K9" i="34"/>
  <c r="K13" i="34"/>
  <c r="K17" i="34"/>
  <c r="H202" i="31" s="1"/>
  <c r="H199" i="31" s="1"/>
  <c r="H219" i="31" s="1"/>
  <c r="H25" i="32" s="1"/>
  <c r="K21" i="34"/>
  <c r="K25" i="34"/>
  <c r="K29" i="34"/>
  <c r="K33" i="34"/>
  <c r="K37" i="34"/>
  <c r="K41" i="34"/>
  <c r="K45" i="34"/>
  <c r="K49" i="34"/>
  <c r="K53" i="34"/>
  <c r="K57" i="34"/>
  <c r="K61" i="34"/>
  <c r="K65" i="34"/>
  <c r="K69" i="34"/>
  <c r="K73" i="34"/>
  <c r="K10" i="34"/>
  <c r="H32" i="31" s="1"/>
  <c r="H29" i="31" s="1"/>
  <c r="H45" i="31" s="1"/>
  <c r="H9" i="32" s="1"/>
  <c r="K14" i="34"/>
  <c r="K18" i="34"/>
  <c r="K22" i="34"/>
  <c r="K26" i="34"/>
  <c r="K30" i="34"/>
  <c r="K34" i="34"/>
  <c r="K38" i="34"/>
  <c r="K42" i="34"/>
  <c r="K46" i="34"/>
  <c r="K50" i="34"/>
  <c r="K54" i="34"/>
  <c r="K58" i="34"/>
  <c r="K62" i="34"/>
  <c r="K66" i="34"/>
  <c r="K11" i="34"/>
  <c r="K15" i="34"/>
  <c r="K19" i="34"/>
  <c r="K23" i="34"/>
  <c r="K27" i="34"/>
  <c r="K31" i="34"/>
  <c r="K35" i="34"/>
  <c r="K39" i="34"/>
  <c r="K43" i="34"/>
  <c r="K47" i="34"/>
  <c r="K51" i="34"/>
  <c r="K55" i="34"/>
  <c r="K59" i="34"/>
  <c r="K63" i="34"/>
  <c r="K67" i="34"/>
  <c r="K8" i="34"/>
  <c r="K24" i="34"/>
  <c r="K40" i="34"/>
  <c r="K56" i="34"/>
  <c r="K77" i="34"/>
  <c r="K81" i="34"/>
  <c r="K85" i="34"/>
  <c r="K89" i="34"/>
  <c r="K93" i="34"/>
  <c r="K97" i="34"/>
  <c r="K101" i="34"/>
  <c r="K105" i="34"/>
  <c r="K109" i="34"/>
  <c r="K113" i="34"/>
  <c r="K117" i="34"/>
  <c r="K121" i="34"/>
  <c r="K12" i="34"/>
  <c r="K28" i="34"/>
  <c r="K44" i="34"/>
  <c r="K60" i="34"/>
  <c r="K78" i="34"/>
  <c r="K82" i="34"/>
  <c r="K86" i="34"/>
  <c r="K90" i="34"/>
  <c r="K94" i="34"/>
  <c r="K98" i="34"/>
  <c r="K102" i="34"/>
  <c r="K106" i="34"/>
  <c r="K110" i="34"/>
  <c r="K114" i="34"/>
  <c r="K118" i="34"/>
  <c r="K122" i="34"/>
  <c r="K16" i="34"/>
  <c r="K32" i="34"/>
  <c r="K48" i="34"/>
  <c r="K64" i="34"/>
  <c r="K74" i="34"/>
  <c r="K75" i="34"/>
  <c r="K79" i="34"/>
  <c r="K83" i="34"/>
  <c r="K87" i="34"/>
  <c r="K91" i="34"/>
  <c r="K95" i="34"/>
  <c r="K99" i="34"/>
  <c r="K103" i="34"/>
  <c r="K107" i="34"/>
  <c r="K111" i="34"/>
  <c r="K115" i="34"/>
  <c r="K119" i="34"/>
  <c r="K36" i="34"/>
  <c r="K71" i="34"/>
  <c r="K88" i="34"/>
  <c r="K104" i="34"/>
  <c r="K120" i="34"/>
  <c r="K123" i="34"/>
  <c r="K124" i="34"/>
  <c r="K128" i="34"/>
  <c r="K132" i="34"/>
  <c r="K136" i="34"/>
  <c r="K140" i="34"/>
  <c r="K144" i="34"/>
  <c r="K148" i="34"/>
  <c r="K152" i="34"/>
  <c r="K156" i="34"/>
  <c r="K160" i="34"/>
  <c r="K164" i="34"/>
  <c r="K168" i="34"/>
  <c r="K172" i="34"/>
  <c r="K176" i="34"/>
  <c r="K180" i="34"/>
  <c r="K184" i="34"/>
  <c r="K188" i="34"/>
  <c r="K192" i="34"/>
  <c r="K52" i="34"/>
  <c r="K72" i="34"/>
  <c r="K76" i="34"/>
  <c r="K92" i="34"/>
  <c r="K108" i="34"/>
  <c r="K125" i="34"/>
  <c r="K129" i="34"/>
  <c r="K133" i="34"/>
  <c r="K137" i="34"/>
  <c r="K141" i="34"/>
  <c r="K145" i="34"/>
  <c r="K149" i="34"/>
  <c r="K153" i="34"/>
  <c r="K157" i="34"/>
  <c r="K161" i="34"/>
  <c r="K165" i="34"/>
  <c r="K169" i="34"/>
  <c r="K173" i="34"/>
  <c r="K68" i="34"/>
  <c r="K80" i="34"/>
  <c r="K96" i="34"/>
  <c r="K112" i="34"/>
  <c r="K126" i="34"/>
  <c r="K130" i="34"/>
  <c r="K134" i="34"/>
  <c r="K138" i="34"/>
  <c r="K142" i="34"/>
  <c r="K146" i="34"/>
  <c r="K150" i="34"/>
  <c r="K154" i="34"/>
  <c r="K158" i="34"/>
  <c r="K162" i="34"/>
  <c r="K166" i="34"/>
  <c r="K170" i="34"/>
  <c r="K174" i="34"/>
  <c r="K20" i="34"/>
  <c r="K70" i="34"/>
  <c r="K84" i="34"/>
  <c r="K139" i="34"/>
  <c r="K155" i="34"/>
  <c r="K171" i="34"/>
  <c r="K185" i="34"/>
  <c r="K186" i="34"/>
  <c r="K187" i="34"/>
  <c r="K194" i="34"/>
  <c r="K198" i="34"/>
  <c r="K202" i="34"/>
  <c r="K206" i="34"/>
  <c r="K210" i="34"/>
  <c r="K214" i="34"/>
  <c r="K218" i="34"/>
  <c r="K222" i="34"/>
  <c r="K226" i="34"/>
  <c r="K230" i="34"/>
  <c r="K234" i="34"/>
  <c r="K238" i="34"/>
  <c r="K242" i="34"/>
  <c r="K246" i="34"/>
  <c r="K250" i="34"/>
  <c r="K254" i="34"/>
  <c r="K258" i="34"/>
  <c r="K262" i="34"/>
  <c r="K266" i="34"/>
  <c r="K270" i="34"/>
  <c r="K274" i="34"/>
  <c r="K278" i="34"/>
  <c r="K282" i="34"/>
  <c r="K286" i="34"/>
  <c r="K100" i="34"/>
  <c r="K127" i="34"/>
  <c r="K143" i="34"/>
  <c r="K159" i="34"/>
  <c r="K181" i="34"/>
  <c r="K182" i="34"/>
  <c r="K183" i="34"/>
  <c r="K195" i="34"/>
  <c r="K199" i="34"/>
  <c r="K203" i="34"/>
  <c r="K207" i="34"/>
  <c r="K211" i="34"/>
  <c r="K215" i="34"/>
  <c r="K219" i="34"/>
  <c r="K223" i="34"/>
  <c r="K227" i="34"/>
  <c r="K231" i="34"/>
  <c r="K235" i="34"/>
  <c r="K239" i="34"/>
  <c r="K243" i="34"/>
  <c r="K247" i="34"/>
  <c r="K251" i="34"/>
  <c r="K255" i="34"/>
  <c r="K259" i="34"/>
  <c r="K263" i="34"/>
  <c r="K267" i="34"/>
  <c r="K271" i="34"/>
  <c r="K275" i="34"/>
  <c r="K279" i="34"/>
  <c r="K283" i="34"/>
  <c r="K116" i="34"/>
  <c r="K131" i="34"/>
  <c r="K147" i="34"/>
  <c r="K163" i="34"/>
  <c r="K177" i="34"/>
  <c r="K178" i="34"/>
  <c r="K179" i="34"/>
  <c r="K196" i="34"/>
  <c r="K200" i="34"/>
  <c r="K204" i="34"/>
  <c r="K208" i="34"/>
  <c r="K212" i="34"/>
  <c r="K216" i="34"/>
  <c r="K220" i="34"/>
  <c r="K224" i="34"/>
  <c r="K228" i="34"/>
  <c r="K232" i="34"/>
  <c r="K236" i="34"/>
  <c r="K240" i="34"/>
  <c r="K244" i="34"/>
  <c r="K248" i="34"/>
  <c r="K252" i="34"/>
  <c r="K256" i="34"/>
  <c r="K260" i="34"/>
  <c r="K264" i="34"/>
  <c r="K268" i="34"/>
  <c r="K272" i="34"/>
  <c r="K276" i="34"/>
  <c r="K280" i="34"/>
  <c r="K284" i="34"/>
  <c r="K288" i="34"/>
  <c r="K292" i="34"/>
  <c r="K296" i="34"/>
  <c r="K135" i="34"/>
  <c r="K191" i="34"/>
  <c r="K201" i="34"/>
  <c r="K217" i="34"/>
  <c r="K233" i="34"/>
  <c r="K249" i="34"/>
  <c r="K265" i="34"/>
  <c r="K281" i="34"/>
  <c r="K289" i="34"/>
  <c r="K290" i="34"/>
  <c r="K291" i="34"/>
  <c r="K300" i="34"/>
  <c r="K304" i="34"/>
  <c r="K308" i="34"/>
  <c r="K312" i="34"/>
  <c r="K316" i="34"/>
  <c r="K320" i="34"/>
  <c r="K324" i="34"/>
  <c r="K328" i="34"/>
  <c r="K332" i="34"/>
  <c r="K336" i="34"/>
  <c r="K340" i="34"/>
  <c r="K344" i="34"/>
  <c r="K348" i="34"/>
  <c r="K352" i="34"/>
  <c r="K356" i="34"/>
  <c r="K360" i="34"/>
  <c r="K364" i="34"/>
  <c r="K368" i="34"/>
  <c r="K372" i="34"/>
  <c r="K376" i="34"/>
  <c r="K380" i="34"/>
  <c r="K384" i="34"/>
  <c r="K388" i="34"/>
  <c r="K392" i="34"/>
  <c r="K151" i="34"/>
  <c r="K175" i="34"/>
  <c r="K205" i="34"/>
  <c r="K221" i="34"/>
  <c r="K237" i="34"/>
  <c r="K253" i="34"/>
  <c r="K269" i="34"/>
  <c r="K285" i="34"/>
  <c r="K287" i="34"/>
  <c r="K301" i="34"/>
  <c r="K305" i="34"/>
  <c r="K309" i="34"/>
  <c r="K313" i="34"/>
  <c r="K317" i="34"/>
  <c r="K321" i="34"/>
  <c r="K325" i="34"/>
  <c r="K329" i="34"/>
  <c r="K333" i="34"/>
  <c r="K337" i="34"/>
  <c r="K341" i="34"/>
  <c r="K345" i="34"/>
  <c r="K349" i="34"/>
  <c r="K353" i="34"/>
  <c r="K357" i="34"/>
  <c r="K361" i="34"/>
  <c r="K365" i="34"/>
  <c r="K369" i="34"/>
  <c r="K373" i="34"/>
  <c r="K377" i="34"/>
  <c r="K167" i="34"/>
  <c r="K189" i="34"/>
  <c r="K193" i="34"/>
  <c r="K209" i="34"/>
  <c r="K225" i="34"/>
  <c r="K241" i="34"/>
  <c r="K257" i="34"/>
  <c r="K273" i="34"/>
  <c r="K297" i="34"/>
  <c r="K298" i="34"/>
  <c r="K302" i="34"/>
  <c r="K306" i="34"/>
  <c r="K310" i="34"/>
  <c r="K314" i="34"/>
  <c r="K318" i="34"/>
  <c r="K322" i="34"/>
  <c r="K326" i="34"/>
  <c r="K330" i="34"/>
  <c r="K334" i="34"/>
  <c r="K338" i="34"/>
  <c r="K342" i="34"/>
  <c r="K346" i="34"/>
  <c r="K350" i="34"/>
  <c r="K354" i="34"/>
  <c r="K358" i="34"/>
  <c r="K362" i="34"/>
  <c r="K366" i="34"/>
  <c r="K370" i="34"/>
  <c r="K374" i="34"/>
  <c r="K378" i="34"/>
  <c r="K190" i="34"/>
  <c r="K229" i="34"/>
  <c r="K293" i="34"/>
  <c r="K307" i="34"/>
  <c r="K323" i="34"/>
  <c r="K339" i="34"/>
  <c r="K355" i="34"/>
  <c r="K371" i="34"/>
  <c r="K382" i="34"/>
  <c r="K383" i="34"/>
  <c r="K397" i="34"/>
  <c r="K401" i="34"/>
  <c r="K405" i="34"/>
  <c r="K409" i="34"/>
  <c r="K413" i="34"/>
  <c r="K417" i="34"/>
  <c r="K421" i="34"/>
  <c r="K425" i="34"/>
  <c r="K429" i="34"/>
  <c r="K433" i="34"/>
  <c r="K437" i="34"/>
  <c r="K441" i="34"/>
  <c r="K445" i="34"/>
  <c r="K449" i="34"/>
  <c r="K453" i="34"/>
  <c r="K457" i="34"/>
  <c r="K461" i="34"/>
  <c r="K465" i="34"/>
  <c r="K469" i="34"/>
  <c r="K473" i="34"/>
  <c r="K477" i="34"/>
  <c r="K481" i="34"/>
  <c r="K485" i="34"/>
  <c r="K489" i="34"/>
  <c r="K245" i="34"/>
  <c r="K294" i="34"/>
  <c r="K311" i="34"/>
  <c r="K327" i="34"/>
  <c r="K343" i="34"/>
  <c r="K359" i="34"/>
  <c r="K375" i="34"/>
  <c r="K381" i="34"/>
  <c r="K393" i="34"/>
  <c r="K394" i="34"/>
  <c r="K398" i="34"/>
  <c r="K402" i="34"/>
  <c r="K406" i="34"/>
  <c r="K410" i="34"/>
  <c r="K414" i="34"/>
  <c r="K418" i="34"/>
  <c r="K422" i="34"/>
  <c r="K426" i="34"/>
  <c r="K430" i="34"/>
  <c r="K434" i="34"/>
  <c r="K438" i="34"/>
  <c r="K442" i="34"/>
  <c r="K446" i="34"/>
  <c r="K450" i="34"/>
  <c r="K454" i="34"/>
  <c r="K458" i="34"/>
  <c r="K462" i="34"/>
  <c r="K466" i="34"/>
  <c r="K470" i="34"/>
  <c r="K474" i="34"/>
  <c r="K478" i="34"/>
  <c r="K482" i="34"/>
  <c r="K486" i="34"/>
  <c r="K197" i="34"/>
  <c r="K261" i="34"/>
  <c r="K295" i="34"/>
  <c r="K299" i="34"/>
  <c r="K315" i="34"/>
  <c r="K331" i="34"/>
  <c r="K347" i="34"/>
  <c r="K363" i="34"/>
  <c r="K379" i="34"/>
  <c r="K389" i="34"/>
  <c r="K390" i="34"/>
  <c r="K391" i="34"/>
  <c r="K395" i="34"/>
  <c r="K399" i="34"/>
  <c r="K403" i="34"/>
  <c r="K407" i="34"/>
  <c r="K411" i="34"/>
  <c r="K415" i="34"/>
  <c r="K419" i="34"/>
  <c r="K423" i="34"/>
  <c r="K427" i="34"/>
  <c r="K431" i="34"/>
  <c r="K435" i="34"/>
  <c r="K439" i="34"/>
  <c r="K443" i="34"/>
  <c r="K447" i="34"/>
  <c r="K451" i="34"/>
  <c r="K455" i="34"/>
  <c r="K459" i="34"/>
  <c r="K463" i="34"/>
  <c r="K467" i="34"/>
  <c r="K471" i="34"/>
  <c r="K475" i="34"/>
  <c r="K479" i="34"/>
  <c r="K483" i="34"/>
  <c r="K487" i="34"/>
  <c r="K491" i="34"/>
  <c r="K495" i="34"/>
  <c r="K277" i="34"/>
  <c r="K351" i="34"/>
  <c r="K396" i="34"/>
  <c r="K412" i="34"/>
  <c r="K428" i="34"/>
  <c r="K444" i="34"/>
  <c r="K460" i="34"/>
  <c r="K476" i="34"/>
  <c r="K496" i="34"/>
  <c r="K500" i="34"/>
  <c r="K408" i="34"/>
  <c r="K456" i="34"/>
  <c r="K472" i="34"/>
  <c r="K499" i="34"/>
  <c r="K303" i="34"/>
  <c r="K367" i="34"/>
  <c r="K385" i="34"/>
  <c r="K400" i="34"/>
  <c r="K416" i="34"/>
  <c r="K432" i="34"/>
  <c r="K448" i="34"/>
  <c r="K464" i="34"/>
  <c r="K480" i="34"/>
  <c r="K492" i="34"/>
  <c r="K493" i="34"/>
  <c r="K494" i="34"/>
  <c r="K497" i="34"/>
  <c r="K501" i="34"/>
  <c r="K213" i="34"/>
  <c r="K319" i="34"/>
  <c r="K386" i="34"/>
  <c r="K404" i="34"/>
  <c r="K420" i="34"/>
  <c r="K436" i="34"/>
  <c r="K452" i="34"/>
  <c r="K468" i="34"/>
  <c r="K484" i="34"/>
  <c r="K490" i="34"/>
  <c r="K498" i="34"/>
  <c r="K502" i="34"/>
  <c r="K335" i="34"/>
  <c r="K387" i="34"/>
  <c r="K424" i="34"/>
  <c r="K440" i="34"/>
  <c r="K488" i="34"/>
  <c r="K503" i="34"/>
  <c r="L8" i="34"/>
  <c r="L12" i="34"/>
  <c r="L16" i="34"/>
  <c r="L20" i="34"/>
  <c r="L24" i="34"/>
  <c r="L28" i="34"/>
  <c r="L32" i="34"/>
  <c r="L36" i="34"/>
  <c r="L40" i="34"/>
  <c r="L44" i="34"/>
  <c r="L48" i="34"/>
  <c r="L52" i="34"/>
  <c r="L56" i="34"/>
  <c r="L60" i="34"/>
  <c r="L64" i="34"/>
  <c r="L68" i="34"/>
  <c r="L72" i="34"/>
  <c r="L9" i="34"/>
  <c r="L13" i="34"/>
  <c r="L17" i="34"/>
  <c r="I202" i="31" s="1"/>
  <c r="I199" i="31" s="1"/>
  <c r="I219" i="31" s="1"/>
  <c r="I25" i="32" s="1"/>
  <c r="L21" i="34"/>
  <c r="L25" i="34"/>
  <c r="L29" i="34"/>
  <c r="L33" i="34"/>
  <c r="L37" i="34"/>
  <c r="L41" i="34"/>
  <c r="L45" i="34"/>
  <c r="L49" i="34"/>
  <c r="L53" i="34"/>
  <c r="L57" i="34"/>
  <c r="L61" i="34"/>
  <c r="L65" i="34"/>
  <c r="L10" i="34"/>
  <c r="I32" i="31" s="1"/>
  <c r="I29" i="31" s="1"/>
  <c r="I45" i="31" s="1"/>
  <c r="I9" i="32" s="1"/>
  <c r="L14" i="34"/>
  <c r="L18" i="34"/>
  <c r="L22" i="34"/>
  <c r="L26" i="34"/>
  <c r="L30" i="34"/>
  <c r="L34" i="34"/>
  <c r="L38" i="34"/>
  <c r="L42" i="34"/>
  <c r="L46" i="34"/>
  <c r="L50" i="34"/>
  <c r="L54" i="34"/>
  <c r="L58" i="34"/>
  <c r="L62" i="34"/>
  <c r="L66" i="34"/>
  <c r="L11" i="34"/>
  <c r="L27" i="34"/>
  <c r="L43" i="34"/>
  <c r="L59" i="34"/>
  <c r="L70" i="34"/>
  <c r="L71" i="34"/>
  <c r="L76" i="34"/>
  <c r="L80" i="34"/>
  <c r="L84" i="34"/>
  <c r="L88" i="34"/>
  <c r="L92" i="34"/>
  <c r="L96" i="34"/>
  <c r="L100" i="34"/>
  <c r="L104" i="34"/>
  <c r="L108" i="34"/>
  <c r="L112" i="34"/>
  <c r="L116" i="34"/>
  <c r="L120" i="34"/>
  <c r="L15" i="34"/>
  <c r="L31" i="34"/>
  <c r="L47" i="34"/>
  <c r="L63" i="34"/>
  <c r="L69" i="34"/>
  <c r="L77" i="34"/>
  <c r="L81" i="34"/>
  <c r="L85" i="34"/>
  <c r="L89" i="34"/>
  <c r="L93" i="34"/>
  <c r="L97" i="34"/>
  <c r="L101" i="34"/>
  <c r="L105" i="34"/>
  <c r="L109" i="34"/>
  <c r="L113" i="34"/>
  <c r="L117" i="34"/>
  <c r="L121" i="34"/>
  <c r="L19" i="34"/>
  <c r="L35" i="34"/>
  <c r="L51" i="34"/>
  <c r="L67" i="34"/>
  <c r="L78" i="34"/>
  <c r="L82" i="34"/>
  <c r="L86" i="34"/>
  <c r="L90" i="34"/>
  <c r="L94" i="34"/>
  <c r="L98" i="34"/>
  <c r="L102" i="34"/>
  <c r="L106" i="34"/>
  <c r="L110" i="34"/>
  <c r="L114" i="34"/>
  <c r="L118" i="34"/>
  <c r="L122" i="34"/>
  <c r="L23" i="34"/>
  <c r="L75" i="34"/>
  <c r="L91" i="34"/>
  <c r="L107" i="34"/>
  <c r="L127" i="34"/>
  <c r="L131" i="34"/>
  <c r="L135" i="34"/>
  <c r="L139" i="34"/>
  <c r="L143" i="34"/>
  <c r="L147" i="34"/>
  <c r="L151" i="34"/>
  <c r="L155" i="34"/>
  <c r="L159" i="34"/>
  <c r="L163" i="34"/>
  <c r="L167" i="34"/>
  <c r="L171" i="34"/>
  <c r="L175" i="34"/>
  <c r="L179" i="34"/>
  <c r="L183" i="34"/>
  <c r="L187" i="34"/>
  <c r="L191" i="34"/>
  <c r="L39" i="34"/>
  <c r="L79" i="34"/>
  <c r="L95" i="34"/>
  <c r="L111" i="34"/>
  <c r="L123" i="34"/>
  <c r="L124" i="34"/>
  <c r="L128" i="34"/>
  <c r="L132" i="34"/>
  <c r="L136" i="34"/>
  <c r="L140" i="34"/>
  <c r="L144" i="34"/>
  <c r="L148" i="34"/>
  <c r="L152" i="34"/>
  <c r="L156" i="34"/>
  <c r="L160" i="34"/>
  <c r="L164" i="34"/>
  <c r="L168" i="34"/>
  <c r="L172" i="34"/>
  <c r="L55" i="34"/>
  <c r="L73" i="34"/>
  <c r="L83" i="34"/>
  <c r="L99" i="34"/>
  <c r="L115" i="34"/>
  <c r="L125" i="34"/>
  <c r="L129" i="34"/>
  <c r="L133" i="34"/>
  <c r="L137" i="34"/>
  <c r="L141" i="34"/>
  <c r="L145" i="34"/>
  <c r="L149" i="34"/>
  <c r="L153" i="34"/>
  <c r="L157" i="34"/>
  <c r="L161" i="34"/>
  <c r="L165" i="34"/>
  <c r="L169" i="34"/>
  <c r="L173" i="34"/>
  <c r="L126" i="34"/>
  <c r="L142" i="34"/>
  <c r="L158" i="34"/>
  <c r="L174" i="34"/>
  <c r="L188" i="34"/>
  <c r="L189" i="34"/>
  <c r="L190" i="34"/>
  <c r="L193" i="34"/>
  <c r="L197" i="34"/>
  <c r="L201" i="34"/>
  <c r="L205" i="34"/>
  <c r="L209" i="34"/>
  <c r="L213" i="34"/>
  <c r="L217" i="34"/>
  <c r="L221" i="34"/>
  <c r="L225" i="34"/>
  <c r="L229" i="34"/>
  <c r="L233" i="34"/>
  <c r="L237" i="34"/>
  <c r="L241" i="34"/>
  <c r="L245" i="34"/>
  <c r="L249" i="34"/>
  <c r="L253" i="34"/>
  <c r="L257" i="34"/>
  <c r="L261" i="34"/>
  <c r="L265" i="34"/>
  <c r="L269" i="34"/>
  <c r="L273" i="34"/>
  <c r="L277" i="34"/>
  <c r="L281" i="34"/>
  <c r="L285" i="34"/>
  <c r="L74" i="34"/>
  <c r="L87" i="34"/>
  <c r="L130" i="34"/>
  <c r="L146" i="34"/>
  <c r="L162" i="34"/>
  <c r="L184" i="34"/>
  <c r="L185" i="34"/>
  <c r="L186" i="34"/>
  <c r="L194" i="34"/>
  <c r="L198" i="34"/>
  <c r="L202" i="34"/>
  <c r="L206" i="34"/>
  <c r="L210" i="34"/>
  <c r="L214" i="34"/>
  <c r="L218" i="34"/>
  <c r="L222" i="34"/>
  <c r="L226" i="34"/>
  <c r="L230" i="34"/>
  <c r="L234" i="34"/>
  <c r="L238" i="34"/>
  <c r="L242" i="34"/>
  <c r="L246" i="34"/>
  <c r="L250" i="34"/>
  <c r="L254" i="34"/>
  <c r="L258" i="34"/>
  <c r="L262" i="34"/>
  <c r="L266" i="34"/>
  <c r="L270" i="34"/>
  <c r="L274" i="34"/>
  <c r="L278" i="34"/>
  <c r="L282" i="34"/>
  <c r="L286" i="34"/>
  <c r="L103" i="34"/>
  <c r="L134" i="34"/>
  <c r="L150" i="34"/>
  <c r="L166" i="34"/>
  <c r="L180" i="34"/>
  <c r="L181" i="34"/>
  <c r="L182" i="34"/>
  <c r="L195" i="34"/>
  <c r="L199" i="34"/>
  <c r="L203" i="34"/>
  <c r="L207" i="34"/>
  <c r="L211" i="34"/>
  <c r="L215" i="34"/>
  <c r="L219" i="34"/>
  <c r="L223" i="34"/>
  <c r="L227" i="34"/>
  <c r="L231" i="34"/>
  <c r="L235" i="34"/>
  <c r="L239" i="34"/>
  <c r="L243" i="34"/>
  <c r="L247" i="34"/>
  <c r="L251" i="34"/>
  <c r="L255" i="34"/>
  <c r="L259" i="34"/>
  <c r="L263" i="34"/>
  <c r="L267" i="34"/>
  <c r="L271" i="34"/>
  <c r="L275" i="34"/>
  <c r="L279" i="34"/>
  <c r="L283" i="34"/>
  <c r="L287" i="34"/>
  <c r="L291" i="34"/>
  <c r="L295" i="34"/>
  <c r="L119" i="34"/>
  <c r="L178" i="34"/>
  <c r="L204" i="34"/>
  <c r="L220" i="34"/>
  <c r="L236" i="34"/>
  <c r="L252" i="34"/>
  <c r="L268" i="34"/>
  <c r="L284" i="34"/>
  <c r="L292" i="34"/>
  <c r="L293" i="34"/>
  <c r="L294" i="34"/>
  <c r="L299" i="34"/>
  <c r="L303" i="34"/>
  <c r="L307" i="34"/>
  <c r="L311" i="34"/>
  <c r="L315" i="34"/>
  <c r="L319" i="34"/>
  <c r="L323" i="34"/>
  <c r="L327" i="34"/>
  <c r="L331" i="34"/>
  <c r="L335" i="34"/>
  <c r="L339" i="34"/>
  <c r="L343" i="34"/>
  <c r="L347" i="34"/>
  <c r="L351" i="34"/>
  <c r="L355" i="34"/>
  <c r="L359" i="34"/>
  <c r="L363" i="34"/>
  <c r="L367" i="34"/>
  <c r="L371" i="34"/>
  <c r="L375" i="34"/>
  <c r="L379" i="34"/>
  <c r="L383" i="34"/>
  <c r="L387" i="34"/>
  <c r="L391" i="34"/>
  <c r="L138" i="34"/>
  <c r="L192" i="34"/>
  <c r="L208" i="34"/>
  <c r="L224" i="34"/>
  <c r="L240" i="34"/>
  <c r="L256" i="34"/>
  <c r="L272" i="34"/>
  <c r="L288" i="34"/>
  <c r="L289" i="34"/>
  <c r="L290" i="34"/>
  <c r="L300" i="34"/>
  <c r="L304" i="34"/>
  <c r="L308" i="34"/>
  <c r="L312" i="34"/>
  <c r="L316" i="34"/>
  <c r="L320" i="34"/>
  <c r="L324" i="34"/>
  <c r="L328" i="34"/>
  <c r="L332" i="34"/>
  <c r="L336" i="34"/>
  <c r="L340" i="34"/>
  <c r="L344" i="34"/>
  <c r="L348" i="34"/>
  <c r="L352" i="34"/>
  <c r="L356" i="34"/>
  <c r="L360" i="34"/>
  <c r="L364" i="34"/>
  <c r="L368" i="34"/>
  <c r="L372" i="34"/>
  <c r="L376" i="34"/>
  <c r="L380" i="34"/>
  <c r="L154" i="34"/>
  <c r="L176" i="34"/>
  <c r="L196" i="34"/>
  <c r="L212" i="34"/>
  <c r="L228" i="34"/>
  <c r="L244" i="34"/>
  <c r="L260" i="34"/>
  <c r="L276" i="34"/>
  <c r="L301" i="34"/>
  <c r="L305" i="34"/>
  <c r="L309" i="34"/>
  <c r="L313" i="34"/>
  <c r="L317" i="34"/>
  <c r="L321" i="34"/>
  <c r="L325" i="34"/>
  <c r="L329" i="34"/>
  <c r="L333" i="34"/>
  <c r="L337" i="34"/>
  <c r="L341" i="34"/>
  <c r="L345" i="34"/>
  <c r="L349" i="34"/>
  <c r="L353" i="34"/>
  <c r="L357" i="34"/>
  <c r="L361" i="34"/>
  <c r="L365" i="34"/>
  <c r="L369" i="34"/>
  <c r="L373" i="34"/>
  <c r="L377" i="34"/>
  <c r="L381" i="34"/>
  <c r="L170" i="34"/>
  <c r="L216" i="34"/>
  <c r="L280" i="34"/>
  <c r="L297" i="34"/>
  <c r="L310" i="34"/>
  <c r="L326" i="34"/>
  <c r="L342" i="34"/>
  <c r="L358" i="34"/>
  <c r="L374" i="34"/>
  <c r="L384" i="34"/>
  <c r="L385" i="34"/>
  <c r="L386" i="34"/>
  <c r="L396" i="34"/>
  <c r="L400" i="34"/>
  <c r="L404" i="34"/>
  <c r="L408" i="34"/>
  <c r="L412" i="34"/>
  <c r="L416" i="34"/>
  <c r="L420" i="34"/>
  <c r="L424" i="34"/>
  <c r="L428" i="34"/>
  <c r="L432" i="34"/>
  <c r="L436" i="34"/>
  <c r="L440" i="34"/>
  <c r="L444" i="34"/>
  <c r="L448" i="34"/>
  <c r="L452" i="34"/>
  <c r="L456" i="34"/>
  <c r="L460" i="34"/>
  <c r="L464" i="34"/>
  <c r="L468" i="34"/>
  <c r="L472" i="34"/>
  <c r="L476" i="34"/>
  <c r="L480" i="34"/>
  <c r="L484" i="34"/>
  <c r="L488" i="34"/>
  <c r="L177" i="34"/>
  <c r="L232" i="34"/>
  <c r="L298" i="34"/>
  <c r="L314" i="34"/>
  <c r="L330" i="34"/>
  <c r="L346" i="34"/>
  <c r="L362" i="34"/>
  <c r="L378" i="34"/>
  <c r="L382" i="34"/>
  <c r="L397" i="34"/>
  <c r="L401" i="34"/>
  <c r="L405" i="34"/>
  <c r="L409" i="34"/>
  <c r="L413" i="34"/>
  <c r="L417" i="34"/>
  <c r="L421" i="34"/>
  <c r="L425" i="34"/>
  <c r="L429" i="34"/>
  <c r="L433" i="34"/>
  <c r="L437" i="34"/>
  <c r="L441" i="34"/>
  <c r="L445" i="34"/>
  <c r="L449" i="34"/>
  <c r="L453" i="34"/>
  <c r="L457" i="34"/>
  <c r="L461" i="34"/>
  <c r="L465" i="34"/>
  <c r="L469" i="34"/>
  <c r="L473" i="34"/>
  <c r="L477" i="34"/>
  <c r="L481" i="34"/>
  <c r="L485" i="34"/>
  <c r="L489" i="34"/>
  <c r="L248" i="34"/>
  <c r="L302" i="34"/>
  <c r="L318" i="34"/>
  <c r="L334" i="34"/>
  <c r="L350" i="34"/>
  <c r="L366" i="34"/>
  <c r="L392" i="34"/>
  <c r="L393" i="34"/>
  <c r="L394" i="34"/>
  <c r="L398" i="34"/>
  <c r="L402" i="34"/>
  <c r="L406" i="34"/>
  <c r="L410" i="34"/>
  <c r="L414" i="34"/>
  <c r="L418" i="34"/>
  <c r="L422" i="34"/>
  <c r="L426" i="34"/>
  <c r="L430" i="34"/>
  <c r="L434" i="34"/>
  <c r="L438" i="34"/>
  <c r="L442" i="34"/>
  <c r="L446" i="34"/>
  <c r="L450" i="34"/>
  <c r="L454" i="34"/>
  <c r="L458" i="34"/>
  <c r="L462" i="34"/>
  <c r="L466" i="34"/>
  <c r="L470" i="34"/>
  <c r="L474" i="34"/>
  <c r="L478" i="34"/>
  <c r="L482" i="34"/>
  <c r="L486" i="34"/>
  <c r="L490" i="34"/>
  <c r="L494" i="34"/>
  <c r="L338" i="34"/>
  <c r="L388" i="34"/>
  <c r="L399" i="34"/>
  <c r="L415" i="34"/>
  <c r="L431" i="34"/>
  <c r="L447" i="34"/>
  <c r="L463" i="34"/>
  <c r="L479" i="34"/>
  <c r="L499" i="34"/>
  <c r="L503" i="34"/>
  <c r="L264" i="34"/>
  <c r="L427" i="34"/>
  <c r="L354" i="34"/>
  <c r="L389" i="34"/>
  <c r="L403" i="34"/>
  <c r="L419" i="34"/>
  <c r="L435" i="34"/>
  <c r="L451" i="34"/>
  <c r="L467" i="34"/>
  <c r="L483" i="34"/>
  <c r="L495" i="34"/>
  <c r="L496" i="34"/>
  <c r="L500" i="34"/>
  <c r="L322" i="34"/>
  <c r="L411" i="34"/>
  <c r="L443" i="34"/>
  <c r="L475" i="34"/>
  <c r="L502" i="34"/>
  <c r="L200" i="34"/>
  <c r="L306" i="34"/>
  <c r="L370" i="34"/>
  <c r="L390" i="34"/>
  <c r="L407" i="34"/>
  <c r="L423" i="34"/>
  <c r="L439" i="34"/>
  <c r="L455" i="34"/>
  <c r="L471" i="34"/>
  <c r="L487" i="34"/>
  <c r="L491" i="34"/>
  <c r="L492" i="34"/>
  <c r="L493" i="34"/>
  <c r="L497" i="34"/>
  <c r="L501" i="34"/>
  <c r="L296" i="34"/>
  <c r="L395" i="34"/>
  <c r="L459" i="34"/>
  <c r="L498" i="34"/>
  <c r="G227" i="31"/>
  <c r="F8" i="31"/>
  <c r="F10" i="35"/>
  <c r="F7" i="35" s="1"/>
  <c r="F23" i="35" s="1"/>
  <c r="F30" i="35" s="1"/>
  <c r="F37" i="35" s="1"/>
  <c r="J6" i="34"/>
  <c r="F24" i="31" l="1"/>
  <c r="F7" i="32" s="1"/>
  <c r="F27" i="32" s="1"/>
  <c r="F224" i="31"/>
  <c r="F244" i="31" s="1"/>
  <c r="G8" i="31"/>
  <c r="G10" i="35"/>
  <c r="G7" i="35" s="1"/>
  <c r="G23" i="35" s="1"/>
  <c r="G30" i="35" s="1"/>
  <c r="G37" i="35" s="1"/>
  <c r="I11" i="31"/>
  <c r="I227" i="31" s="1"/>
  <c r="K6" i="34"/>
  <c r="L6" i="34"/>
  <c r="H10" i="35" l="1"/>
  <c r="H7" i="35" s="1"/>
  <c r="H23" i="35" s="1"/>
  <c r="H30" i="35" s="1"/>
  <c r="H37" i="35" s="1"/>
  <c r="H227" i="31"/>
  <c r="G24" i="31"/>
  <c r="G7" i="32" s="1"/>
  <c r="G27" i="32" s="1"/>
  <c r="G224" i="31"/>
  <c r="G244" i="31" s="1"/>
  <c r="H8" i="31"/>
  <c r="I8" i="31"/>
  <c r="I10" i="35"/>
  <c r="I7" i="35" s="1"/>
  <c r="I23" i="35" s="1"/>
  <c r="I30" i="35" s="1"/>
  <c r="I37" i="35" s="1"/>
  <c r="I24" i="31" l="1"/>
  <c r="I7" i="32" s="1"/>
  <c r="I27" i="32" s="1"/>
  <c r="I224" i="31"/>
  <c r="I244" i="31" s="1"/>
  <c r="H24" i="31"/>
  <c r="H7" i="32" s="1"/>
  <c r="H27" i="32" s="1"/>
  <c r="H224" i="31"/>
  <c r="H244" i="31" s="1"/>
</calcChain>
</file>

<file path=xl/comments1.xml><?xml version="1.0" encoding="utf-8"?>
<comments xmlns="http://schemas.openxmlformats.org/spreadsheetml/2006/main">
  <authors>
    <author>Gemperle, Mario</author>
  </authors>
  <commentList>
    <comment ref="C5" authorId="0" shapeId="0">
      <text>
        <r>
          <rPr>
            <b/>
            <sz val="9"/>
            <color indexed="81"/>
            <rFont val="Segoe UI"/>
            <family val="2"/>
          </rPr>
          <t xml:space="preserve">Achtung! </t>
        </r>
        <r>
          <rPr>
            <sz val="9"/>
            <color indexed="81"/>
            <rFont val="Segoe UI"/>
            <family val="2"/>
          </rPr>
          <t xml:space="preserve">Bei im Übergang auf RMSG nicht neubewerteten Anlagen ist der Buchwert zu erfassen!
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 xml:space="preserve">Achtung! </t>
        </r>
        <r>
          <rPr>
            <sz val="9"/>
            <color indexed="81"/>
            <rFont val="Segoe UI"/>
            <family val="2"/>
          </rPr>
          <t xml:space="preserve">Bei im Übergang auf RMSG nicht neubewerteten Anlagen ist die Restnutzungsdauer zu erfassen!
</t>
        </r>
      </text>
    </comment>
  </commentList>
</comments>
</file>

<file path=xl/sharedStrings.xml><?xml version="1.0" encoding="utf-8"?>
<sst xmlns="http://schemas.openxmlformats.org/spreadsheetml/2006/main" count="318" uniqueCount="115">
  <si>
    <t>Betrieblicher Aufwand</t>
  </si>
  <si>
    <t>Betrieblicher Ertrag</t>
  </si>
  <si>
    <t>Betriebsergebnis</t>
  </si>
  <si>
    <t>Finanzergebnis</t>
  </si>
  <si>
    <t>Operatives Ergebnis</t>
  </si>
  <si>
    <t>Ergebnis aus Reserveveränderungen</t>
  </si>
  <si>
    <t>ausgeblendete Hilfszeilen:</t>
  </si>
  <si>
    <t>Eingabefelder</t>
  </si>
  <si>
    <t>Haftungsausschluss:</t>
  </si>
  <si>
    <t>Finanzplanung</t>
  </si>
  <si>
    <t>der</t>
  </si>
  <si>
    <t>Ortsgemeinde Muster</t>
  </si>
  <si>
    <t>für die Jahre</t>
  </si>
  <si>
    <t>bis</t>
  </si>
  <si>
    <t>Allgemeine Verwaltung</t>
  </si>
  <si>
    <t>Öffentliche Ordnung und Sicherheit, Verteidigung</t>
  </si>
  <si>
    <t>Bildung</t>
  </si>
  <si>
    <t>Kultur, Sport und Freizeit</t>
  </si>
  <si>
    <t>Gesundheit</t>
  </si>
  <si>
    <t>Soziale Sicherheit</t>
  </si>
  <si>
    <t>Verkehr</t>
  </si>
  <si>
    <t>Umweltschutz und Raumordnung</t>
  </si>
  <si>
    <t>Volkswirtschaft</t>
  </si>
  <si>
    <t>Finanzen und Steuern</t>
  </si>
  <si>
    <t>Personalaufwand</t>
  </si>
  <si>
    <t>Sach- und übriger Betriebsaufwand</t>
  </si>
  <si>
    <t>Abschreibungen</t>
  </si>
  <si>
    <t>Finanzaufwand</t>
  </si>
  <si>
    <t>Einlagen in Fonds und Spezialfinanzierungen</t>
  </si>
  <si>
    <t>Transferaufwand</t>
  </si>
  <si>
    <t>Interne Verrechnungen</t>
  </si>
  <si>
    <t>Regalien und Konzessionen</t>
  </si>
  <si>
    <t>Entgelte</t>
  </si>
  <si>
    <t>Entnahmen aus Fonds und Spezialfinanzierungen</t>
  </si>
  <si>
    <t>Transferertrag</t>
  </si>
  <si>
    <t>Finanzertrag</t>
  </si>
  <si>
    <t>Funktionale Gliederung</t>
  </si>
  <si>
    <t>Gestufter Erfolgsausweis</t>
  </si>
  <si>
    <t>Abschreibungen Verwaltungsvermögen</t>
  </si>
  <si>
    <t>Einnahmen aus Fonds und Spezialfinanzierungen</t>
  </si>
  <si>
    <t>Einlagen in Reserven</t>
  </si>
  <si>
    <t>Entnahmen aus Reserven</t>
  </si>
  <si>
    <t>Gesamtergebnis</t>
  </si>
  <si>
    <t>Einlagen in Reserve</t>
  </si>
  <si>
    <t>Bezeichnung</t>
  </si>
  <si>
    <t>Anschaffungskosten</t>
  </si>
  <si>
    <t>Abschreibungsbeginn</t>
  </si>
  <si>
    <t>Funktion</t>
  </si>
  <si>
    <t>0  Allgemeine Verwaltung</t>
  </si>
  <si>
    <t>1  Öffentliche Ordnung und Sicherheit, Verteidigung</t>
  </si>
  <si>
    <t>2  Bildung</t>
  </si>
  <si>
    <t>3  Kultur, Sport und Freizeit</t>
  </si>
  <si>
    <t>4  Gesundheit</t>
  </si>
  <si>
    <t>5  Soziale Sicherheit</t>
  </si>
  <si>
    <t>6  Verkehr</t>
  </si>
  <si>
    <t>7  Umweltschutz und Raumordnung</t>
  </si>
  <si>
    <t>8  Volkswirtschaft</t>
  </si>
  <si>
    <t>9  Finanzen und Steuern</t>
  </si>
  <si>
    <t>Nutzungsdauer
(in Jahren)</t>
  </si>
  <si>
    <t>Eingabemaske Finanzplanungszahlen</t>
  </si>
  <si>
    <t>Abschreibungsquoten</t>
  </si>
  <si>
    <t>Übersicht der bilanzierten und zukünftigen Anlagen gemäss Investitionsplanung</t>
  </si>
  <si>
    <t>Kommentar:</t>
  </si>
  <si>
    <t>Nettoaufwand</t>
  </si>
  <si>
    <t>Bruttoaufwand</t>
  </si>
  <si>
    <t>Bruttoertrag</t>
  </si>
  <si>
    <t>(- = Ertragsüberschuss / + = Aufwandüberschuss)</t>
  </si>
  <si>
    <t>Grundsätzliches</t>
  </si>
  <si>
    <t>●</t>
  </si>
  <si>
    <t>Die Eingabefelder sind grün gekennzeichnet!</t>
  </si>
  <si>
    <t>Beachten Sie, dass manuelle Anpassungen die Funktionalität des Tools einschränken können (z.B. durch unbeabsichtigte Löschung von hinterlegten Formeln)!</t>
  </si>
  <si>
    <t>Titelseite</t>
  </si>
  <si>
    <t>Anlagenübersicht</t>
  </si>
  <si>
    <t>Bezeichnung der Anlage</t>
  </si>
  <si>
    <r>
      <rPr>
        <b/>
        <sz val="20"/>
        <color theme="1"/>
        <rFont val="Arial"/>
        <family val="2"/>
      </rPr>
      <t>Kurzanleitung</t>
    </r>
    <r>
      <rPr>
        <b/>
        <sz val="18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zum
Finanzplanungstool für Spezialgemeinden
</t>
    </r>
  </si>
  <si>
    <t>Das Tool verfügt über einen Blattschutz. Dieser kann jedoch bei Bedarf ohne Passwortschutz aufgehoben werden. Dies ist für gewisse Zusatzfunktionen wie das «Ein- und Ausblenden von Zellen» notwendig.</t>
  </si>
  <si>
    <t>Verwenden Sie für das Ein- und Ausblenden von Zeilen ausschliesslich die vordefinierten Gruppierungen am linken Rand der Tabelle.</t>
  </si>
  <si>
    <t>Auf der Lasche «Titelseite» sind Gemeindename und die Planungsjahre zu erfassen.</t>
  </si>
  <si>
    <t>Eingabemaske Fipla-Zahlen</t>
  </si>
  <si>
    <t>Auf der Lasche «Anlagenübersicht» werden die bestehenden und künftigen Anlagen, zur Berechnung der voraussichtlichen Abschreibungsquoten erfasst.</t>
  </si>
  <si>
    <t>In den Spalten A bis E werden Informationen zu den einzelnen Anlagen erfasst.</t>
  </si>
  <si>
    <t>Spalte A «Funktion»:</t>
  </si>
  <si>
    <t>Spalte B «Bezeichnung»:</t>
  </si>
  <si>
    <t>Spalte C «Anschaffungskosten»:</t>
  </si>
  <si>
    <t>Spalte D «Abschreibungsbeginn»:</t>
  </si>
  <si>
    <t>Spalte E «Nutzungsdauern in Jahren»:</t>
  </si>
  <si>
    <t>Funktion der Anlage gemäss RMSG-Kontenplan</t>
  </si>
  <si>
    <t>Abzuschreibende Netto-Anschaffungskosten</t>
  </si>
  <si>
    <t>Jahr, in dem die erste Abschreibung erfolgt</t>
  </si>
  <si>
    <t>Nutzungsdauer gemäss Anlagekategorie</t>
  </si>
  <si>
    <t>Die Spalten G bis L geben Auskunft über die voraussichtlichen jährlichen Abschreibungs-quoten. Diese werden automatisch in die Lasche «Eingabemaske Fipla-Zahlen» übertragen.</t>
  </si>
  <si>
    <t>Die zu erwartenden Abschreibungskosten (siehe Kontoart 33) werden automatisch aus der Lasche «Anlagenübersicht» übertragen!</t>
  </si>
  <si>
    <t>FIPLA funktionale Gliederung</t>
  </si>
  <si>
    <t>FIPLA gestufter Erfolgsausweis</t>
  </si>
  <si>
    <t xml:space="preserve">Auf der Lasche «FIPLA gestufter Erfolgsausweis» wird auf Basis der Finanzplanungszahlen automatisch ein gestufter Erfolgsausweis generiert. </t>
  </si>
  <si>
    <t>Auf der Lasche «FIPLA funktionale Gliederung» wird auf Basis der Finanzplanungszahlen automatisch ein Zusammenzug pro Aufgabenbereich generiert.</t>
  </si>
  <si>
    <t>Die Software und Ihre Dokumentation wird "wie sie ist" und ohne jede Gewährleistung für 
Funktion, Korrektheit oder Fehlerfreiheit zur Verfügung gestellt. Für jedweden direkten oder indirekten Schaden - insbesondere Schaden an anderer Software, Schaden an Hardware, Schaden durch Nutzungsausfall und Schaden durch Funktionsuntüchtigkeit der Software - kann der Autor nicht haftbar gemacht werden. Ausschliesslich der Benutzer haftet für die Folgen der Benutzung dieser Software.</t>
  </si>
  <si>
    <t>Diese Software wurde mit grösster Sorgfalt entwickelt, jedoch können Fehler niemals 
ausgeschlossen werden. Es kann daher keine Gewähr für die Sicherheit Ihrer Daten übernommen werden.</t>
  </si>
  <si>
    <r>
      <rPr>
        <b/>
        <sz val="10"/>
        <color rgb="FFFF0000"/>
        <rFont val="Arial"/>
        <family val="2"/>
      </rPr>
      <t>Bitte beachten Sie!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
Erträge sind mit Minus-Vorzeichen zu erfassen!</t>
    </r>
  </si>
  <si>
    <r>
      <t xml:space="preserve">Auf der Lasche «Eingabemaske Fipla-Zahlen» können die erwarteten Aufwände und Erträge pro Aufgabenbereich erfasst werden. </t>
    </r>
    <r>
      <rPr>
        <sz val="11"/>
        <color rgb="FFFF0000"/>
        <rFont val="Arial"/>
        <family val="2"/>
      </rPr>
      <t>Bitte beachten Sie! Erträge sind mit Minus-Vorzeichen zu erfassen!</t>
    </r>
  </si>
  <si>
    <t>Erstellt durch:</t>
  </si>
  <si>
    <t>Genehmigt durch Rat:</t>
  </si>
  <si>
    <t>Max Muster, Finanzverwalter</t>
  </si>
  <si>
    <t xml:space="preserve">Weiter besteht die Möglichkeit einen Hinweis auf den/die Ersteller/in sowie auf das Genehmigungsdatum zu machen. </t>
  </si>
  <si>
    <t>Total</t>
  </si>
  <si>
    <r>
      <rPr>
        <b/>
        <sz val="10"/>
        <color rgb="FFFF0000"/>
        <rFont val="Arial"/>
        <family val="2"/>
      </rPr>
      <t xml:space="preserve">Achtung! </t>
    </r>
    <r>
      <rPr>
        <sz val="10"/>
        <color rgb="FFFF0000"/>
        <rFont val="Arial"/>
        <family val="2"/>
      </rPr>
      <t>Bei im Übergang auf RMSG nicht
neubewerteten Anlagen ist der Buchwert zu erfassen!</t>
    </r>
  </si>
  <si>
    <r>
      <rPr>
        <b/>
        <sz val="10"/>
        <color rgb="FFFF0000"/>
        <rFont val="Arial"/>
        <family val="2"/>
      </rPr>
      <t xml:space="preserve">Achtung! </t>
    </r>
    <r>
      <rPr>
        <sz val="10"/>
        <color rgb="FFFF0000"/>
        <rFont val="Arial"/>
        <family val="2"/>
      </rPr>
      <t>Bei im Übergang auf RMSG nicht
neubewerteten Anlagen ist die Restnutzungsdauer zu erfassen!</t>
    </r>
  </si>
  <si>
    <t>Änderungsprotokoll</t>
  </si>
  <si>
    <t>* Änderungen gegenüber Version 1.1</t>
  </si>
  <si>
    <t>- Anpassung Kontobezeichnung der Gliederung 43 von «Verschiedene Erträge» auf «Übrige Erträge»</t>
  </si>
  <si>
    <t>Übrige Erträge</t>
  </si>
  <si>
    <t>* Änderungen gegenüber Version 1.2</t>
  </si>
  <si>
    <t>- Ergänzung Kontoart 44 «Finanzertrag» unter der Funktion 3 und 8</t>
  </si>
  <si>
    <t>© Amt für Gemeinden und Bürgerrecht des Kantons St.Gallen
Version 1.3*
letzte Aktualisierung: 2.2023</t>
  </si>
  <si>
    <t>- Anpassung Jahreszahlen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</si>
</sst>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sz val="2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8">
    <xf numFmtId="0" fontId="0" fillId="0" borderId="0" xfId="0"/>
    <xf numFmtId="0" fontId="6" fillId="0" borderId="0" xfId="0" applyFon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1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/>
    <xf numFmtId="0" fontId="3" fillId="0" borderId="0" xfId="0" applyFont="1" applyProtection="1"/>
    <xf numFmtId="0" fontId="3" fillId="0" borderId="0" xfId="0" applyFont="1"/>
    <xf numFmtId="0" fontId="4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0" xfId="0" applyFont="1" applyFill="1" applyProtection="1"/>
    <xf numFmtId="0" fontId="0" fillId="2" borderId="0" xfId="0" applyFill="1" applyProtection="1"/>
    <xf numFmtId="0" fontId="10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0" fontId="4" fillId="0" borderId="5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5" xfId="0" applyBorder="1"/>
    <xf numFmtId="0" fontId="0" fillId="7" borderId="8" xfId="0" applyFill="1" applyBorder="1"/>
    <xf numFmtId="0" fontId="4" fillId="7" borderId="4" xfId="0" applyFont="1" applyFill="1" applyBorder="1"/>
    <xf numFmtId="0" fontId="0" fillId="7" borderId="4" xfId="0" applyFill="1" applyBorder="1"/>
    <xf numFmtId="0" fontId="0" fillId="0" borderId="3" xfId="0" applyBorder="1"/>
    <xf numFmtId="0" fontId="3" fillId="0" borderId="0" xfId="0" applyFont="1" applyBorder="1"/>
    <xf numFmtId="0" fontId="0" fillId="4" borderId="1" xfId="0" applyFill="1" applyBorder="1"/>
    <xf numFmtId="0" fontId="0" fillId="6" borderId="1" xfId="0" applyFill="1" applyBorder="1"/>
    <xf numFmtId="0" fontId="0" fillId="6" borderId="0" xfId="0" applyFill="1" applyBorder="1"/>
    <xf numFmtId="0" fontId="4" fillId="7" borderId="8" xfId="0" applyFont="1" applyFill="1" applyBorder="1"/>
    <xf numFmtId="0" fontId="4" fillId="4" borderId="0" xfId="0" applyFont="1" applyFill="1" applyBorder="1"/>
    <xf numFmtId="0" fontId="4" fillId="6" borderId="0" xfId="0" applyFont="1" applyFill="1" applyBorder="1"/>
    <xf numFmtId="0" fontId="14" fillId="0" borderId="0" xfId="0" applyFont="1"/>
    <xf numFmtId="0" fontId="4" fillId="5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4" fontId="0" fillId="3" borderId="0" xfId="0" applyNumberFormat="1" applyFill="1" applyBorder="1" applyAlignment="1" applyProtection="1">
      <alignment horizontal="right" indent="2"/>
      <protection locked="0"/>
    </xf>
    <xf numFmtId="0" fontId="0" fillId="3" borderId="9" xfId="0" applyFill="1" applyBorder="1" applyAlignment="1" applyProtection="1">
      <alignment horizontal="right" indent="4"/>
      <protection locked="0"/>
    </xf>
    <xf numFmtId="0" fontId="0" fillId="3" borderId="5" xfId="0" applyFill="1" applyBorder="1" applyAlignment="1" applyProtection="1">
      <alignment horizontal="right" indent="4"/>
      <protection locked="0"/>
    </xf>
    <xf numFmtId="0" fontId="0" fillId="3" borderId="9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4" fontId="0" fillId="3" borderId="4" xfId="0" applyNumberFormat="1" applyFill="1" applyBorder="1" applyAlignment="1" applyProtection="1">
      <alignment horizontal="right" indent="2"/>
      <protection locked="0"/>
    </xf>
    <xf numFmtId="0" fontId="0" fillId="3" borderId="10" xfId="0" applyFill="1" applyBorder="1" applyAlignment="1" applyProtection="1">
      <alignment horizontal="right" indent="4"/>
      <protection locked="0"/>
    </xf>
    <xf numFmtId="0" fontId="0" fillId="3" borderId="7" xfId="0" applyFill="1" applyBorder="1" applyAlignment="1" applyProtection="1">
      <alignment horizontal="right" indent="4"/>
      <protection locked="0"/>
    </xf>
    <xf numFmtId="0" fontId="5" fillId="0" borderId="0" xfId="0" applyFont="1" applyProtection="1"/>
    <xf numFmtId="0" fontId="5" fillId="5" borderId="0" xfId="0" applyFont="1" applyFill="1" applyProtection="1"/>
    <xf numFmtId="0" fontId="16" fillId="5" borderId="0" xfId="0" applyFont="1" applyFill="1" applyProtection="1"/>
    <xf numFmtId="4" fontId="4" fillId="5" borderId="0" xfId="0" applyNumberFormat="1" applyFont="1" applyFill="1" applyProtection="1"/>
    <xf numFmtId="0" fontId="4" fillId="0" borderId="0" xfId="0" applyFont="1" applyFill="1" applyProtection="1"/>
    <xf numFmtId="4" fontId="4" fillId="0" borderId="0" xfId="0" applyNumberFormat="1" applyFont="1" applyFill="1" applyProtection="1"/>
    <xf numFmtId="0" fontId="15" fillId="0" borderId="0" xfId="0" applyFont="1" applyFill="1" applyProtection="1"/>
    <xf numFmtId="0" fontId="3" fillId="0" borderId="0" xfId="0" applyFont="1" applyFill="1" applyProtection="1"/>
    <xf numFmtId="4" fontId="0" fillId="0" borderId="0" xfId="0" applyNumberFormat="1" applyFill="1" applyProtection="1"/>
    <xf numFmtId="0" fontId="4" fillId="6" borderId="0" xfId="0" applyFont="1" applyFill="1" applyProtection="1"/>
    <xf numFmtId="0" fontId="16" fillId="0" borderId="0" xfId="0" applyFont="1" applyProtection="1"/>
    <xf numFmtId="0" fontId="0" fillId="0" borderId="0" xfId="0" applyFont="1"/>
    <xf numFmtId="0" fontId="17" fillId="0" borderId="0" xfId="0" applyFont="1"/>
    <xf numFmtId="3" fontId="0" fillId="5" borderId="9" xfId="0" applyNumberFormat="1" applyFill="1" applyBorder="1"/>
    <xf numFmtId="3" fontId="0" fillId="5" borderId="10" xfId="0" applyNumberFormat="1" applyFill="1" applyBorder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3" fontId="4" fillId="7" borderId="4" xfId="0" applyNumberFormat="1" applyFont="1" applyFill="1" applyBorder="1"/>
    <xf numFmtId="3" fontId="4" fillId="7" borderId="7" xfId="0" applyNumberFormat="1" applyFont="1" applyFill="1" applyBorder="1"/>
    <xf numFmtId="3" fontId="0" fillId="0" borderId="0" xfId="0" applyNumberFormat="1" applyBorder="1"/>
    <xf numFmtId="3" fontId="0" fillId="0" borderId="5" xfId="0" applyNumberFormat="1" applyBorder="1"/>
    <xf numFmtId="3" fontId="4" fillId="4" borderId="0" xfId="0" applyNumberFormat="1" applyFont="1" applyFill="1" applyBorder="1"/>
    <xf numFmtId="3" fontId="4" fillId="4" borderId="5" xfId="0" applyNumberFormat="1" applyFont="1" applyFill="1" applyBorder="1"/>
    <xf numFmtId="3" fontId="4" fillId="6" borderId="0" xfId="0" applyNumberFormat="1" applyFont="1" applyFill="1" applyBorder="1"/>
    <xf numFmtId="3" fontId="4" fillId="6" borderId="5" xfId="0" applyNumberFormat="1" applyFont="1" applyFill="1" applyBorder="1"/>
    <xf numFmtId="3" fontId="15" fillId="0" borderId="0" xfId="0" applyNumberFormat="1" applyFont="1" applyFill="1" applyProtection="1"/>
    <xf numFmtId="3" fontId="0" fillId="3" borderId="0" xfId="0" applyNumberFormat="1" applyFill="1" applyProtection="1">
      <protection locked="0"/>
    </xf>
    <xf numFmtId="3" fontId="0" fillId="0" borderId="0" xfId="0" applyNumberFormat="1" applyFill="1" applyProtection="1"/>
    <xf numFmtId="3" fontId="4" fillId="6" borderId="0" xfId="0" applyNumberFormat="1" applyFont="1" applyFill="1" applyProtection="1"/>
    <xf numFmtId="3" fontId="4" fillId="0" borderId="0" xfId="0" applyNumberFormat="1" applyFont="1" applyFill="1" applyProtection="1"/>
    <xf numFmtId="3" fontId="0" fillId="0" borderId="0" xfId="0" applyNumberFormat="1" applyProtection="1"/>
    <xf numFmtId="3" fontId="4" fillId="5" borderId="0" xfId="0" applyNumberFormat="1" applyFont="1" applyFill="1" applyProtection="1"/>
    <xf numFmtId="3" fontId="5" fillId="5" borderId="0" xfId="0" applyNumberFormat="1" applyFont="1" applyFill="1" applyProtection="1"/>
    <xf numFmtId="0" fontId="20" fillId="0" borderId="4" xfId="0" applyFont="1" applyFill="1" applyBorder="1" applyProtection="1"/>
    <xf numFmtId="0" fontId="21" fillId="0" borderId="4" xfId="0" applyFont="1" applyFill="1" applyBorder="1" applyProtection="1"/>
    <xf numFmtId="0" fontId="21" fillId="0" borderId="4" xfId="0" applyFont="1" applyBorder="1" applyProtection="1"/>
    <xf numFmtId="0" fontId="21" fillId="0" borderId="0" xfId="0" applyFont="1" applyProtection="1"/>
    <xf numFmtId="0" fontId="0" fillId="0" borderId="0" xfId="0" applyAlignment="1" applyProtection="1">
      <alignment horizontal="center" vertical="center"/>
    </xf>
    <xf numFmtId="0" fontId="21" fillId="3" borderId="0" xfId="0" applyFont="1" applyFill="1" applyProtection="1"/>
    <xf numFmtId="0" fontId="21" fillId="0" borderId="0" xfId="0" applyFont="1" applyFill="1" applyProtection="1"/>
    <xf numFmtId="0" fontId="0" fillId="0" borderId="0" xfId="0" applyAlignment="1" applyProtection="1">
      <alignment vertical="top" wrapText="1"/>
    </xf>
    <xf numFmtId="0" fontId="14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3" fillId="0" borderId="0" xfId="0" applyFont="1" applyProtection="1"/>
    <xf numFmtId="0" fontId="23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/>
    <xf numFmtId="3" fontId="15" fillId="0" borderId="0" xfId="0" applyNumberFormat="1" applyFont="1" applyBorder="1"/>
    <xf numFmtId="3" fontId="15" fillId="0" borderId="5" xfId="0" applyNumberFormat="1" applyFont="1" applyBorder="1"/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Protection="1"/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Protection="1"/>
    <xf numFmtId="3" fontId="15" fillId="0" borderId="0" xfId="0" applyNumberFormat="1" applyFont="1" applyProtection="1"/>
    <xf numFmtId="0" fontId="15" fillId="0" borderId="0" xfId="0" applyFont="1" applyProtection="1"/>
    <xf numFmtId="0" fontId="29" fillId="0" borderId="0" xfId="0" applyFont="1" applyProtection="1"/>
    <xf numFmtId="0" fontId="3" fillId="0" borderId="0" xfId="0" quotePrefix="1" applyFont="1" applyProtection="1"/>
    <xf numFmtId="0" fontId="21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2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3" fillId="0" borderId="0" xfId="0" applyFont="1" applyAlignment="1" applyProtection="1"/>
    <xf numFmtId="0" fontId="14" fillId="0" borderId="0" xfId="0" applyFont="1" applyAlignment="1" applyProtection="1">
      <alignment wrapText="1"/>
    </xf>
    <xf numFmtId="0" fontId="14" fillId="0" borderId="0" xfId="0" applyFont="1" applyAlignment="1">
      <alignment wrapText="1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21" fillId="0" borderId="0" xfId="0" applyFont="1" applyFill="1" applyAlignment="1" applyProtection="1">
      <alignment wrapText="1"/>
    </xf>
    <xf numFmtId="0" fontId="0" fillId="0" borderId="0" xfId="0" applyAlignment="1" applyProtection="1">
      <alignment vertical="top" wrapText="1"/>
    </xf>
    <xf numFmtId="0" fontId="14" fillId="2" borderId="2" xfId="0" applyFont="1" applyFill="1" applyBorder="1" applyAlignment="1" applyProtection="1">
      <alignment vertical="top" wrapText="1"/>
    </xf>
    <xf numFmtId="0" fontId="14" fillId="2" borderId="3" xfId="0" applyFont="1" applyFill="1" applyBorder="1" applyAlignment="1" applyProtection="1">
      <alignment vertical="top" wrapText="1"/>
    </xf>
    <xf numFmtId="0" fontId="14" fillId="2" borderId="6" xfId="0" applyFont="1" applyFill="1" applyBorder="1" applyAlignment="1" applyProtection="1">
      <alignment vertical="top" wrapText="1"/>
    </xf>
    <xf numFmtId="0" fontId="14" fillId="2" borderId="8" xfId="0" applyFont="1" applyFill="1" applyBorder="1" applyAlignment="1" applyProtection="1">
      <alignment wrapText="1"/>
    </xf>
    <xf numFmtId="0" fontId="14" fillId="2" borderId="4" xfId="0" applyFont="1" applyFill="1" applyBorder="1" applyAlignment="1" applyProtection="1">
      <alignment wrapText="1"/>
    </xf>
    <xf numFmtId="0" fontId="14" fillId="2" borderId="7" xfId="0" applyFont="1" applyFill="1" applyBorder="1" applyAlignment="1" applyProtection="1">
      <alignment wrapText="1"/>
    </xf>
    <xf numFmtId="0" fontId="21" fillId="0" borderId="0" xfId="0" applyFont="1" applyFill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3" borderId="0" xfId="0" applyFill="1" applyAlignment="1" applyProtection="1">
      <alignment horizontal="left"/>
    </xf>
    <xf numFmtId="0" fontId="0" fillId="3" borderId="0" xfId="0" applyFill="1" applyAlignment="1">
      <alignment horizontal="left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wrapText="1"/>
    </xf>
    <xf numFmtId="0" fontId="0" fillId="2" borderId="0" xfId="0" applyFill="1" applyAlignment="1"/>
    <xf numFmtId="0" fontId="0" fillId="3" borderId="0" xfId="0" applyFill="1" applyAlignment="1" applyProtection="1">
      <alignment horizontal="center" vertical="center"/>
      <protection locked="0"/>
    </xf>
    <xf numFmtId="0" fontId="25" fillId="3" borderId="0" xfId="0" applyFont="1" applyFill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14" fontId="25" fillId="3" borderId="0" xfId="0" applyNumberFormat="1" applyFont="1" applyFill="1" applyAlignment="1" applyProtection="1">
      <alignment horizontal="left" vertical="center"/>
      <protection locked="0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right" vertical="top" wrapText="1"/>
    </xf>
    <xf numFmtId="0" fontId="3" fillId="2" borderId="0" xfId="0" applyFont="1" applyFill="1" applyAlignment="1" applyProtection="1">
      <alignment vertical="center" wrapText="1"/>
    </xf>
    <xf numFmtId="0" fontId="0" fillId="2" borderId="0" xfId="0" applyFill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3" fontId="4" fillId="6" borderId="1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3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05E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94941</xdr:colOff>
      <xdr:row>12</xdr:row>
      <xdr:rowOff>109257</xdr:rowOff>
    </xdr:from>
    <xdr:to>
      <xdr:col>6</xdr:col>
      <xdr:colOff>404024</xdr:colOff>
      <xdr:row>17</xdr:row>
      <xdr:rowOff>155701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41" y="3119157"/>
          <a:ext cx="4623908" cy="951319"/>
        </a:xfrm>
        <a:prstGeom prst="rect">
          <a:avLst/>
        </a:prstGeom>
      </xdr:spPr>
    </xdr:pic>
    <xdr:clientData/>
  </xdr:twoCellAnchor>
  <xdr:twoCellAnchor>
    <xdr:from>
      <xdr:col>2</xdr:col>
      <xdr:colOff>846666</xdr:colOff>
      <xdr:row>13</xdr:row>
      <xdr:rowOff>117972</xdr:rowOff>
    </xdr:from>
    <xdr:to>
      <xdr:col>3</xdr:col>
      <xdr:colOff>333375</xdr:colOff>
      <xdr:row>16</xdr:row>
      <xdr:rowOff>117972</xdr:rowOff>
    </xdr:to>
    <xdr:sp macro="" textlink="">
      <xdr:nvSpPr>
        <xdr:cNvPr id="3" name="Ellipse 2"/>
        <xdr:cNvSpPr/>
      </xdr:nvSpPr>
      <xdr:spPr>
        <a:xfrm>
          <a:off x="1637241" y="3308847"/>
          <a:ext cx="591609" cy="542925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5</xdr:col>
      <xdr:colOff>431426</xdr:colOff>
      <xdr:row>22</xdr:row>
      <xdr:rowOff>106457</xdr:rowOff>
    </xdr:from>
    <xdr:to>
      <xdr:col>6</xdr:col>
      <xdr:colOff>307253</xdr:colOff>
      <xdr:row>25</xdr:row>
      <xdr:rowOff>128869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4251" y="4868957"/>
          <a:ext cx="637827" cy="603437"/>
        </a:xfrm>
        <a:prstGeom prst="rect">
          <a:avLst/>
        </a:prstGeom>
      </xdr:spPr>
    </xdr:pic>
    <xdr:clientData/>
  </xdr:twoCellAnchor>
  <xdr:twoCellAnchor editAs="oneCell">
    <xdr:from>
      <xdr:col>2</xdr:col>
      <xdr:colOff>308741</xdr:colOff>
      <xdr:row>27</xdr:row>
      <xdr:rowOff>6568</xdr:rowOff>
    </xdr:from>
    <xdr:to>
      <xdr:col>8</xdr:col>
      <xdr:colOff>12678</xdr:colOff>
      <xdr:row>27</xdr:row>
      <xdr:rowOff>170594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7017" y="5235465"/>
          <a:ext cx="4808023" cy="164026"/>
        </a:xfrm>
        <a:prstGeom prst="rect">
          <a:avLst/>
        </a:prstGeom>
      </xdr:spPr>
    </xdr:pic>
    <xdr:clientData/>
  </xdr:twoCellAnchor>
  <xdr:twoCellAnchor editAs="oneCell">
    <xdr:from>
      <xdr:col>3</xdr:col>
      <xdr:colOff>256190</xdr:colOff>
      <xdr:row>47</xdr:row>
      <xdr:rowOff>37405</xdr:rowOff>
    </xdr:from>
    <xdr:to>
      <xdr:col>7</xdr:col>
      <xdr:colOff>807983</xdr:colOff>
      <xdr:row>47</xdr:row>
      <xdr:rowOff>164830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48052" y="8327439"/>
          <a:ext cx="3731172" cy="127425"/>
        </a:xfrm>
        <a:prstGeom prst="rect">
          <a:avLst/>
        </a:prstGeom>
      </xdr:spPr>
    </xdr:pic>
    <xdr:clientData/>
  </xdr:twoCellAnchor>
  <xdr:twoCellAnchor editAs="oneCell">
    <xdr:from>
      <xdr:col>2</xdr:col>
      <xdr:colOff>645319</xdr:colOff>
      <xdr:row>70</xdr:row>
      <xdr:rowOff>39414</xdr:rowOff>
    </xdr:from>
    <xdr:to>
      <xdr:col>7</xdr:col>
      <xdr:colOff>814752</xdr:colOff>
      <xdr:row>70</xdr:row>
      <xdr:rowOff>177362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3595" y="12237983"/>
          <a:ext cx="4452398" cy="137948"/>
        </a:xfrm>
        <a:prstGeom prst="rect">
          <a:avLst/>
        </a:prstGeom>
      </xdr:spPr>
    </xdr:pic>
    <xdr:clientData/>
  </xdr:twoCellAnchor>
  <xdr:twoCellAnchor editAs="oneCell">
    <xdr:from>
      <xdr:col>3</xdr:col>
      <xdr:colOff>367862</xdr:colOff>
      <xdr:row>99</xdr:row>
      <xdr:rowOff>52552</xdr:rowOff>
    </xdr:from>
    <xdr:to>
      <xdr:col>7</xdr:col>
      <xdr:colOff>787815</xdr:colOff>
      <xdr:row>99</xdr:row>
      <xdr:rowOff>171507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59724" y="15929742"/>
          <a:ext cx="3599332" cy="118955"/>
        </a:xfrm>
        <a:prstGeom prst="rect">
          <a:avLst/>
        </a:prstGeom>
      </xdr:spPr>
    </xdr:pic>
    <xdr:clientData/>
  </xdr:twoCellAnchor>
  <xdr:twoCellAnchor editAs="oneCell">
    <xdr:from>
      <xdr:col>3</xdr:col>
      <xdr:colOff>466397</xdr:colOff>
      <xdr:row>119</xdr:row>
      <xdr:rowOff>60738</xdr:rowOff>
    </xdr:from>
    <xdr:to>
      <xdr:col>7</xdr:col>
      <xdr:colOff>814552</xdr:colOff>
      <xdr:row>119</xdr:row>
      <xdr:rowOff>174042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58259" y="17232014"/>
          <a:ext cx="3527534" cy="113304"/>
        </a:xfrm>
        <a:prstGeom prst="rect">
          <a:avLst/>
        </a:prstGeom>
      </xdr:spPr>
    </xdr:pic>
    <xdr:clientData/>
  </xdr:twoCellAnchor>
  <xdr:twoCellAnchor editAs="oneCell">
    <xdr:from>
      <xdr:col>1</xdr:col>
      <xdr:colOff>13138</xdr:colOff>
      <xdr:row>84</xdr:row>
      <xdr:rowOff>65690</xdr:rowOff>
    </xdr:from>
    <xdr:to>
      <xdr:col>7</xdr:col>
      <xdr:colOff>807983</xdr:colOff>
      <xdr:row>88</xdr:row>
      <xdr:rowOff>20521</xdr:rowOff>
    </xdr:to>
    <xdr:pic>
      <xdr:nvPicPr>
        <xdr:cNvPr id="22" name="Grafik 2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207" y="13453242"/>
          <a:ext cx="5669017" cy="624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26276</xdr:colOff>
      <xdr:row>91</xdr:row>
      <xdr:rowOff>45984</xdr:rowOff>
    </xdr:from>
    <xdr:to>
      <xdr:col>4</xdr:col>
      <xdr:colOff>748862</xdr:colOff>
      <xdr:row>96</xdr:row>
      <xdr:rowOff>52493</xdr:rowOff>
    </xdr:to>
    <xdr:pic>
      <xdr:nvPicPr>
        <xdr:cNvPr id="23" name="Grafik 2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45" y="14609381"/>
          <a:ext cx="3310758" cy="827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26275</xdr:colOff>
      <xdr:row>103</xdr:row>
      <xdr:rowOff>42506</xdr:rowOff>
    </xdr:from>
    <xdr:to>
      <xdr:col>7</xdr:col>
      <xdr:colOff>818145</xdr:colOff>
      <xdr:row>117</xdr:row>
      <xdr:rowOff>72258</xdr:rowOff>
    </xdr:to>
    <xdr:pic>
      <xdr:nvPicPr>
        <xdr:cNvPr id="26" name="Grafik 2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44" y="16583161"/>
          <a:ext cx="5666042" cy="2604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26276</xdr:colOff>
      <xdr:row>42</xdr:row>
      <xdr:rowOff>6569</xdr:rowOff>
    </xdr:from>
    <xdr:to>
      <xdr:col>5</xdr:col>
      <xdr:colOff>200025</xdr:colOff>
      <xdr:row>44</xdr:row>
      <xdr:rowOff>116527</xdr:rowOff>
    </xdr:to>
    <xdr:pic>
      <xdr:nvPicPr>
        <xdr:cNvPr id="24" name="Grafik 2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45" y="7475483"/>
          <a:ext cx="3523921" cy="43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26276</xdr:colOff>
      <xdr:row>55</xdr:row>
      <xdr:rowOff>59120</xdr:rowOff>
    </xdr:from>
    <xdr:to>
      <xdr:col>7</xdr:col>
      <xdr:colOff>796831</xdr:colOff>
      <xdr:row>68</xdr:row>
      <xdr:rowOff>6569</xdr:rowOff>
    </xdr:to>
    <xdr:pic>
      <xdr:nvPicPr>
        <xdr:cNvPr id="31" name="Grafik 3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45" y="9997965"/>
          <a:ext cx="5644727" cy="2082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19707</xdr:colOff>
      <xdr:row>123</xdr:row>
      <xdr:rowOff>39415</xdr:rowOff>
    </xdr:from>
    <xdr:to>
      <xdr:col>8</xdr:col>
      <xdr:colOff>7467</xdr:colOff>
      <xdr:row>145</xdr:row>
      <xdr:rowOff>19708</xdr:rowOff>
    </xdr:to>
    <xdr:pic>
      <xdr:nvPicPr>
        <xdr:cNvPr id="34" name="Grafik 3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76" y="22052018"/>
          <a:ext cx="5683053" cy="3685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26277</xdr:colOff>
      <xdr:row>30</xdr:row>
      <xdr:rowOff>111672</xdr:rowOff>
    </xdr:from>
    <xdr:to>
      <xdr:col>4</xdr:col>
      <xdr:colOff>597777</xdr:colOff>
      <xdr:row>38</xdr:row>
      <xdr:rowOff>5370</xdr:rowOff>
    </xdr:to>
    <xdr:pic>
      <xdr:nvPicPr>
        <xdr:cNvPr id="18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46" y="5820103"/>
          <a:ext cx="3159672" cy="1325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7"/>
  <sheetViews>
    <sheetView showGridLines="0" topLeftCell="A25" zoomScale="145" zoomScaleNormal="145" workbookViewId="0">
      <selection activeCell="K36" sqref="K36"/>
    </sheetView>
  </sheetViews>
  <sheetFormatPr baseColWidth="10" defaultColWidth="11.42578125" defaultRowHeight="12.75"/>
  <cols>
    <col min="1" max="1" width="3" style="3" customWidth="1"/>
    <col min="2" max="2" width="8.85546875" style="3" customWidth="1"/>
    <col min="3" max="3" width="16.5703125" style="3" customWidth="1"/>
    <col min="4" max="4" width="13.42578125" style="3" customWidth="1"/>
    <col min="5" max="7" width="11.42578125" style="3"/>
    <col min="8" max="8" width="12.28515625" style="3" customWidth="1"/>
    <col min="9" max="16384" width="11.42578125" style="3"/>
  </cols>
  <sheetData>
    <row r="1" spans="1:8" ht="22.5" customHeight="1">
      <c r="A1" s="123" t="s">
        <v>74</v>
      </c>
      <c r="B1" s="124"/>
      <c r="C1" s="124"/>
      <c r="D1" s="124"/>
      <c r="E1" s="124"/>
      <c r="F1" s="124"/>
      <c r="G1" s="124"/>
      <c r="H1" s="125"/>
    </row>
    <row r="2" spans="1:8" ht="22.5" customHeight="1">
      <c r="A2" s="124"/>
      <c r="B2" s="124"/>
      <c r="C2" s="124"/>
      <c r="D2" s="124"/>
      <c r="E2" s="124"/>
      <c r="F2" s="124"/>
      <c r="G2" s="124"/>
      <c r="H2" s="125"/>
    </row>
    <row r="3" spans="1:8" ht="22.5" customHeight="1">
      <c r="A3" s="124"/>
      <c r="B3" s="124"/>
      <c r="C3" s="124"/>
      <c r="D3" s="124"/>
      <c r="E3" s="124"/>
      <c r="F3" s="124"/>
      <c r="G3" s="124"/>
      <c r="H3" s="125"/>
    </row>
    <row r="4" spans="1:8" ht="22.5" customHeight="1">
      <c r="A4" s="124"/>
      <c r="B4" s="124"/>
      <c r="C4" s="124"/>
      <c r="D4" s="124"/>
      <c r="E4" s="124"/>
      <c r="F4" s="124"/>
      <c r="G4" s="124"/>
      <c r="H4" s="125"/>
    </row>
    <row r="6" spans="1:8" ht="15.75">
      <c r="A6" s="90" t="s">
        <v>67</v>
      </c>
      <c r="B6" s="91"/>
      <c r="C6" s="91"/>
      <c r="D6" s="91"/>
      <c r="E6" s="91"/>
      <c r="F6" s="91"/>
      <c r="G6" s="91"/>
      <c r="H6" s="92"/>
    </row>
    <row r="7" spans="1:8" ht="7.5" customHeight="1">
      <c r="A7" s="93"/>
      <c r="B7" s="93"/>
      <c r="C7" s="93"/>
      <c r="D7" s="93"/>
      <c r="E7" s="93"/>
      <c r="F7" s="93"/>
      <c r="G7" s="93"/>
      <c r="H7" s="93"/>
    </row>
    <row r="8" spans="1:8" ht="14.25">
      <c r="A8" s="94" t="s">
        <v>68</v>
      </c>
      <c r="B8" s="95" t="s">
        <v>69</v>
      </c>
      <c r="C8" s="95"/>
      <c r="D8" s="95"/>
      <c r="E8" s="95"/>
      <c r="F8" s="93"/>
      <c r="G8" s="93"/>
      <c r="H8" s="93"/>
    </row>
    <row r="9" spans="1:8" ht="14.25">
      <c r="A9" s="96"/>
      <c r="B9" s="96"/>
      <c r="C9" s="96"/>
      <c r="D9" s="96"/>
      <c r="E9" s="93"/>
      <c r="F9" s="93"/>
      <c r="G9" s="93"/>
      <c r="H9" s="93"/>
    </row>
    <row r="10" spans="1:8" s="2" customFormat="1">
      <c r="A10" s="94" t="s">
        <v>68</v>
      </c>
      <c r="B10" s="126" t="s">
        <v>75</v>
      </c>
      <c r="C10" s="119"/>
      <c r="D10" s="119"/>
      <c r="E10" s="119"/>
      <c r="F10" s="119"/>
      <c r="G10" s="119"/>
      <c r="H10" s="119"/>
    </row>
    <row r="11" spans="1:8" s="2" customFormat="1" ht="14.25">
      <c r="A11" s="96"/>
      <c r="B11" s="119"/>
      <c r="C11" s="119"/>
      <c r="D11" s="119"/>
      <c r="E11" s="119"/>
      <c r="F11" s="119"/>
      <c r="G11" s="119"/>
      <c r="H11" s="119"/>
    </row>
    <row r="12" spans="1:8" s="2" customFormat="1" ht="14.25">
      <c r="A12" s="96"/>
      <c r="B12" s="119"/>
      <c r="C12" s="119"/>
      <c r="D12" s="119"/>
      <c r="E12" s="119"/>
      <c r="F12" s="119"/>
      <c r="G12" s="119"/>
      <c r="H12" s="119"/>
    </row>
    <row r="13" spans="1:8" s="2" customFormat="1" ht="14.25">
      <c r="A13" s="96"/>
      <c r="B13" s="96"/>
      <c r="C13" s="96"/>
      <c r="D13" s="96"/>
      <c r="E13" s="96"/>
      <c r="F13" s="96"/>
      <c r="G13" s="96"/>
      <c r="H13" s="96"/>
    </row>
    <row r="14" spans="1:8" s="2" customFormat="1" ht="14.25" customHeight="1">
      <c r="A14" s="127"/>
      <c r="B14" s="127"/>
      <c r="C14" s="127"/>
      <c r="D14" s="127"/>
      <c r="E14" s="127"/>
      <c r="F14" s="127"/>
      <c r="G14" s="127"/>
      <c r="H14" s="127"/>
    </row>
    <row r="15" spans="1:8" s="2" customFormat="1" ht="14.25" customHeight="1">
      <c r="A15" s="97"/>
      <c r="B15" s="97"/>
      <c r="C15" s="97"/>
      <c r="D15" s="97"/>
      <c r="E15" s="97"/>
      <c r="F15" s="97"/>
      <c r="G15" s="97"/>
      <c r="H15" s="97"/>
    </row>
    <row r="16" spans="1:8" s="2" customFormat="1" ht="14.25" customHeight="1">
      <c r="A16" s="97"/>
      <c r="B16" s="97"/>
      <c r="C16" s="97"/>
      <c r="D16" s="97"/>
      <c r="E16" s="97"/>
      <c r="F16" s="97"/>
      <c r="G16" s="97"/>
      <c r="H16" s="97"/>
    </row>
    <row r="17" spans="1:8" s="2" customFormat="1" ht="14.25" customHeight="1">
      <c r="A17" s="97"/>
      <c r="B17" s="97"/>
      <c r="C17" s="97"/>
      <c r="D17" s="97"/>
      <c r="E17" s="97"/>
      <c r="F17" s="97"/>
      <c r="G17" s="97"/>
      <c r="H17" s="97"/>
    </row>
    <row r="18" spans="1:8" s="2" customFormat="1" ht="14.25" customHeight="1">
      <c r="A18" s="97"/>
      <c r="B18" s="97"/>
      <c r="C18" s="97"/>
      <c r="D18" s="97"/>
      <c r="E18" s="97"/>
      <c r="F18" s="97"/>
      <c r="G18" s="97"/>
      <c r="H18" s="97"/>
    </row>
    <row r="19" spans="1:8" s="2" customFormat="1" ht="14.25" customHeight="1">
      <c r="A19" s="128" t="s">
        <v>70</v>
      </c>
      <c r="B19" s="129"/>
      <c r="C19" s="129"/>
      <c r="D19" s="129"/>
      <c r="E19" s="129"/>
      <c r="F19" s="129"/>
      <c r="G19" s="129"/>
      <c r="H19" s="130"/>
    </row>
    <row r="20" spans="1:8" s="2" customFormat="1">
      <c r="A20" s="131"/>
      <c r="B20" s="132"/>
      <c r="C20" s="132"/>
      <c r="D20" s="132"/>
      <c r="E20" s="132"/>
      <c r="F20" s="132"/>
      <c r="G20" s="132"/>
      <c r="H20" s="133"/>
    </row>
    <row r="21" spans="1:8" s="2" customFormat="1">
      <c r="A21" s="98"/>
      <c r="B21" s="98"/>
      <c r="C21" s="98"/>
      <c r="D21" s="98"/>
      <c r="E21" s="98"/>
      <c r="F21" s="98"/>
      <c r="G21" s="98"/>
      <c r="H21" s="98"/>
    </row>
    <row r="22" spans="1:8" s="2" customFormat="1">
      <c r="A22" s="94" t="s">
        <v>68</v>
      </c>
      <c r="B22" s="134" t="s">
        <v>76</v>
      </c>
      <c r="C22" s="135"/>
      <c r="D22" s="135"/>
      <c r="E22" s="135"/>
      <c r="F22" s="135"/>
      <c r="G22" s="135"/>
      <c r="H22" s="135"/>
    </row>
    <row r="23" spans="1:8" s="2" customFormat="1" ht="20.25" customHeight="1">
      <c r="A23" s="98"/>
      <c r="B23" s="135"/>
      <c r="C23" s="135"/>
      <c r="D23" s="135"/>
      <c r="E23" s="135"/>
      <c r="F23" s="135"/>
      <c r="G23" s="135"/>
      <c r="H23" s="135"/>
    </row>
    <row r="24" spans="1:8" s="2" customFormat="1">
      <c r="A24" s="98"/>
      <c r="B24" s="98"/>
      <c r="C24" s="98"/>
      <c r="D24" s="98"/>
      <c r="E24" s="98"/>
      <c r="F24" s="98"/>
      <c r="G24" s="98"/>
      <c r="H24" s="98"/>
    </row>
    <row r="25" spans="1:8" s="2" customFormat="1">
      <c r="A25" s="98"/>
      <c r="B25" s="98"/>
      <c r="C25" s="98"/>
      <c r="D25" s="98"/>
      <c r="E25" s="98"/>
      <c r="F25" s="98"/>
      <c r="G25" s="98"/>
      <c r="H25" s="98"/>
    </row>
    <row r="26" spans="1:8" s="2" customFormat="1">
      <c r="A26" s="98"/>
      <c r="B26" s="98"/>
      <c r="C26" s="98"/>
      <c r="D26" s="98"/>
      <c r="E26" s="98"/>
      <c r="F26" s="98"/>
      <c r="G26" s="98"/>
      <c r="H26" s="98"/>
    </row>
    <row r="27" spans="1:8" ht="14.25">
      <c r="A27" s="93"/>
      <c r="B27" s="93"/>
      <c r="C27" s="93"/>
      <c r="D27" s="93"/>
      <c r="E27" s="93"/>
      <c r="F27" s="93"/>
      <c r="G27" s="93"/>
      <c r="H27" s="93"/>
    </row>
    <row r="28" spans="1:8" s="2" customFormat="1" ht="15.75">
      <c r="A28" s="90" t="s">
        <v>71</v>
      </c>
      <c r="B28" s="91"/>
      <c r="C28" s="91"/>
      <c r="D28" s="91"/>
      <c r="E28" s="91"/>
      <c r="F28" s="91"/>
      <c r="G28" s="91"/>
      <c r="H28" s="91"/>
    </row>
    <row r="29" spans="1:8" ht="7.5" customHeight="1">
      <c r="A29" s="93"/>
      <c r="B29" s="93"/>
      <c r="C29" s="93"/>
      <c r="D29" s="93"/>
      <c r="E29" s="93"/>
      <c r="F29" s="93"/>
      <c r="G29" s="93"/>
      <c r="H29" s="93"/>
    </row>
    <row r="30" spans="1:8" ht="14.25">
      <c r="A30" s="94" t="s">
        <v>68</v>
      </c>
      <c r="B30" s="93" t="s">
        <v>77</v>
      </c>
      <c r="C30" s="93"/>
      <c r="D30" s="93"/>
      <c r="E30" s="93"/>
      <c r="F30" s="93"/>
      <c r="G30" s="93"/>
      <c r="H30" s="93"/>
    </row>
    <row r="31" spans="1:8" ht="14.25">
      <c r="A31" s="93"/>
      <c r="B31" s="93"/>
      <c r="C31" s="93"/>
      <c r="D31" s="93"/>
      <c r="E31" s="93"/>
      <c r="F31" s="93"/>
      <c r="G31" s="93"/>
      <c r="H31" s="93"/>
    </row>
    <row r="32" spans="1:8" ht="14.25">
      <c r="A32" s="93"/>
      <c r="B32" s="93"/>
      <c r="C32" s="93"/>
      <c r="D32" s="93"/>
      <c r="E32" s="93"/>
      <c r="F32" s="93"/>
      <c r="G32" s="93"/>
      <c r="H32" s="93"/>
    </row>
    <row r="33" spans="1:8" ht="14.25">
      <c r="A33" s="93"/>
      <c r="B33" s="93"/>
      <c r="C33" s="93"/>
      <c r="D33" s="93"/>
      <c r="E33" s="93"/>
      <c r="F33" s="93"/>
      <c r="G33" s="93"/>
      <c r="H33" s="93"/>
    </row>
    <row r="34" spans="1:8" ht="14.25">
      <c r="A34" s="93"/>
      <c r="B34" s="93"/>
      <c r="C34" s="93"/>
      <c r="D34" s="93"/>
      <c r="E34" s="93"/>
      <c r="F34" s="93"/>
      <c r="G34" s="93"/>
      <c r="H34" s="93"/>
    </row>
    <row r="35" spans="1:8" ht="14.25">
      <c r="A35" s="93"/>
      <c r="B35" s="93"/>
      <c r="C35" s="93"/>
      <c r="D35" s="93"/>
      <c r="E35" s="93"/>
      <c r="F35" s="93"/>
      <c r="G35" s="93"/>
      <c r="H35" s="93"/>
    </row>
    <row r="36" spans="1:8" ht="14.25">
      <c r="A36" s="93"/>
      <c r="B36" s="93"/>
      <c r="C36" s="93"/>
      <c r="D36" s="93"/>
      <c r="E36" s="93"/>
      <c r="F36" s="93"/>
      <c r="G36" s="93"/>
      <c r="H36" s="93"/>
    </row>
    <row r="40" spans="1:8" ht="14.25" customHeight="1">
      <c r="A40" s="94" t="s">
        <v>68</v>
      </c>
      <c r="B40" s="116" t="s">
        <v>103</v>
      </c>
      <c r="C40" s="117"/>
      <c r="D40" s="117"/>
      <c r="E40" s="117"/>
      <c r="F40" s="117"/>
      <c r="G40" s="117"/>
      <c r="H40" s="117"/>
    </row>
    <row r="41" spans="1:8">
      <c r="B41" s="117"/>
      <c r="C41" s="117"/>
      <c r="D41" s="117"/>
      <c r="E41" s="117"/>
      <c r="F41" s="117"/>
      <c r="G41" s="117"/>
      <c r="H41" s="117"/>
    </row>
    <row r="48" spans="1:8" s="2" customFormat="1" ht="15.75">
      <c r="A48" s="90" t="s">
        <v>78</v>
      </c>
      <c r="B48" s="91"/>
      <c r="C48" s="91"/>
      <c r="D48" s="91"/>
      <c r="E48" s="91"/>
      <c r="F48" s="91"/>
      <c r="G48" s="91"/>
      <c r="H48" s="91"/>
    </row>
    <row r="49" spans="1:8" ht="7.5" customHeight="1">
      <c r="A49" s="93"/>
      <c r="B49" s="93"/>
      <c r="C49" s="93"/>
      <c r="D49" s="93"/>
      <c r="E49" s="93"/>
      <c r="F49" s="93"/>
      <c r="G49" s="93"/>
      <c r="H49" s="93"/>
    </row>
    <row r="50" spans="1:8" ht="13.5" customHeight="1">
      <c r="A50" s="94" t="s">
        <v>68</v>
      </c>
      <c r="B50" s="118" t="s">
        <v>99</v>
      </c>
      <c r="C50" s="119"/>
      <c r="D50" s="119"/>
      <c r="E50" s="119"/>
      <c r="F50" s="119"/>
      <c r="G50" s="119"/>
      <c r="H50" s="119"/>
    </row>
    <row r="51" spans="1:8" ht="13.5" customHeight="1">
      <c r="B51" s="119"/>
      <c r="C51" s="119"/>
      <c r="D51" s="119"/>
      <c r="E51" s="119"/>
      <c r="F51" s="119"/>
      <c r="G51" s="119"/>
      <c r="H51" s="119"/>
    </row>
    <row r="52" spans="1:8" ht="13.5" customHeight="1">
      <c r="B52" s="117"/>
      <c r="C52" s="117"/>
      <c r="D52" s="117"/>
      <c r="E52" s="117"/>
      <c r="F52" s="117"/>
      <c r="G52" s="117"/>
      <c r="H52" s="117"/>
    </row>
    <row r="53" spans="1:8">
      <c r="B53" s="99"/>
      <c r="C53" s="99"/>
      <c r="D53" s="99"/>
      <c r="E53" s="99"/>
      <c r="F53" s="99"/>
      <c r="G53" s="99"/>
      <c r="H53" s="99"/>
    </row>
    <row r="54" spans="1:8">
      <c r="A54" s="94" t="s">
        <v>68</v>
      </c>
      <c r="B54" s="118" t="s">
        <v>91</v>
      </c>
      <c r="C54" s="119"/>
      <c r="D54" s="119"/>
      <c r="E54" s="119"/>
      <c r="F54" s="119"/>
      <c r="G54" s="119"/>
      <c r="H54" s="119"/>
    </row>
    <row r="55" spans="1:8">
      <c r="B55" s="119"/>
      <c r="C55" s="119"/>
      <c r="D55" s="119"/>
      <c r="E55" s="119"/>
      <c r="F55" s="119"/>
      <c r="G55" s="119"/>
      <c r="H55" s="119"/>
    </row>
    <row r="71" spans="1:8" s="2" customFormat="1" ht="15.75">
      <c r="A71" s="90" t="s">
        <v>72</v>
      </c>
      <c r="B71" s="91"/>
      <c r="C71" s="91"/>
      <c r="D71" s="91"/>
      <c r="E71" s="91"/>
      <c r="F71" s="91"/>
      <c r="G71" s="91"/>
      <c r="H71" s="91"/>
    </row>
    <row r="72" spans="1:8" ht="7.5" customHeight="1">
      <c r="A72" s="93"/>
      <c r="B72" s="93"/>
      <c r="C72" s="93"/>
      <c r="D72" s="93"/>
      <c r="E72" s="93"/>
      <c r="F72" s="93"/>
      <c r="G72" s="93"/>
      <c r="H72" s="93"/>
    </row>
    <row r="73" spans="1:8" ht="13.5" customHeight="1">
      <c r="A73" s="94" t="s">
        <v>68</v>
      </c>
      <c r="B73" s="118" t="s">
        <v>79</v>
      </c>
      <c r="C73" s="118"/>
      <c r="D73" s="118"/>
      <c r="E73" s="118"/>
      <c r="F73" s="118"/>
      <c r="G73" s="118"/>
      <c r="H73" s="118"/>
    </row>
    <row r="74" spans="1:8" ht="13.5" customHeight="1">
      <c r="B74" s="118"/>
      <c r="C74" s="118"/>
      <c r="D74" s="118"/>
      <c r="E74" s="118"/>
      <c r="F74" s="118"/>
      <c r="G74" s="118"/>
      <c r="H74" s="118"/>
    </row>
    <row r="75" spans="1:8" ht="13.5" customHeight="1"/>
    <row r="76" spans="1:8" ht="14.25" customHeight="1">
      <c r="A76" s="94" t="s">
        <v>68</v>
      </c>
      <c r="B76" s="120" t="s">
        <v>80</v>
      </c>
      <c r="C76" s="120"/>
      <c r="D76" s="120"/>
      <c r="E76" s="120"/>
      <c r="F76" s="120"/>
      <c r="G76" s="120"/>
      <c r="H76" s="120"/>
    </row>
    <row r="77" spans="1:8" ht="7.5" customHeight="1"/>
    <row r="78" spans="1:8" ht="14.25" customHeight="1">
      <c r="B78" s="100" t="s">
        <v>81</v>
      </c>
      <c r="E78" s="11" t="s">
        <v>86</v>
      </c>
    </row>
    <row r="79" spans="1:8" ht="14.25" customHeight="1">
      <c r="B79" s="100" t="s">
        <v>82</v>
      </c>
      <c r="E79" s="11" t="s">
        <v>73</v>
      </c>
    </row>
    <row r="80" spans="1:8" ht="14.25" customHeight="1">
      <c r="B80" s="100" t="s">
        <v>83</v>
      </c>
      <c r="E80" s="11" t="s">
        <v>87</v>
      </c>
    </row>
    <row r="81" spans="1:8" ht="28.5" customHeight="1">
      <c r="B81" s="100"/>
      <c r="E81" s="121" t="s">
        <v>105</v>
      </c>
      <c r="F81" s="122"/>
      <c r="G81" s="122"/>
      <c r="H81" s="122"/>
    </row>
    <row r="82" spans="1:8" ht="14.25" customHeight="1">
      <c r="B82" s="100" t="s">
        <v>84</v>
      </c>
      <c r="E82" s="11" t="s">
        <v>88</v>
      </c>
    </row>
    <row r="83" spans="1:8" ht="14.25" customHeight="1">
      <c r="B83" s="100" t="s">
        <v>85</v>
      </c>
      <c r="E83" s="11" t="s">
        <v>89</v>
      </c>
    </row>
    <row r="84" spans="1:8" ht="42.75" customHeight="1">
      <c r="B84" s="100"/>
      <c r="E84" s="121" t="s">
        <v>106</v>
      </c>
      <c r="F84" s="122"/>
      <c r="G84" s="122"/>
      <c r="H84" s="122"/>
    </row>
    <row r="85" spans="1:8" ht="13.5" customHeight="1"/>
    <row r="86" spans="1:8" ht="13.5" customHeight="1"/>
    <row r="90" spans="1:8" ht="13.5" customHeight="1">
      <c r="A90" s="94" t="s">
        <v>68</v>
      </c>
      <c r="B90" s="118" t="s">
        <v>90</v>
      </c>
      <c r="C90" s="118"/>
      <c r="D90" s="118"/>
      <c r="E90" s="118"/>
      <c r="F90" s="118"/>
      <c r="G90" s="118"/>
      <c r="H90" s="118"/>
    </row>
    <row r="91" spans="1:8" ht="13.5" customHeight="1">
      <c r="B91" s="119"/>
      <c r="C91" s="119"/>
      <c r="D91" s="119"/>
      <c r="E91" s="119"/>
      <c r="F91" s="119"/>
      <c r="G91" s="119"/>
      <c r="H91" s="119"/>
    </row>
    <row r="100" spans="1:8" s="2" customFormat="1" ht="15.75">
      <c r="A100" s="90" t="s">
        <v>92</v>
      </c>
      <c r="B100" s="91"/>
      <c r="C100" s="91"/>
      <c r="D100" s="91"/>
      <c r="E100" s="91"/>
      <c r="F100" s="91"/>
      <c r="G100" s="91"/>
      <c r="H100" s="91"/>
    </row>
    <row r="101" spans="1:8" ht="7.5" customHeight="1">
      <c r="A101" s="93"/>
      <c r="B101" s="93"/>
      <c r="C101" s="93"/>
      <c r="D101" s="93"/>
      <c r="E101" s="93"/>
      <c r="F101" s="93"/>
      <c r="G101" s="93"/>
      <c r="H101" s="93"/>
    </row>
    <row r="102" spans="1:8" ht="14.25" customHeight="1">
      <c r="A102" s="94" t="s">
        <v>68</v>
      </c>
      <c r="B102" s="118" t="s">
        <v>95</v>
      </c>
      <c r="C102" s="118"/>
      <c r="D102" s="118"/>
      <c r="E102" s="118"/>
      <c r="F102" s="118"/>
      <c r="G102" s="118"/>
      <c r="H102" s="118"/>
    </row>
    <row r="103" spans="1:8" ht="14.25" customHeight="1">
      <c r="B103" s="118"/>
      <c r="C103" s="118"/>
      <c r="D103" s="118"/>
      <c r="E103" s="118"/>
      <c r="F103" s="118"/>
      <c r="G103" s="118"/>
      <c r="H103" s="118"/>
    </row>
    <row r="104" spans="1:8" ht="14.25" customHeight="1">
      <c r="B104" s="101"/>
      <c r="C104" s="101"/>
      <c r="D104" s="101"/>
      <c r="E104" s="101"/>
      <c r="F104" s="101"/>
      <c r="G104" s="101"/>
      <c r="H104" s="101"/>
    </row>
    <row r="105" spans="1:8" ht="14.25" customHeight="1">
      <c r="B105" s="101"/>
      <c r="C105" s="101"/>
      <c r="D105" s="101"/>
      <c r="E105" s="101"/>
      <c r="F105" s="101"/>
      <c r="G105" s="101"/>
      <c r="H105" s="101"/>
    </row>
    <row r="106" spans="1:8" ht="14.25" customHeight="1">
      <c r="B106" s="101"/>
      <c r="C106" s="101"/>
      <c r="D106" s="101"/>
      <c r="E106" s="101"/>
      <c r="F106" s="101"/>
      <c r="G106" s="101"/>
      <c r="H106" s="101"/>
    </row>
    <row r="107" spans="1:8" ht="14.25" customHeight="1">
      <c r="B107" s="101"/>
      <c r="C107" s="101"/>
      <c r="D107" s="101"/>
      <c r="E107" s="101"/>
      <c r="F107" s="101"/>
      <c r="G107" s="101"/>
      <c r="H107" s="101"/>
    </row>
    <row r="108" spans="1:8" ht="14.25" customHeight="1">
      <c r="B108" s="101"/>
      <c r="C108" s="101"/>
      <c r="D108" s="101"/>
      <c r="E108" s="101"/>
      <c r="F108" s="101"/>
      <c r="G108" s="101"/>
      <c r="H108" s="101"/>
    </row>
    <row r="109" spans="1:8" ht="14.25" customHeight="1">
      <c r="B109" s="101"/>
      <c r="C109" s="101"/>
      <c r="D109" s="101"/>
      <c r="E109" s="101"/>
      <c r="F109" s="101"/>
      <c r="G109" s="101"/>
      <c r="H109" s="101"/>
    </row>
    <row r="110" spans="1:8" ht="14.25" customHeight="1">
      <c r="B110" s="101"/>
      <c r="C110" s="101"/>
      <c r="D110" s="101"/>
      <c r="E110" s="101"/>
      <c r="F110" s="101"/>
      <c r="G110" s="101"/>
      <c r="H110" s="101"/>
    </row>
    <row r="111" spans="1:8" ht="14.25" customHeight="1">
      <c r="B111" s="101"/>
      <c r="C111" s="101"/>
      <c r="D111" s="101"/>
      <c r="E111" s="101"/>
      <c r="F111" s="101"/>
      <c r="G111" s="101"/>
      <c r="H111" s="101"/>
    </row>
    <row r="112" spans="1:8" ht="14.25" customHeight="1">
      <c r="B112" s="101"/>
      <c r="C112" s="101"/>
      <c r="D112" s="101"/>
      <c r="E112" s="101"/>
      <c r="F112" s="101"/>
      <c r="G112" s="101"/>
      <c r="H112" s="101"/>
    </row>
    <row r="113" spans="1:8" ht="14.25" customHeight="1">
      <c r="B113" s="101"/>
      <c r="C113" s="101"/>
      <c r="D113" s="101"/>
      <c r="E113" s="101"/>
      <c r="F113" s="101"/>
      <c r="G113" s="101"/>
      <c r="H113" s="101"/>
    </row>
    <row r="114" spans="1:8" ht="14.25" customHeight="1">
      <c r="B114" s="101"/>
      <c r="C114" s="101"/>
      <c r="D114" s="101"/>
      <c r="E114" s="101"/>
      <c r="F114" s="101"/>
      <c r="G114" s="101"/>
      <c r="H114" s="101"/>
    </row>
    <row r="115" spans="1:8" ht="14.25" customHeight="1">
      <c r="B115" s="101"/>
      <c r="C115" s="101"/>
      <c r="D115" s="101"/>
      <c r="E115" s="101"/>
      <c r="F115" s="101"/>
      <c r="G115" s="101"/>
      <c r="H115" s="101"/>
    </row>
    <row r="116" spans="1:8" ht="14.25" customHeight="1">
      <c r="B116" s="101"/>
      <c r="C116" s="101"/>
      <c r="D116" s="101"/>
      <c r="E116" s="101"/>
      <c r="F116" s="101"/>
      <c r="G116" s="101"/>
      <c r="H116" s="101"/>
    </row>
    <row r="117" spans="1:8" ht="14.25" customHeight="1">
      <c r="B117" s="101"/>
      <c r="C117" s="101"/>
      <c r="D117" s="101"/>
      <c r="E117" s="101"/>
      <c r="F117" s="101"/>
      <c r="G117" s="101"/>
      <c r="H117" s="101"/>
    </row>
    <row r="120" spans="1:8" s="2" customFormat="1" ht="15.75">
      <c r="A120" s="90" t="s">
        <v>93</v>
      </c>
      <c r="B120" s="91"/>
      <c r="C120" s="91"/>
      <c r="D120" s="91"/>
      <c r="E120" s="91"/>
      <c r="F120" s="91"/>
      <c r="G120" s="91"/>
      <c r="H120" s="91"/>
    </row>
    <row r="121" spans="1:8" ht="7.5" customHeight="1">
      <c r="A121" s="93"/>
      <c r="B121" s="93"/>
      <c r="C121" s="93"/>
      <c r="D121" s="93"/>
      <c r="E121" s="93"/>
      <c r="F121" s="93"/>
      <c r="G121" s="93"/>
      <c r="H121" s="93"/>
    </row>
    <row r="122" spans="1:8" ht="13.5" customHeight="1">
      <c r="A122" s="94" t="s">
        <v>68</v>
      </c>
      <c r="B122" s="118" t="s">
        <v>94</v>
      </c>
      <c r="C122" s="118"/>
      <c r="D122" s="118"/>
      <c r="E122" s="118"/>
      <c r="F122" s="118"/>
      <c r="G122" s="118"/>
      <c r="H122" s="118"/>
    </row>
    <row r="123" spans="1:8" ht="13.5" customHeight="1">
      <c r="B123" s="118"/>
      <c r="C123" s="118"/>
      <c r="D123" s="118"/>
      <c r="E123" s="118"/>
      <c r="F123" s="118"/>
      <c r="G123" s="118"/>
      <c r="H123" s="118"/>
    </row>
    <row r="124" spans="1:8" ht="13.5" customHeight="1"/>
    <row r="125" spans="1:8" ht="13.5" customHeight="1"/>
    <row r="126" spans="1:8" ht="13.5" customHeight="1"/>
    <row r="127" spans="1:8" ht="13.5" customHeight="1"/>
    <row r="128" spans="1: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heet="1" objects="1" scenarios="1" selectLockedCells="1"/>
  <mergeCells count="15">
    <mergeCell ref="A1:H4"/>
    <mergeCell ref="B10:H12"/>
    <mergeCell ref="A14:H14"/>
    <mergeCell ref="A19:H20"/>
    <mergeCell ref="B22:H23"/>
    <mergeCell ref="B40:H41"/>
    <mergeCell ref="B122:H123"/>
    <mergeCell ref="B90:H91"/>
    <mergeCell ref="B102:H103"/>
    <mergeCell ref="B73:H74"/>
    <mergeCell ref="B76:H76"/>
    <mergeCell ref="B54:H55"/>
    <mergeCell ref="B50:H52"/>
    <mergeCell ref="E81:H81"/>
    <mergeCell ref="E84:H8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&amp;L© Amt für Gemeinden und Bürgerrecht Kanton SG&amp;C&amp;P von &amp;N&amp;R&amp;D</oddFooter>
  </headerFooter>
  <rowBreaks count="2" manualBreakCount="2">
    <brk id="47" max="16383" man="1"/>
    <brk id="9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6"/>
  <sheetViews>
    <sheetView showGridLines="0" tabSelected="1" zoomScaleNormal="100" workbookViewId="0">
      <selection activeCell="D20" sqref="D20:G20"/>
    </sheetView>
  </sheetViews>
  <sheetFormatPr baseColWidth="10" defaultColWidth="11.42578125" defaultRowHeight="12.75"/>
  <cols>
    <col min="1" max="2" width="11.42578125" style="3"/>
    <col min="3" max="3" width="11.42578125" style="3" customWidth="1"/>
    <col min="4" max="4" width="11.42578125" style="3"/>
    <col min="5" max="5" width="11.42578125" style="3" customWidth="1"/>
    <col min="6" max="16384" width="11.42578125" style="3"/>
  </cols>
  <sheetData>
    <row r="1" spans="1:7" ht="12.75" customHeight="1">
      <c r="A1" s="138" t="s">
        <v>7</v>
      </c>
      <c r="B1" s="139"/>
      <c r="C1" s="2"/>
      <c r="D1" s="153" t="s">
        <v>113</v>
      </c>
      <c r="E1" s="137"/>
      <c r="F1" s="137"/>
      <c r="G1" s="137"/>
    </row>
    <row r="2" spans="1:7">
      <c r="A2" s="4"/>
      <c r="B2" s="5"/>
      <c r="C2" s="2"/>
      <c r="D2" s="137"/>
      <c r="E2" s="137"/>
      <c r="F2" s="137"/>
      <c r="G2" s="137"/>
    </row>
    <row r="3" spans="1:7">
      <c r="D3" s="137"/>
      <c r="E3" s="137"/>
      <c r="F3" s="137"/>
      <c r="G3" s="137"/>
    </row>
    <row r="4" spans="1:7">
      <c r="E4" s="10"/>
      <c r="F4" s="10"/>
      <c r="G4" s="10"/>
    </row>
    <row r="5" spans="1:7">
      <c r="A5" s="16" t="s">
        <v>8</v>
      </c>
      <c r="B5" s="17"/>
      <c r="C5" s="17"/>
      <c r="D5" s="17"/>
      <c r="E5" s="17"/>
      <c r="F5" s="17"/>
      <c r="G5" s="17"/>
    </row>
    <row r="6" spans="1:7" ht="84.75" customHeight="1">
      <c r="A6" s="146" t="s">
        <v>96</v>
      </c>
      <c r="B6" s="147"/>
      <c r="C6" s="147"/>
      <c r="D6" s="147"/>
      <c r="E6" s="147"/>
      <c r="F6" s="147"/>
      <c r="G6" s="147"/>
    </row>
    <row r="7" spans="1:7" ht="46.5" customHeight="1">
      <c r="A7" s="146" t="s">
        <v>97</v>
      </c>
      <c r="B7" s="147"/>
      <c r="C7" s="147"/>
      <c r="D7" s="147"/>
      <c r="E7" s="147"/>
      <c r="F7" s="147"/>
      <c r="G7" s="147"/>
    </row>
    <row r="8" spans="1:7">
      <c r="E8" s="6"/>
      <c r="F8" s="6"/>
      <c r="G8" s="7"/>
    </row>
    <row r="9" spans="1:7" s="8" customFormat="1" ht="35.25">
      <c r="A9" s="140" t="s">
        <v>9</v>
      </c>
      <c r="B9" s="140"/>
      <c r="C9" s="140"/>
      <c r="D9" s="140"/>
      <c r="E9" s="140"/>
      <c r="F9" s="140"/>
      <c r="G9" s="140"/>
    </row>
    <row r="10" spans="1:7" s="8" customFormat="1" ht="35.25">
      <c r="A10" s="9"/>
      <c r="B10" s="9"/>
      <c r="C10" s="9"/>
      <c r="D10" s="9"/>
      <c r="E10" s="9"/>
      <c r="F10" s="9"/>
      <c r="G10" s="9"/>
    </row>
    <row r="11" spans="1:7" s="8" customFormat="1" ht="34.5">
      <c r="A11" s="141" t="s">
        <v>10</v>
      </c>
      <c r="B11" s="142"/>
      <c r="C11" s="142"/>
      <c r="D11" s="142"/>
      <c r="E11" s="142"/>
      <c r="F11" s="142"/>
      <c r="G11" s="142"/>
    </row>
    <row r="12" spans="1:7" s="8" customFormat="1" ht="35.25">
      <c r="A12" s="9"/>
      <c r="B12" s="9"/>
      <c r="C12" s="9"/>
      <c r="D12" s="9"/>
      <c r="E12" s="9"/>
      <c r="F12" s="9"/>
      <c r="G12" s="9"/>
    </row>
    <row r="13" spans="1:7" s="8" customFormat="1" ht="35.25">
      <c r="A13" s="143" t="s">
        <v>11</v>
      </c>
      <c r="B13" s="144"/>
      <c r="C13" s="144"/>
      <c r="D13" s="144"/>
      <c r="E13" s="144"/>
      <c r="F13" s="144"/>
      <c r="G13" s="144"/>
    </row>
    <row r="14" spans="1:7" ht="34.5" customHeight="1">
      <c r="A14" s="140"/>
      <c r="B14" s="145"/>
      <c r="C14" s="145"/>
      <c r="D14" s="145"/>
      <c r="E14" s="145"/>
      <c r="F14" s="145"/>
      <c r="G14" s="145"/>
    </row>
    <row r="15" spans="1:7" ht="34.5" customHeight="1">
      <c r="A15" s="141" t="s">
        <v>12</v>
      </c>
      <c r="B15" s="142"/>
      <c r="C15" s="142"/>
      <c r="D15" s="142"/>
      <c r="E15" s="142"/>
      <c r="F15" s="142"/>
      <c r="G15" s="142"/>
    </row>
    <row r="16" spans="1:7" ht="34.5" customHeight="1">
      <c r="A16" s="14"/>
      <c r="B16" s="15"/>
      <c r="C16" s="15"/>
      <c r="D16" s="15"/>
      <c r="E16" s="15"/>
      <c r="F16" s="15"/>
      <c r="G16" s="15"/>
    </row>
    <row r="17" spans="1:10" ht="34.5" customHeight="1">
      <c r="A17" s="14"/>
      <c r="B17" s="143">
        <v>2022</v>
      </c>
      <c r="C17" s="148"/>
      <c r="D17" s="18" t="s">
        <v>13</v>
      </c>
      <c r="E17" s="143">
        <v>2027</v>
      </c>
      <c r="F17" s="148"/>
      <c r="G17" s="15"/>
    </row>
    <row r="18" spans="1:10" ht="34.5" customHeight="1">
      <c r="A18" s="14"/>
      <c r="B18" s="15"/>
      <c r="C18" s="15"/>
      <c r="D18" s="15"/>
      <c r="E18" s="15"/>
      <c r="F18" s="15"/>
      <c r="G18" s="15"/>
    </row>
    <row r="19" spans="1:10" ht="34.5" customHeight="1">
      <c r="A19" s="14"/>
      <c r="B19" s="15"/>
      <c r="C19" s="15"/>
      <c r="D19" s="15"/>
      <c r="E19" s="15"/>
      <c r="F19" s="15"/>
      <c r="G19" s="15"/>
    </row>
    <row r="20" spans="1:10" s="109" customFormat="1" ht="18">
      <c r="A20" s="107" t="s">
        <v>100</v>
      </c>
      <c r="B20" s="108"/>
      <c r="C20" s="108"/>
      <c r="D20" s="149" t="s">
        <v>102</v>
      </c>
      <c r="E20" s="150"/>
      <c r="F20" s="150"/>
      <c r="G20" s="150"/>
    </row>
    <row r="21" spans="1:10" s="109" customFormat="1" ht="15" customHeight="1">
      <c r="A21" s="107"/>
      <c r="B21" s="108"/>
      <c r="C21" s="108"/>
      <c r="D21" s="110"/>
      <c r="E21" s="110"/>
      <c r="F21" s="110"/>
      <c r="G21" s="110"/>
      <c r="H21" s="111"/>
      <c r="I21" s="111"/>
      <c r="J21" s="111"/>
    </row>
    <row r="22" spans="1:10" s="109" customFormat="1" ht="18">
      <c r="A22" s="107" t="s">
        <v>101</v>
      </c>
      <c r="B22" s="108"/>
      <c r="C22" s="108"/>
      <c r="D22" s="151">
        <v>43590</v>
      </c>
      <c r="E22" s="152"/>
      <c r="F22" s="152"/>
      <c r="G22" s="152"/>
    </row>
    <row r="23" spans="1:10" ht="14.25" customHeight="1">
      <c r="A23" s="102"/>
      <c r="B23" s="103"/>
      <c r="C23" s="103"/>
      <c r="D23" s="103"/>
      <c r="E23" s="103"/>
      <c r="F23" s="103"/>
      <c r="G23" s="103"/>
    </row>
    <row r="24" spans="1:10" ht="34.5" customHeight="1">
      <c r="A24" s="102"/>
      <c r="B24" s="103"/>
      <c r="C24" s="103"/>
      <c r="D24" s="103"/>
      <c r="E24" s="103"/>
      <c r="F24" s="103"/>
      <c r="G24" s="103"/>
    </row>
    <row r="25" spans="1:10">
      <c r="A25" s="114" t="s">
        <v>107</v>
      </c>
    </row>
    <row r="26" spans="1:10" ht="5.25" customHeight="1">
      <c r="A26" s="1"/>
    </row>
    <row r="27" spans="1:10" ht="12.75" customHeight="1">
      <c r="A27" s="11" t="s">
        <v>108</v>
      </c>
    </row>
    <row r="28" spans="1:10" ht="12.75" customHeight="1">
      <c r="A28" s="115" t="s">
        <v>109</v>
      </c>
    </row>
    <row r="29" spans="1:10" ht="12.75" customHeight="1">
      <c r="A29" s="11" t="s">
        <v>111</v>
      </c>
    </row>
    <row r="30" spans="1:10" ht="12.75" customHeight="1">
      <c r="A30" s="115" t="s">
        <v>112</v>
      </c>
    </row>
    <row r="31" spans="1:10">
      <c r="A31" s="115" t="s">
        <v>114</v>
      </c>
    </row>
    <row r="32" spans="1:10" ht="76.5" customHeight="1">
      <c r="A32" s="136"/>
      <c r="B32" s="137"/>
      <c r="C32" s="137"/>
      <c r="D32" s="137"/>
      <c r="E32" s="137"/>
      <c r="F32" s="137"/>
      <c r="G32" s="137"/>
    </row>
    <row r="33" spans="1:7" ht="46.5" customHeight="1">
      <c r="A33" s="136"/>
      <c r="B33" s="137"/>
      <c r="C33" s="137"/>
      <c r="D33" s="137"/>
      <c r="E33" s="137"/>
      <c r="F33" s="137"/>
      <c r="G33" s="137"/>
    </row>
    <row r="34" spans="1:7">
      <c r="A34" s="12"/>
    </row>
    <row r="36" spans="1:7">
      <c r="A36" s="11"/>
    </row>
  </sheetData>
  <sheetProtection sheet="1" selectLockedCells="1"/>
  <mergeCells count="15">
    <mergeCell ref="A32:G32"/>
    <mergeCell ref="A33:G33"/>
    <mergeCell ref="A1:B1"/>
    <mergeCell ref="A9:G9"/>
    <mergeCell ref="A11:G11"/>
    <mergeCell ref="A13:G13"/>
    <mergeCell ref="A15:G15"/>
    <mergeCell ref="A14:G14"/>
    <mergeCell ref="A6:G6"/>
    <mergeCell ref="A7:G7"/>
    <mergeCell ref="B17:C17"/>
    <mergeCell ref="E17:F17"/>
    <mergeCell ref="D20:G20"/>
    <mergeCell ref="D22:G22"/>
    <mergeCell ref="D1:G3"/>
  </mergeCells>
  <pageMargins left="0.9055118110236221" right="0.70866141732283472" top="0.78740157480314965" bottom="0.78740157480314965" header="0.31496062992125984" footer="0.31496062992125984"/>
  <pageSetup paperSize="9" orientation="portrait" r:id="rId1"/>
  <headerFooter>
    <oddFooter>&amp;L© Amt für Gemeinden und Bürgerrecht des Kantons St.Gallen&amp;R&amp;D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44"/>
  <sheetViews>
    <sheetView showGridLines="0" zoomScale="99" zoomScaleNormal="100" workbookViewId="0">
      <pane ySplit="4" topLeftCell="A61" activePane="bottomLeft" state="frozen"/>
      <selection pane="bottomLeft" activeCell="D84" sqref="D84"/>
    </sheetView>
  </sheetViews>
  <sheetFormatPr baseColWidth="10" defaultColWidth="11.42578125" defaultRowHeight="12.75" outlineLevelRow="1"/>
  <cols>
    <col min="1" max="1" width="4.42578125" style="3" customWidth="1"/>
    <col min="2" max="2" width="3.85546875" style="3" customWidth="1"/>
    <col min="3" max="3" width="42.7109375" style="3" bestFit="1" customWidth="1"/>
    <col min="4" max="9" width="12.85546875" style="3" customWidth="1"/>
    <col min="10" max="10" width="1.42578125" style="3" customWidth="1"/>
    <col min="11" max="16384" width="11.42578125" style="3"/>
  </cols>
  <sheetData>
    <row r="1" spans="1:9" ht="15.75">
      <c r="A1" s="57" t="str">
        <f>"Finanzplanung der "&amp;TEXT(Titelseite!A13,"")</f>
        <v>Finanzplanung der Ortsgemeinde Muster</v>
      </c>
    </row>
    <row r="2" spans="1:9" ht="12.75" customHeight="1">
      <c r="A2" s="57"/>
    </row>
    <row r="3" spans="1:9" ht="15.75">
      <c r="A3" s="57" t="s">
        <v>59</v>
      </c>
    </row>
    <row r="4" spans="1:9">
      <c r="D4" s="13">
        <f>Titelseite!B17</f>
        <v>2022</v>
      </c>
      <c r="E4" s="13">
        <f>D4+1</f>
        <v>2023</v>
      </c>
      <c r="F4" s="13">
        <f>E4+1</f>
        <v>2024</v>
      </c>
      <c r="G4" s="13">
        <f>F4+1</f>
        <v>2025</v>
      </c>
      <c r="H4" s="13">
        <f>G4+1</f>
        <v>2026</v>
      </c>
      <c r="I4" s="13">
        <f>H4+1</f>
        <v>2027</v>
      </c>
    </row>
    <row r="5" spans="1:9">
      <c r="D5" s="13"/>
      <c r="E5" s="13"/>
      <c r="F5" s="13"/>
      <c r="G5" s="13"/>
      <c r="H5" s="13"/>
      <c r="I5" s="13"/>
    </row>
    <row r="6" spans="1:9" ht="15.75">
      <c r="A6" s="58">
        <v>0</v>
      </c>
      <c r="B6" s="58" t="s">
        <v>14</v>
      </c>
      <c r="C6" s="59"/>
      <c r="D6" s="60"/>
      <c r="E6" s="60"/>
      <c r="F6" s="60"/>
      <c r="G6" s="60"/>
      <c r="H6" s="60"/>
      <c r="I6" s="60"/>
    </row>
    <row r="7" spans="1:9" s="2" customFormat="1">
      <c r="A7" s="61"/>
      <c r="B7" s="61"/>
      <c r="D7" s="62"/>
      <c r="E7" s="62"/>
      <c r="F7" s="62"/>
      <c r="G7" s="62"/>
      <c r="H7" s="62"/>
      <c r="I7" s="62"/>
    </row>
    <row r="8" spans="1:9" s="2" customFormat="1" outlineLevel="1">
      <c r="A8" s="61"/>
      <c r="B8" s="61">
        <v>3</v>
      </c>
      <c r="C8" s="63" t="s">
        <v>64</v>
      </c>
      <c r="D8" s="82">
        <f>SUM(D9:D14)</f>
        <v>0</v>
      </c>
      <c r="E8" s="82">
        <f t="shared" ref="E8:I8" si="0">SUM(E9:E14)</f>
        <v>0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</row>
    <row r="9" spans="1:9" outlineLevel="1">
      <c r="A9" s="61"/>
      <c r="B9" s="61">
        <v>30</v>
      </c>
      <c r="C9" s="64" t="s">
        <v>24</v>
      </c>
      <c r="D9" s="83"/>
      <c r="E9" s="83"/>
      <c r="F9" s="83"/>
      <c r="G9" s="83"/>
      <c r="H9" s="83"/>
      <c r="I9" s="83"/>
    </row>
    <row r="10" spans="1:9" outlineLevel="1">
      <c r="A10" s="61"/>
      <c r="B10" s="61">
        <v>31</v>
      </c>
      <c r="C10" s="64" t="s">
        <v>25</v>
      </c>
      <c r="D10" s="83"/>
      <c r="E10" s="83"/>
      <c r="F10" s="83"/>
      <c r="G10" s="83"/>
      <c r="H10" s="83"/>
      <c r="I10" s="83"/>
    </row>
    <row r="11" spans="1:9" outlineLevel="1">
      <c r="A11" s="61"/>
      <c r="B11" s="61">
        <v>33</v>
      </c>
      <c r="C11" s="64" t="s">
        <v>26</v>
      </c>
      <c r="D11" s="84">
        <f>SUMIF(Anlagenübersicht!$A8:$A503,"0  Allgemeine Verwaltung",Anlagenübersicht!G8:G503)</f>
        <v>0</v>
      </c>
      <c r="E11" s="84">
        <f>SUMIF(Anlagenübersicht!$A8:$A503,"0  Allgemeine Verwaltung",Anlagenübersicht!H8:H503)</f>
        <v>0</v>
      </c>
      <c r="F11" s="84">
        <f>SUMIF(Anlagenübersicht!$A8:$A503,"0  Allgemeine Verwaltung",Anlagenübersicht!I8:I503)</f>
        <v>0</v>
      </c>
      <c r="G11" s="84">
        <f>SUMIF(Anlagenübersicht!$A8:$A503,"0  Allgemeine Verwaltung",Anlagenübersicht!J8:J503)</f>
        <v>0</v>
      </c>
      <c r="H11" s="84">
        <f>SUMIF(Anlagenübersicht!$A8:$A503,"0  Allgemeine Verwaltung",Anlagenübersicht!K8:K503)</f>
        <v>0</v>
      </c>
      <c r="I11" s="84">
        <f>SUMIF(Anlagenübersicht!$A8:$A503,"0  Allgemeine Verwaltung",Anlagenübersicht!L8:L503)</f>
        <v>0</v>
      </c>
    </row>
    <row r="12" spans="1:9" outlineLevel="1">
      <c r="A12" s="61"/>
      <c r="B12" s="61">
        <v>35</v>
      </c>
      <c r="C12" s="64" t="s">
        <v>28</v>
      </c>
      <c r="D12" s="83"/>
      <c r="E12" s="83"/>
      <c r="F12" s="83"/>
      <c r="G12" s="83"/>
      <c r="H12" s="83"/>
      <c r="I12" s="83"/>
    </row>
    <row r="13" spans="1:9" outlineLevel="1">
      <c r="A13" s="61"/>
      <c r="B13" s="61">
        <v>36</v>
      </c>
      <c r="C13" s="64" t="s">
        <v>29</v>
      </c>
      <c r="D13" s="83"/>
      <c r="E13" s="83"/>
      <c r="F13" s="83"/>
      <c r="G13" s="83"/>
      <c r="H13" s="83"/>
      <c r="I13" s="83"/>
    </row>
    <row r="14" spans="1:9" outlineLevel="1">
      <c r="A14" s="61"/>
      <c r="B14" s="61">
        <v>39</v>
      </c>
      <c r="C14" s="64" t="s">
        <v>30</v>
      </c>
      <c r="D14" s="83"/>
      <c r="E14" s="83"/>
      <c r="F14" s="83"/>
      <c r="G14" s="83"/>
      <c r="H14" s="83"/>
      <c r="I14" s="83"/>
    </row>
    <row r="15" spans="1:9" outlineLevel="1">
      <c r="A15" s="61"/>
      <c r="B15" s="61"/>
      <c r="C15" s="64"/>
      <c r="D15" s="84"/>
      <c r="E15" s="84"/>
      <c r="F15" s="84"/>
      <c r="G15" s="84"/>
      <c r="H15" s="84"/>
      <c r="I15" s="84"/>
    </row>
    <row r="16" spans="1:9" outlineLevel="1">
      <c r="A16" s="61"/>
      <c r="B16" s="61">
        <v>4</v>
      </c>
      <c r="C16" s="63" t="s">
        <v>65</v>
      </c>
      <c r="D16" s="82">
        <f>SUM(D17:D22)</f>
        <v>0</v>
      </c>
      <c r="E16" s="82">
        <f t="shared" ref="E16:I16" si="1">SUM(E17:E22)</f>
        <v>0</v>
      </c>
      <c r="F16" s="82">
        <f t="shared" si="1"/>
        <v>0</v>
      </c>
      <c r="G16" s="82">
        <f t="shared" si="1"/>
        <v>0</v>
      </c>
      <c r="H16" s="82">
        <f t="shared" si="1"/>
        <v>0</v>
      </c>
      <c r="I16" s="82">
        <f t="shared" si="1"/>
        <v>0</v>
      </c>
    </row>
    <row r="17" spans="1:12" outlineLevel="1">
      <c r="A17" s="61"/>
      <c r="B17" s="61">
        <v>41</v>
      </c>
      <c r="C17" s="64" t="s">
        <v>31</v>
      </c>
      <c r="D17" s="83"/>
      <c r="E17" s="83"/>
      <c r="F17" s="83"/>
      <c r="G17" s="83"/>
      <c r="H17" s="83"/>
      <c r="I17" s="83"/>
      <c r="K17" s="154" t="s">
        <v>98</v>
      </c>
      <c r="L17" s="155"/>
    </row>
    <row r="18" spans="1:12" outlineLevel="1">
      <c r="A18" s="61"/>
      <c r="B18" s="61">
        <v>42</v>
      </c>
      <c r="C18" s="64" t="s">
        <v>32</v>
      </c>
      <c r="D18" s="83"/>
      <c r="E18" s="83"/>
      <c r="F18" s="83"/>
      <c r="G18" s="83"/>
      <c r="H18" s="83"/>
      <c r="I18" s="83"/>
      <c r="K18" s="155"/>
      <c r="L18" s="155"/>
    </row>
    <row r="19" spans="1:12" outlineLevel="1">
      <c r="A19" s="61"/>
      <c r="B19" s="61">
        <v>43</v>
      </c>
      <c r="C19" s="64" t="s">
        <v>110</v>
      </c>
      <c r="D19" s="83"/>
      <c r="E19" s="83"/>
      <c r="F19" s="83"/>
      <c r="G19" s="83"/>
      <c r="H19" s="83"/>
      <c r="I19" s="83"/>
      <c r="K19" s="155"/>
      <c r="L19" s="155"/>
    </row>
    <row r="20" spans="1:12" outlineLevel="1">
      <c r="A20" s="61"/>
      <c r="B20" s="61">
        <v>45</v>
      </c>
      <c r="C20" s="64" t="s">
        <v>33</v>
      </c>
      <c r="D20" s="83"/>
      <c r="E20" s="83"/>
      <c r="F20" s="83"/>
      <c r="G20" s="83"/>
      <c r="H20" s="83"/>
      <c r="I20" s="83"/>
      <c r="K20" s="155"/>
      <c r="L20" s="155"/>
    </row>
    <row r="21" spans="1:12" outlineLevel="1">
      <c r="A21" s="61"/>
      <c r="B21" s="61">
        <v>46</v>
      </c>
      <c r="C21" s="64" t="s">
        <v>34</v>
      </c>
      <c r="D21" s="83"/>
      <c r="E21" s="83"/>
      <c r="F21" s="83"/>
      <c r="G21" s="83"/>
      <c r="H21" s="83"/>
      <c r="I21" s="83"/>
      <c r="K21" s="155"/>
      <c r="L21" s="155"/>
    </row>
    <row r="22" spans="1:12" outlineLevel="1">
      <c r="A22" s="61"/>
      <c r="B22" s="61">
        <v>49</v>
      </c>
      <c r="C22" s="64" t="s">
        <v>30</v>
      </c>
      <c r="D22" s="83"/>
      <c r="E22" s="83"/>
      <c r="F22" s="83"/>
      <c r="G22" s="83"/>
      <c r="H22" s="83"/>
      <c r="I22" s="83"/>
      <c r="K22" s="155"/>
      <c r="L22" s="155"/>
    </row>
    <row r="23" spans="1:12" outlineLevel="1">
      <c r="A23" s="61"/>
      <c r="B23" s="61"/>
      <c r="C23" s="64"/>
      <c r="D23" s="84"/>
      <c r="E23" s="84"/>
      <c r="F23" s="84"/>
      <c r="G23" s="84"/>
      <c r="H23" s="84"/>
      <c r="I23" s="84"/>
      <c r="J23" s="2"/>
    </row>
    <row r="24" spans="1:12">
      <c r="A24" s="61"/>
      <c r="B24" s="61"/>
      <c r="C24" s="66" t="s">
        <v>63</v>
      </c>
      <c r="D24" s="85">
        <f>D8+D16</f>
        <v>0</v>
      </c>
      <c r="E24" s="85">
        <f t="shared" ref="E24:I24" si="2">E8+E16</f>
        <v>0</v>
      </c>
      <c r="F24" s="85">
        <f t="shared" si="2"/>
        <v>0</v>
      </c>
      <c r="G24" s="85">
        <f t="shared" si="2"/>
        <v>0</v>
      </c>
      <c r="H24" s="85">
        <f t="shared" si="2"/>
        <v>0</v>
      </c>
      <c r="I24" s="85">
        <f t="shared" si="2"/>
        <v>0</v>
      </c>
    </row>
    <row r="25" spans="1:12" s="2" customFormat="1">
      <c r="A25" s="61"/>
      <c r="B25" s="61"/>
      <c r="C25" s="61"/>
      <c r="D25" s="86"/>
      <c r="E25" s="86"/>
      <c r="F25" s="86"/>
      <c r="G25" s="86"/>
      <c r="H25" s="86"/>
      <c r="I25" s="86"/>
    </row>
    <row r="26" spans="1:12">
      <c r="A26" s="13"/>
      <c r="B26" s="13"/>
      <c r="D26" s="87"/>
      <c r="E26" s="87"/>
      <c r="F26" s="87"/>
      <c r="G26" s="87"/>
      <c r="H26" s="87"/>
      <c r="I26" s="87"/>
    </row>
    <row r="27" spans="1:12" ht="15.75">
      <c r="A27" s="58">
        <v>1</v>
      </c>
      <c r="B27" s="58" t="s">
        <v>15</v>
      </c>
      <c r="C27" s="59"/>
      <c r="D27" s="88"/>
      <c r="E27" s="88"/>
      <c r="F27" s="88"/>
      <c r="G27" s="88"/>
      <c r="H27" s="88"/>
      <c r="I27" s="88"/>
    </row>
    <row r="28" spans="1:12" s="2" customFormat="1">
      <c r="A28" s="61"/>
      <c r="B28" s="61"/>
      <c r="D28" s="86"/>
      <c r="E28" s="86"/>
      <c r="F28" s="86"/>
      <c r="G28" s="86"/>
      <c r="H28" s="86"/>
      <c r="I28" s="86"/>
    </row>
    <row r="29" spans="1:12" s="2" customFormat="1" outlineLevel="1">
      <c r="A29" s="61"/>
      <c r="B29" s="61">
        <v>3</v>
      </c>
      <c r="C29" s="63" t="s">
        <v>64</v>
      </c>
      <c r="D29" s="82">
        <f>SUM(D30:D35)</f>
        <v>0</v>
      </c>
      <c r="E29" s="82">
        <f t="shared" ref="E29:I29" si="3">SUM(E30:E35)</f>
        <v>0</v>
      </c>
      <c r="F29" s="82">
        <f t="shared" si="3"/>
        <v>0</v>
      </c>
      <c r="G29" s="82">
        <f t="shared" si="3"/>
        <v>0</v>
      </c>
      <c r="H29" s="82">
        <f t="shared" si="3"/>
        <v>0</v>
      </c>
      <c r="I29" s="82">
        <f t="shared" si="3"/>
        <v>0</v>
      </c>
    </row>
    <row r="30" spans="1:12" outlineLevel="1">
      <c r="A30" s="13"/>
      <c r="B30" s="13">
        <v>30</v>
      </c>
      <c r="C30" s="11" t="s">
        <v>24</v>
      </c>
      <c r="D30" s="83"/>
      <c r="E30" s="83"/>
      <c r="F30" s="83"/>
      <c r="G30" s="83"/>
      <c r="H30" s="83"/>
      <c r="I30" s="83"/>
    </row>
    <row r="31" spans="1:12" outlineLevel="1">
      <c r="A31" s="13"/>
      <c r="B31" s="13">
        <v>31</v>
      </c>
      <c r="C31" s="11" t="s">
        <v>25</v>
      </c>
      <c r="D31" s="83"/>
      <c r="E31" s="83"/>
      <c r="F31" s="83"/>
      <c r="G31" s="83"/>
      <c r="H31" s="83"/>
      <c r="I31" s="83"/>
    </row>
    <row r="32" spans="1:12" outlineLevel="1">
      <c r="A32" s="13"/>
      <c r="B32" s="13">
        <v>33</v>
      </c>
      <c r="C32" s="11" t="s">
        <v>26</v>
      </c>
      <c r="D32" s="84">
        <f>SUMIF(Anlagenübersicht!$A8:$A503,"1  Öffentliche Ordnung und Sicherheit, Verteidigung",Anlagenübersicht!G8:G503)</f>
        <v>0</v>
      </c>
      <c r="E32" s="84">
        <f>SUMIF(Anlagenübersicht!$A8:$A503,"1  Öffentliche Ordnung und Sicherheit, Verteidigung",Anlagenübersicht!H8:H503)</f>
        <v>0</v>
      </c>
      <c r="F32" s="84">
        <f>SUMIF(Anlagenübersicht!$A8:$A503,"1  Öffentliche Ordnung und Sicherheit, Verteidigung",Anlagenübersicht!I8:I503)</f>
        <v>0</v>
      </c>
      <c r="G32" s="84">
        <f>SUMIF(Anlagenübersicht!$A8:$A503,"1  Öffentliche Ordnung und Sicherheit, Verteidigung",Anlagenübersicht!J8:J503)</f>
        <v>0</v>
      </c>
      <c r="H32" s="84">
        <f>SUMIF(Anlagenübersicht!$A8:$A503,"1  Öffentliche Ordnung und Sicherheit, Verteidigung",Anlagenübersicht!K8:K503)</f>
        <v>0</v>
      </c>
      <c r="I32" s="84">
        <f>SUMIF(Anlagenübersicht!$A8:$A503,"1  Öffentliche Ordnung und Sicherheit, Verteidigung",Anlagenübersicht!L8:L503)</f>
        <v>0</v>
      </c>
    </row>
    <row r="33" spans="1:12" outlineLevel="1">
      <c r="A33" s="13"/>
      <c r="B33" s="13">
        <v>35</v>
      </c>
      <c r="C33" s="11" t="s">
        <v>28</v>
      </c>
      <c r="D33" s="83"/>
      <c r="E33" s="83"/>
      <c r="F33" s="83"/>
      <c r="G33" s="83"/>
      <c r="H33" s="83"/>
      <c r="I33" s="83"/>
    </row>
    <row r="34" spans="1:12" outlineLevel="1">
      <c r="A34" s="13"/>
      <c r="B34" s="13">
        <v>36</v>
      </c>
      <c r="C34" s="11" t="s">
        <v>29</v>
      </c>
      <c r="D34" s="83"/>
      <c r="E34" s="83"/>
      <c r="F34" s="83"/>
      <c r="G34" s="83"/>
      <c r="H34" s="83"/>
      <c r="I34" s="83"/>
    </row>
    <row r="35" spans="1:12" outlineLevel="1">
      <c r="A35" s="13"/>
      <c r="B35" s="13">
        <v>39</v>
      </c>
      <c r="C35" s="11" t="s">
        <v>30</v>
      </c>
      <c r="D35" s="83"/>
      <c r="E35" s="83"/>
      <c r="F35" s="83"/>
      <c r="G35" s="83"/>
      <c r="H35" s="83"/>
      <c r="I35" s="83"/>
    </row>
    <row r="36" spans="1:12" outlineLevel="1">
      <c r="A36" s="13"/>
      <c r="B36" s="13"/>
      <c r="C36" s="64"/>
      <c r="D36" s="84"/>
      <c r="E36" s="84"/>
      <c r="F36" s="84"/>
      <c r="G36" s="84"/>
      <c r="H36" s="84"/>
      <c r="I36" s="84"/>
    </row>
    <row r="37" spans="1:12" outlineLevel="1">
      <c r="A37" s="13"/>
      <c r="B37" s="61">
        <v>4</v>
      </c>
      <c r="C37" s="63" t="s">
        <v>65</v>
      </c>
      <c r="D37" s="82">
        <f>SUM(D38:D43)</f>
        <v>0</v>
      </c>
      <c r="E37" s="82">
        <f t="shared" ref="E37:I37" si="4">SUM(E38:E43)</f>
        <v>0</v>
      </c>
      <c r="F37" s="82">
        <f t="shared" si="4"/>
        <v>0</v>
      </c>
      <c r="G37" s="82">
        <f t="shared" si="4"/>
        <v>0</v>
      </c>
      <c r="H37" s="82">
        <f t="shared" si="4"/>
        <v>0</v>
      </c>
      <c r="I37" s="82">
        <f t="shared" si="4"/>
        <v>0</v>
      </c>
    </row>
    <row r="38" spans="1:12" outlineLevel="1">
      <c r="A38" s="13"/>
      <c r="B38" s="13">
        <v>41</v>
      </c>
      <c r="C38" s="11" t="s">
        <v>31</v>
      </c>
      <c r="D38" s="83"/>
      <c r="E38" s="83"/>
      <c r="F38" s="83"/>
      <c r="G38" s="83"/>
      <c r="H38" s="83"/>
      <c r="I38" s="83"/>
      <c r="K38" s="154" t="s">
        <v>98</v>
      </c>
      <c r="L38" s="155"/>
    </row>
    <row r="39" spans="1:12" outlineLevel="1">
      <c r="A39" s="13"/>
      <c r="B39" s="13">
        <v>42</v>
      </c>
      <c r="C39" s="11" t="s">
        <v>32</v>
      </c>
      <c r="D39" s="83"/>
      <c r="E39" s="83"/>
      <c r="F39" s="83"/>
      <c r="G39" s="83"/>
      <c r="H39" s="83"/>
      <c r="I39" s="83"/>
      <c r="K39" s="155"/>
      <c r="L39" s="155"/>
    </row>
    <row r="40" spans="1:12" outlineLevel="1">
      <c r="A40" s="13"/>
      <c r="B40" s="13">
        <v>43</v>
      </c>
      <c r="C40" s="11" t="s">
        <v>110</v>
      </c>
      <c r="D40" s="83"/>
      <c r="E40" s="83"/>
      <c r="F40" s="83"/>
      <c r="G40" s="83"/>
      <c r="H40" s="83"/>
      <c r="I40" s="83"/>
      <c r="K40" s="155"/>
      <c r="L40" s="155"/>
    </row>
    <row r="41" spans="1:12" outlineLevel="1">
      <c r="A41" s="13"/>
      <c r="B41" s="13">
        <v>45</v>
      </c>
      <c r="C41" s="11" t="s">
        <v>33</v>
      </c>
      <c r="D41" s="83"/>
      <c r="E41" s="83"/>
      <c r="F41" s="83"/>
      <c r="G41" s="83"/>
      <c r="H41" s="83"/>
      <c r="I41" s="83"/>
      <c r="K41" s="155"/>
      <c r="L41" s="155"/>
    </row>
    <row r="42" spans="1:12" outlineLevel="1">
      <c r="A42" s="13"/>
      <c r="B42" s="13">
        <v>46</v>
      </c>
      <c r="C42" s="11" t="s">
        <v>34</v>
      </c>
      <c r="D42" s="83"/>
      <c r="E42" s="83"/>
      <c r="F42" s="83"/>
      <c r="G42" s="83"/>
      <c r="H42" s="83"/>
      <c r="I42" s="83"/>
      <c r="K42" s="155"/>
      <c r="L42" s="155"/>
    </row>
    <row r="43" spans="1:12" outlineLevel="1">
      <c r="A43" s="13"/>
      <c r="B43" s="13">
        <v>49</v>
      </c>
      <c r="C43" s="11" t="s">
        <v>30</v>
      </c>
      <c r="D43" s="83"/>
      <c r="E43" s="83"/>
      <c r="F43" s="83"/>
      <c r="G43" s="83"/>
      <c r="H43" s="83"/>
      <c r="I43" s="83"/>
      <c r="K43" s="155"/>
      <c r="L43" s="155"/>
    </row>
    <row r="44" spans="1:12" outlineLevel="1">
      <c r="A44" s="13"/>
      <c r="B44" s="13"/>
      <c r="C44" s="11"/>
      <c r="D44" s="84"/>
      <c r="E44" s="84"/>
      <c r="F44" s="84"/>
      <c r="G44" s="84"/>
      <c r="H44" s="84"/>
      <c r="I44" s="84"/>
    </row>
    <row r="45" spans="1:12">
      <c r="A45" s="13"/>
      <c r="B45" s="13"/>
      <c r="C45" s="66" t="s">
        <v>63</v>
      </c>
      <c r="D45" s="85">
        <f>D29+D37</f>
        <v>0</v>
      </c>
      <c r="E45" s="85">
        <f t="shared" ref="E45:I45" si="5">E29+E37</f>
        <v>0</v>
      </c>
      <c r="F45" s="85">
        <f t="shared" si="5"/>
        <v>0</v>
      </c>
      <c r="G45" s="85">
        <f t="shared" si="5"/>
        <v>0</v>
      </c>
      <c r="H45" s="85">
        <f t="shared" si="5"/>
        <v>0</v>
      </c>
      <c r="I45" s="85">
        <f t="shared" si="5"/>
        <v>0</v>
      </c>
    </row>
    <row r="46" spans="1:12">
      <c r="A46" s="13"/>
      <c r="B46" s="13"/>
      <c r="C46" s="11"/>
      <c r="D46" s="84"/>
      <c r="E46" s="84"/>
      <c r="F46" s="84"/>
      <c r="G46" s="84"/>
      <c r="H46" s="84"/>
      <c r="I46" s="84"/>
    </row>
    <row r="47" spans="1:12" collapsed="1">
      <c r="A47" s="13"/>
      <c r="B47" s="13"/>
      <c r="D47" s="87"/>
      <c r="E47" s="87"/>
      <c r="F47" s="87"/>
      <c r="G47" s="87"/>
      <c r="H47" s="87"/>
      <c r="I47" s="87"/>
    </row>
    <row r="48" spans="1:12" s="67" customFormat="1" ht="15.75">
      <c r="A48" s="58">
        <v>2</v>
      </c>
      <c r="B48" s="58" t="s">
        <v>16</v>
      </c>
      <c r="C48" s="59"/>
      <c r="D48" s="89"/>
      <c r="E48" s="89"/>
      <c r="F48" s="89"/>
      <c r="G48" s="89"/>
      <c r="H48" s="89"/>
      <c r="I48" s="89"/>
    </row>
    <row r="49" spans="1:12" s="2" customFormat="1">
      <c r="A49" s="61"/>
      <c r="B49" s="61"/>
      <c r="D49" s="86"/>
      <c r="E49" s="86"/>
      <c r="F49" s="86"/>
      <c r="G49" s="86"/>
      <c r="H49" s="86"/>
      <c r="I49" s="86"/>
    </row>
    <row r="50" spans="1:12" s="2" customFormat="1" outlineLevel="1">
      <c r="A50" s="61"/>
      <c r="B50" s="61">
        <v>3</v>
      </c>
      <c r="C50" s="63" t="s">
        <v>64</v>
      </c>
      <c r="D50" s="82">
        <f>SUM(D51:D56)</f>
        <v>0</v>
      </c>
      <c r="E50" s="82">
        <f t="shared" ref="E50" si="6">SUM(E51:E56)</f>
        <v>0</v>
      </c>
      <c r="F50" s="82">
        <f t="shared" ref="F50" si="7">SUM(F51:F56)</f>
        <v>0</v>
      </c>
      <c r="G50" s="82">
        <f t="shared" ref="G50" si="8">SUM(G51:G56)</f>
        <v>0</v>
      </c>
      <c r="H50" s="82">
        <f t="shared" ref="H50" si="9">SUM(H51:H56)</f>
        <v>0</v>
      </c>
      <c r="I50" s="82">
        <f t="shared" ref="I50" si="10">SUM(I51:I56)</f>
        <v>0</v>
      </c>
    </row>
    <row r="51" spans="1:12" outlineLevel="1">
      <c r="A51" s="13"/>
      <c r="B51" s="13">
        <v>30</v>
      </c>
      <c r="C51" s="11" t="s">
        <v>24</v>
      </c>
      <c r="D51" s="83"/>
      <c r="E51" s="83"/>
      <c r="F51" s="83"/>
      <c r="G51" s="83"/>
      <c r="H51" s="83"/>
      <c r="I51" s="83"/>
    </row>
    <row r="52" spans="1:12" outlineLevel="1">
      <c r="A52" s="13"/>
      <c r="B52" s="13">
        <v>31</v>
      </c>
      <c r="C52" s="11" t="s">
        <v>25</v>
      </c>
      <c r="D52" s="83"/>
      <c r="E52" s="83"/>
      <c r="F52" s="83"/>
      <c r="G52" s="83"/>
      <c r="H52" s="83"/>
      <c r="I52" s="83"/>
    </row>
    <row r="53" spans="1:12" outlineLevel="1">
      <c r="A53" s="13"/>
      <c r="B53" s="13">
        <v>33</v>
      </c>
      <c r="C53" s="11" t="s">
        <v>26</v>
      </c>
      <c r="D53" s="84">
        <f>SUMIF(Anlagenübersicht!$A8:$A503,"2  Bildung",Anlagenübersicht!G8:G503)</f>
        <v>0</v>
      </c>
      <c r="E53" s="84">
        <f>SUMIF(Anlagenübersicht!$A8:$A503,"2  Bildung",Anlagenübersicht!H8:H503)</f>
        <v>0</v>
      </c>
      <c r="F53" s="84">
        <f>SUMIF(Anlagenübersicht!$A8:$A503,"2  Bildung",Anlagenübersicht!I8:I503)</f>
        <v>0</v>
      </c>
      <c r="G53" s="84">
        <f>SUMIF(Anlagenübersicht!$A8:$A503,"2  Bildung",Anlagenübersicht!J8:J503)</f>
        <v>0</v>
      </c>
      <c r="H53" s="84">
        <f>SUMIF(Anlagenübersicht!$A8:$A503,"2  Bildung",Anlagenübersicht!K8:K503)</f>
        <v>0</v>
      </c>
      <c r="I53" s="84">
        <f>SUMIF(Anlagenübersicht!$A8:$A503,"2  Bildung",Anlagenübersicht!L8:L503)</f>
        <v>0</v>
      </c>
    </row>
    <row r="54" spans="1:12" outlineLevel="1">
      <c r="A54" s="13"/>
      <c r="B54" s="13">
        <v>35</v>
      </c>
      <c r="C54" s="11" t="s">
        <v>28</v>
      </c>
      <c r="D54" s="83"/>
      <c r="E54" s="83"/>
      <c r="F54" s="83"/>
      <c r="G54" s="83"/>
      <c r="H54" s="83"/>
      <c r="I54" s="83"/>
    </row>
    <row r="55" spans="1:12" outlineLevel="1">
      <c r="A55" s="13"/>
      <c r="B55" s="13">
        <v>36</v>
      </c>
      <c r="C55" s="11" t="s">
        <v>29</v>
      </c>
      <c r="D55" s="83"/>
      <c r="E55" s="83"/>
      <c r="F55" s="83"/>
      <c r="G55" s="83"/>
      <c r="H55" s="83"/>
      <c r="I55" s="83"/>
    </row>
    <row r="56" spans="1:12" outlineLevel="1">
      <c r="A56" s="13"/>
      <c r="B56" s="13">
        <v>39</v>
      </c>
      <c r="C56" s="11" t="s">
        <v>30</v>
      </c>
      <c r="D56" s="83"/>
      <c r="E56" s="83"/>
      <c r="F56" s="83"/>
      <c r="G56" s="83"/>
      <c r="H56" s="83"/>
      <c r="I56" s="83"/>
    </row>
    <row r="57" spans="1:12" outlineLevel="1">
      <c r="A57" s="13"/>
      <c r="B57" s="13"/>
      <c r="C57" s="11"/>
      <c r="D57" s="84"/>
      <c r="E57" s="84"/>
      <c r="F57" s="84"/>
      <c r="G57" s="84"/>
      <c r="H57" s="84"/>
      <c r="I57" s="84"/>
    </row>
    <row r="58" spans="1:12" outlineLevel="1">
      <c r="A58" s="13"/>
      <c r="B58" s="61">
        <v>4</v>
      </c>
      <c r="C58" s="63" t="s">
        <v>65</v>
      </c>
      <c r="D58" s="82">
        <f>SUM(D59:D64)</f>
        <v>0</v>
      </c>
      <c r="E58" s="82">
        <f t="shared" ref="E58" si="11">SUM(E59:E64)</f>
        <v>0</v>
      </c>
      <c r="F58" s="82">
        <f t="shared" ref="F58" si="12">SUM(F59:F64)</f>
        <v>0</v>
      </c>
      <c r="G58" s="82">
        <f t="shared" ref="G58" si="13">SUM(G59:G64)</f>
        <v>0</v>
      </c>
      <c r="H58" s="82">
        <f t="shared" ref="H58" si="14">SUM(H59:H64)</f>
        <v>0</v>
      </c>
      <c r="I58" s="82">
        <f t="shared" ref="I58" si="15">SUM(I59:I64)</f>
        <v>0</v>
      </c>
    </row>
    <row r="59" spans="1:12" outlineLevel="1">
      <c r="A59" s="13"/>
      <c r="B59" s="13">
        <v>41</v>
      </c>
      <c r="C59" s="11" t="s">
        <v>31</v>
      </c>
      <c r="D59" s="83"/>
      <c r="E59" s="83"/>
      <c r="F59" s="83"/>
      <c r="G59" s="83"/>
      <c r="H59" s="83"/>
      <c r="I59" s="83"/>
      <c r="K59" s="154" t="s">
        <v>98</v>
      </c>
      <c r="L59" s="155"/>
    </row>
    <row r="60" spans="1:12" outlineLevel="1">
      <c r="A60" s="13"/>
      <c r="B60" s="13">
        <v>42</v>
      </c>
      <c r="C60" s="11" t="s">
        <v>32</v>
      </c>
      <c r="D60" s="83"/>
      <c r="E60" s="83"/>
      <c r="F60" s="83"/>
      <c r="G60" s="83"/>
      <c r="H60" s="83"/>
      <c r="I60" s="83"/>
      <c r="K60" s="155"/>
      <c r="L60" s="155"/>
    </row>
    <row r="61" spans="1:12" outlineLevel="1">
      <c r="A61" s="13"/>
      <c r="B61" s="13">
        <v>43</v>
      </c>
      <c r="C61" s="11" t="s">
        <v>110</v>
      </c>
      <c r="D61" s="83"/>
      <c r="E61" s="83"/>
      <c r="F61" s="83"/>
      <c r="G61" s="83"/>
      <c r="H61" s="83"/>
      <c r="I61" s="83"/>
      <c r="K61" s="155"/>
      <c r="L61" s="155"/>
    </row>
    <row r="62" spans="1:12" outlineLevel="1">
      <c r="A62" s="13"/>
      <c r="B62" s="13">
        <v>45</v>
      </c>
      <c r="C62" s="11" t="s">
        <v>33</v>
      </c>
      <c r="D62" s="83"/>
      <c r="E62" s="83"/>
      <c r="F62" s="83"/>
      <c r="G62" s="83"/>
      <c r="H62" s="83"/>
      <c r="I62" s="83"/>
      <c r="K62" s="155"/>
      <c r="L62" s="155"/>
    </row>
    <row r="63" spans="1:12" outlineLevel="1">
      <c r="A63" s="13"/>
      <c r="B63" s="13">
        <v>46</v>
      </c>
      <c r="C63" s="11" t="s">
        <v>34</v>
      </c>
      <c r="D63" s="83"/>
      <c r="E63" s="83"/>
      <c r="F63" s="83"/>
      <c r="G63" s="83"/>
      <c r="H63" s="83"/>
      <c r="I63" s="83"/>
      <c r="K63" s="155"/>
      <c r="L63" s="155"/>
    </row>
    <row r="64" spans="1:12" outlineLevel="1">
      <c r="A64" s="13"/>
      <c r="B64" s="13">
        <v>49</v>
      </c>
      <c r="C64" s="11" t="s">
        <v>30</v>
      </c>
      <c r="D64" s="83"/>
      <c r="E64" s="83"/>
      <c r="F64" s="83"/>
      <c r="G64" s="83"/>
      <c r="H64" s="83"/>
      <c r="I64" s="83"/>
      <c r="K64" s="155"/>
      <c r="L64" s="155"/>
    </row>
    <row r="65" spans="1:12" outlineLevel="1">
      <c r="A65" s="13"/>
      <c r="B65" s="13"/>
      <c r="C65" s="64"/>
      <c r="D65" s="84"/>
      <c r="E65" s="84"/>
      <c r="F65" s="84"/>
      <c r="G65" s="84"/>
      <c r="H65" s="84"/>
      <c r="I65" s="84"/>
    </row>
    <row r="66" spans="1:12">
      <c r="A66" s="13"/>
      <c r="B66" s="13"/>
      <c r="C66" s="66" t="s">
        <v>63</v>
      </c>
      <c r="D66" s="85">
        <f>D50+D58</f>
        <v>0</v>
      </c>
      <c r="E66" s="85">
        <f t="shared" ref="E66:I66" si="16">E50+E58</f>
        <v>0</v>
      </c>
      <c r="F66" s="85">
        <f t="shared" si="16"/>
        <v>0</v>
      </c>
      <c r="G66" s="85">
        <f t="shared" si="16"/>
        <v>0</v>
      </c>
      <c r="H66" s="85">
        <f t="shared" si="16"/>
        <v>0</v>
      </c>
      <c r="I66" s="85">
        <f t="shared" si="16"/>
        <v>0</v>
      </c>
    </row>
    <row r="67" spans="1:12">
      <c r="A67" s="13"/>
      <c r="B67" s="13"/>
      <c r="C67" s="64"/>
      <c r="D67" s="84"/>
      <c r="E67" s="84"/>
      <c r="F67" s="84"/>
      <c r="G67" s="84"/>
      <c r="H67" s="84"/>
      <c r="I67" s="84"/>
    </row>
    <row r="68" spans="1:12" collapsed="1">
      <c r="A68" s="13"/>
      <c r="B68" s="13"/>
      <c r="D68" s="87"/>
      <c r="E68" s="87"/>
      <c r="F68" s="87"/>
      <c r="G68" s="87"/>
      <c r="H68" s="87"/>
      <c r="I68" s="87"/>
    </row>
    <row r="69" spans="1:12" s="67" customFormat="1" ht="15.75">
      <c r="A69" s="58">
        <v>3</v>
      </c>
      <c r="B69" s="58" t="s">
        <v>17</v>
      </c>
      <c r="C69" s="59"/>
      <c r="D69" s="89"/>
      <c r="E69" s="89"/>
      <c r="F69" s="89"/>
      <c r="G69" s="89"/>
      <c r="H69" s="89"/>
      <c r="I69" s="89"/>
    </row>
    <row r="70" spans="1:12" s="2" customFormat="1">
      <c r="A70" s="61"/>
      <c r="B70" s="61"/>
      <c r="D70" s="86"/>
      <c r="E70" s="86"/>
      <c r="F70" s="86"/>
      <c r="G70" s="86"/>
      <c r="H70" s="86"/>
      <c r="I70" s="86"/>
    </row>
    <row r="71" spans="1:12" s="2" customFormat="1" outlineLevel="1">
      <c r="A71" s="61"/>
      <c r="B71" s="61">
        <v>3</v>
      </c>
      <c r="C71" s="63" t="s">
        <v>64</v>
      </c>
      <c r="D71" s="82">
        <f>SUM(D72:D77)</f>
        <v>0</v>
      </c>
      <c r="E71" s="82">
        <f t="shared" ref="E71" si="17">SUM(E72:E77)</f>
        <v>0</v>
      </c>
      <c r="F71" s="82">
        <f t="shared" ref="F71" si="18">SUM(F72:F77)</f>
        <v>0</v>
      </c>
      <c r="G71" s="82">
        <f t="shared" ref="G71" si="19">SUM(G72:G77)</f>
        <v>0</v>
      </c>
      <c r="H71" s="82">
        <f t="shared" ref="H71" si="20">SUM(H72:H77)</f>
        <v>0</v>
      </c>
      <c r="I71" s="82">
        <f t="shared" ref="I71" si="21">SUM(I72:I77)</f>
        <v>0</v>
      </c>
    </row>
    <row r="72" spans="1:12" outlineLevel="1">
      <c r="A72" s="13"/>
      <c r="B72" s="13">
        <v>30</v>
      </c>
      <c r="C72" s="11" t="s">
        <v>24</v>
      </c>
      <c r="D72" s="83"/>
      <c r="E72" s="83"/>
      <c r="F72" s="83"/>
      <c r="G72" s="83"/>
      <c r="H72" s="83"/>
      <c r="I72" s="83"/>
    </row>
    <row r="73" spans="1:12" outlineLevel="1">
      <c r="A73" s="13"/>
      <c r="B73" s="13">
        <v>31</v>
      </c>
      <c r="C73" s="11" t="s">
        <v>25</v>
      </c>
      <c r="D73" s="83"/>
      <c r="E73" s="83"/>
      <c r="F73" s="83"/>
      <c r="G73" s="83"/>
      <c r="H73" s="83"/>
      <c r="I73" s="83"/>
    </row>
    <row r="74" spans="1:12" outlineLevel="1">
      <c r="A74" s="13"/>
      <c r="B74" s="13">
        <v>33</v>
      </c>
      <c r="C74" s="11" t="s">
        <v>26</v>
      </c>
      <c r="D74" s="84">
        <f>SUMIF(Anlagenübersicht!$A8:$A503,"3  Kultur, Sport und Freizeit",Anlagenübersicht!G8:G503)</f>
        <v>0</v>
      </c>
      <c r="E74" s="84">
        <f>SUMIF(Anlagenübersicht!$A8:$A503,"3  Kultur, Sport und Freizeit",Anlagenübersicht!H8:H503)</f>
        <v>0</v>
      </c>
      <c r="F74" s="84">
        <f>SUMIF(Anlagenübersicht!$A8:$A503,"3  Kultur, Sport und Freizeit",Anlagenübersicht!I8:I503)</f>
        <v>0</v>
      </c>
      <c r="G74" s="84">
        <f>SUMIF(Anlagenübersicht!$A8:$A503,"3  Kultur, Sport und Freizeit",Anlagenübersicht!J8:J503)</f>
        <v>0</v>
      </c>
      <c r="H74" s="84">
        <f>SUMIF(Anlagenübersicht!$A8:$A503,"3  Kultur, Sport und Freizeit",Anlagenübersicht!K8:K503)</f>
        <v>0</v>
      </c>
      <c r="I74" s="84">
        <f>SUMIF(Anlagenübersicht!$A8:$A503,"3  Kultur, Sport und Freizeit",Anlagenübersicht!L8:L503)</f>
        <v>0</v>
      </c>
    </row>
    <row r="75" spans="1:12" outlineLevel="1">
      <c r="A75" s="13"/>
      <c r="B75" s="13">
        <v>35</v>
      </c>
      <c r="C75" s="11" t="s">
        <v>28</v>
      </c>
      <c r="D75" s="83"/>
      <c r="E75" s="83"/>
      <c r="F75" s="83"/>
      <c r="G75" s="83"/>
      <c r="H75" s="83"/>
      <c r="I75" s="83"/>
    </row>
    <row r="76" spans="1:12" outlineLevel="1">
      <c r="A76" s="13"/>
      <c r="B76" s="13">
        <v>36</v>
      </c>
      <c r="C76" s="11" t="s">
        <v>29</v>
      </c>
      <c r="D76" s="83"/>
      <c r="E76" s="83"/>
      <c r="F76" s="83"/>
      <c r="G76" s="83"/>
      <c r="H76" s="83"/>
      <c r="I76" s="83"/>
    </row>
    <row r="77" spans="1:12" outlineLevel="1">
      <c r="A77" s="13"/>
      <c r="B77" s="13">
        <v>39</v>
      </c>
      <c r="C77" s="11" t="s">
        <v>30</v>
      </c>
      <c r="D77" s="83"/>
      <c r="E77" s="83"/>
      <c r="F77" s="83"/>
      <c r="G77" s="83"/>
      <c r="H77" s="83"/>
      <c r="I77" s="83"/>
    </row>
    <row r="78" spans="1:12" outlineLevel="1">
      <c r="A78" s="13"/>
      <c r="B78" s="13"/>
      <c r="C78" s="11"/>
      <c r="D78" s="84"/>
      <c r="E78" s="84"/>
      <c r="F78" s="84"/>
      <c r="G78" s="84"/>
      <c r="H78" s="84"/>
      <c r="I78" s="84"/>
    </row>
    <row r="79" spans="1:12" outlineLevel="1">
      <c r="A79" s="13"/>
      <c r="B79" s="61">
        <v>4</v>
      </c>
      <c r="C79" s="63" t="s">
        <v>65</v>
      </c>
      <c r="D79" s="82">
        <f>SUM(D80:D86)</f>
        <v>0</v>
      </c>
      <c r="E79" s="82">
        <f t="shared" ref="E79" si="22">SUM(E80:E86)</f>
        <v>0</v>
      </c>
      <c r="F79" s="82">
        <f t="shared" ref="F79" si="23">SUM(F80:F86)</f>
        <v>0</v>
      </c>
      <c r="G79" s="82">
        <f t="shared" ref="G79" si="24">SUM(G80:G86)</f>
        <v>0</v>
      </c>
      <c r="H79" s="82">
        <f t="shared" ref="H79" si="25">SUM(H80:H86)</f>
        <v>0</v>
      </c>
      <c r="I79" s="82">
        <f t="shared" ref="I79" si="26">SUM(I80:I86)</f>
        <v>0</v>
      </c>
    </row>
    <row r="80" spans="1:12" outlineLevel="1">
      <c r="A80" s="13"/>
      <c r="B80" s="13">
        <v>41</v>
      </c>
      <c r="C80" s="11" t="s">
        <v>31</v>
      </c>
      <c r="D80" s="83"/>
      <c r="E80" s="83"/>
      <c r="F80" s="83"/>
      <c r="G80" s="83"/>
      <c r="H80" s="83"/>
      <c r="I80" s="83"/>
      <c r="K80" s="154" t="s">
        <v>98</v>
      </c>
      <c r="L80" s="155"/>
    </row>
    <row r="81" spans="1:12" outlineLevel="1">
      <c r="A81" s="13"/>
      <c r="B81" s="13">
        <v>42</v>
      </c>
      <c r="C81" s="11" t="s">
        <v>32</v>
      </c>
      <c r="D81" s="83"/>
      <c r="E81" s="83"/>
      <c r="F81" s="83"/>
      <c r="G81" s="83"/>
      <c r="H81" s="83"/>
      <c r="I81" s="83"/>
      <c r="K81" s="155"/>
      <c r="L81" s="155"/>
    </row>
    <row r="82" spans="1:12" outlineLevel="1">
      <c r="A82" s="13"/>
      <c r="B82" s="13">
        <v>43</v>
      </c>
      <c r="C82" s="11" t="s">
        <v>110</v>
      </c>
      <c r="D82" s="83"/>
      <c r="E82" s="83"/>
      <c r="F82" s="83"/>
      <c r="G82" s="83"/>
      <c r="H82" s="83"/>
      <c r="I82" s="83"/>
      <c r="K82" s="155"/>
      <c r="L82" s="155"/>
    </row>
    <row r="83" spans="1:12" outlineLevel="1">
      <c r="A83" s="13"/>
      <c r="B83" s="13">
        <v>44</v>
      </c>
      <c r="C83" s="11" t="s">
        <v>35</v>
      </c>
      <c r="D83" s="83"/>
      <c r="E83" s="83"/>
      <c r="F83" s="83"/>
      <c r="G83" s="83"/>
      <c r="H83" s="83"/>
      <c r="I83" s="83"/>
      <c r="K83" s="155"/>
      <c r="L83" s="155"/>
    </row>
    <row r="84" spans="1:12" outlineLevel="1">
      <c r="A84" s="13"/>
      <c r="B84" s="13">
        <v>45</v>
      </c>
      <c r="C84" s="11" t="s">
        <v>33</v>
      </c>
      <c r="D84" s="83"/>
      <c r="E84" s="83"/>
      <c r="F84" s="83"/>
      <c r="G84" s="83"/>
      <c r="H84" s="83"/>
      <c r="I84" s="83"/>
      <c r="K84" s="155"/>
      <c r="L84" s="155"/>
    </row>
    <row r="85" spans="1:12" outlineLevel="1">
      <c r="A85" s="13"/>
      <c r="B85" s="13">
        <v>46</v>
      </c>
      <c r="C85" s="11" t="s">
        <v>34</v>
      </c>
      <c r="D85" s="83"/>
      <c r="E85" s="83"/>
      <c r="F85" s="83"/>
      <c r="G85" s="83"/>
      <c r="H85" s="83"/>
      <c r="I85" s="83"/>
      <c r="K85" s="155"/>
      <c r="L85" s="155"/>
    </row>
    <row r="86" spans="1:12" outlineLevel="1">
      <c r="A86" s="13"/>
      <c r="B86" s="13">
        <v>49</v>
      </c>
      <c r="C86" s="11" t="s">
        <v>30</v>
      </c>
      <c r="D86" s="83"/>
      <c r="E86" s="83"/>
      <c r="F86" s="83"/>
      <c r="G86" s="83"/>
      <c r="H86" s="83"/>
      <c r="I86" s="83"/>
      <c r="K86" s="155"/>
      <c r="L86" s="155"/>
    </row>
    <row r="87" spans="1:12" outlineLevel="1">
      <c r="A87" s="13"/>
      <c r="B87" s="13"/>
      <c r="C87" s="11"/>
      <c r="D87" s="84"/>
      <c r="E87" s="84"/>
      <c r="F87" s="84"/>
      <c r="G87" s="84"/>
      <c r="H87" s="84"/>
      <c r="I87" s="84"/>
    </row>
    <row r="88" spans="1:12">
      <c r="A88" s="13"/>
      <c r="B88" s="13"/>
      <c r="C88" s="66" t="s">
        <v>63</v>
      </c>
      <c r="D88" s="85">
        <f>D71+D79</f>
        <v>0</v>
      </c>
      <c r="E88" s="85">
        <f t="shared" ref="E88:I88" si="27">E71+E79</f>
        <v>0</v>
      </c>
      <c r="F88" s="85">
        <f t="shared" si="27"/>
        <v>0</v>
      </c>
      <c r="G88" s="85">
        <f t="shared" si="27"/>
        <v>0</v>
      </c>
      <c r="H88" s="85">
        <f t="shared" si="27"/>
        <v>0</v>
      </c>
      <c r="I88" s="85">
        <f t="shared" si="27"/>
        <v>0</v>
      </c>
    </row>
    <row r="89" spans="1:12">
      <c r="A89" s="13"/>
      <c r="B89" s="13"/>
      <c r="C89" s="11"/>
      <c r="D89" s="84"/>
      <c r="E89" s="84"/>
      <c r="F89" s="84"/>
      <c r="G89" s="84"/>
      <c r="H89" s="84"/>
      <c r="I89" s="84"/>
    </row>
    <row r="90" spans="1:12" collapsed="1">
      <c r="A90" s="13"/>
      <c r="B90" s="13"/>
      <c r="D90" s="87"/>
      <c r="E90" s="87"/>
      <c r="F90" s="87"/>
      <c r="G90" s="87"/>
      <c r="H90" s="87"/>
      <c r="I90" s="87"/>
    </row>
    <row r="91" spans="1:12" s="67" customFormat="1" ht="15.75">
      <c r="A91" s="58">
        <v>4</v>
      </c>
      <c r="B91" s="58" t="s">
        <v>18</v>
      </c>
      <c r="C91" s="59"/>
      <c r="D91" s="89"/>
      <c r="E91" s="89"/>
      <c r="F91" s="89"/>
      <c r="G91" s="89"/>
      <c r="H91" s="89"/>
      <c r="I91" s="89"/>
    </row>
    <row r="92" spans="1:12" s="2" customFormat="1">
      <c r="A92" s="61"/>
      <c r="B92" s="61"/>
      <c r="D92" s="86"/>
      <c r="E92" s="86"/>
      <c r="F92" s="86"/>
      <c r="G92" s="86"/>
      <c r="H92" s="86"/>
      <c r="I92" s="86"/>
    </row>
    <row r="93" spans="1:12" s="2" customFormat="1" outlineLevel="1">
      <c r="A93" s="61"/>
      <c r="B93" s="61">
        <v>3</v>
      </c>
      <c r="C93" s="63" t="s">
        <v>64</v>
      </c>
      <c r="D93" s="82">
        <f>SUM(D94:D99)</f>
        <v>0</v>
      </c>
      <c r="E93" s="82">
        <f t="shared" ref="E93" si="28">SUM(E94:E99)</f>
        <v>0</v>
      </c>
      <c r="F93" s="82">
        <f t="shared" ref="F93" si="29">SUM(F94:F99)</f>
        <v>0</v>
      </c>
      <c r="G93" s="82">
        <f t="shared" ref="G93" si="30">SUM(G94:G99)</f>
        <v>0</v>
      </c>
      <c r="H93" s="82">
        <f t="shared" ref="H93" si="31">SUM(H94:H99)</f>
        <v>0</v>
      </c>
      <c r="I93" s="82">
        <f t="shared" ref="I93" si="32">SUM(I94:I99)</f>
        <v>0</v>
      </c>
    </row>
    <row r="94" spans="1:12" outlineLevel="1">
      <c r="A94" s="13"/>
      <c r="B94" s="13">
        <v>30</v>
      </c>
      <c r="C94" s="11" t="s">
        <v>24</v>
      </c>
      <c r="D94" s="83"/>
      <c r="E94" s="83"/>
      <c r="F94" s="83"/>
      <c r="G94" s="83"/>
      <c r="H94" s="83"/>
      <c r="I94" s="83"/>
    </row>
    <row r="95" spans="1:12" outlineLevel="1">
      <c r="A95" s="13"/>
      <c r="B95" s="13">
        <v>31</v>
      </c>
      <c r="C95" s="11" t="s">
        <v>25</v>
      </c>
      <c r="D95" s="83"/>
      <c r="E95" s="83"/>
      <c r="F95" s="83"/>
      <c r="G95" s="83"/>
      <c r="H95" s="83"/>
      <c r="I95" s="83"/>
    </row>
    <row r="96" spans="1:12" outlineLevel="1">
      <c r="A96" s="13"/>
      <c r="B96" s="13">
        <v>33</v>
      </c>
      <c r="C96" s="11" t="s">
        <v>26</v>
      </c>
      <c r="D96" s="84">
        <f>SUMIF(Anlagenübersicht!$A8:$A503,"4  Gesundheit",Anlagenübersicht!G8:G503)</f>
        <v>0</v>
      </c>
      <c r="E96" s="84">
        <f>SUMIF(Anlagenübersicht!$A8:$A503,"4  Gesundheit",Anlagenübersicht!H8:H503)</f>
        <v>0</v>
      </c>
      <c r="F96" s="84">
        <f>SUMIF(Anlagenübersicht!$A8:$A503,"4  Gesundheit",Anlagenübersicht!I8:I503)</f>
        <v>0</v>
      </c>
      <c r="G96" s="84">
        <f>SUMIF(Anlagenübersicht!$A8:$A503,"4  Gesundheit",Anlagenübersicht!J8:J503)</f>
        <v>0</v>
      </c>
      <c r="H96" s="84">
        <f>SUMIF(Anlagenübersicht!$A8:$A503,"4  Gesundheit",Anlagenübersicht!K8:K503)</f>
        <v>0</v>
      </c>
      <c r="I96" s="84">
        <f>SUMIF(Anlagenübersicht!$A8:$A503,"4  Gesundheit",Anlagenübersicht!L8:L503)</f>
        <v>0</v>
      </c>
    </row>
    <row r="97" spans="1:12" outlineLevel="1">
      <c r="A97" s="13"/>
      <c r="B97" s="13">
        <v>35</v>
      </c>
      <c r="C97" s="11" t="s">
        <v>28</v>
      </c>
      <c r="D97" s="83"/>
      <c r="E97" s="83"/>
      <c r="F97" s="83"/>
      <c r="G97" s="83"/>
      <c r="H97" s="83"/>
      <c r="I97" s="83"/>
    </row>
    <row r="98" spans="1:12" outlineLevel="1">
      <c r="A98" s="13"/>
      <c r="B98" s="13">
        <v>36</v>
      </c>
      <c r="C98" s="11" t="s">
        <v>29</v>
      </c>
      <c r="D98" s="83"/>
      <c r="E98" s="83"/>
      <c r="F98" s="83"/>
      <c r="G98" s="83"/>
      <c r="H98" s="83"/>
      <c r="I98" s="83"/>
    </row>
    <row r="99" spans="1:12" outlineLevel="1">
      <c r="A99" s="13"/>
      <c r="B99" s="13">
        <v>39</v>
      </c>
      <c r="C99" s="11" t="s">
        <v>30</v>
      </c>
      <c r="D99" s="83"/>
      <c r="E99" s="83"/>
      <c r="F99" s="83"/>
      <c r="G99" s="83"/>
      <c r="H99" s="83"/>
      <c r="I99" s="83"/>
    </row>
    <row r="100" spans="1:12" outlineLevel="1">
      <c r="A100" s="13"/>
      <c r="B100" s="13"/>
      <c r="C100" s="11"/>
      <c r="D100" s="84"/>
      <c r="E100" s="84"/>
      <c r="F100" s="84"/>
      <c r="G100" s="84"/>
      <c r="H100" s="84"/>
      <c r="I100" s="84"/>
    </row>
    <row r="101" spans="1:12" outlineLevel="1">
      <c r="A101" s="13"/>
      <c r="B101" s="61">
        <v>4</v>
      </c>
      <c r="C101" s="63" t="s">
        <v>65</v>
      </c>
      <c r="D101" s="82">
        <f>SUM(D102:D107)</f>
        <v>0</v>
      </c>
      <c r="E101" s="82">
        <f t="shared" ref="E101" si="33">SUM(E102:E107)</f>
        <v>0</v>
      </c>
      <c r="F101" s="82">
        <f t="shared" ref="F101" si="34">SUM(F102:F107)</f>
        <v>0</v>
      </c>
      <c r="G101" s="82">
        <f t="shared" ref="G101" si="35">SUM(G102:G107)</f>
        <v>0</v>
      </c>
      <c r="H101" s="82">
        <f t="shared" ref="H101" si="36">SUM(H102:H107)</f>
        <v>0</v>
      </c>
      <c r="I101" s="82">
        <f t="shared" ref="I101" si="37">SUM(I102:I107)</f>
        <v>0</v>
      </c>
    </row>
    <row r="102" spans="1:12" outlineLevel="1">
      <c r="A102" s="13"/>
      <c r="B102" s="13">
        <v>41</v>
      </c>
      <c r="C102" s="11" t="s">
        <v>31</v>
      </c>
      <c r="D102" s="83"/>
      <c r="E102" s="83"/>
      <c r="F102" s="83"/>
      <c r="G102" s="83"/>
      <c r="H102" s="83"/>
      <c r="I102" s="83"/>
      <c r="K102" s="154" t="s">
        <v>98</v>
      </c>
      <c r="L102" s="155"/>
    </row>
    <row r="103" spans="1:12" outlineLevel="1">
      <c r="A103" s="13"/>
      <c r="B103" s="13">
        <v>42</v>
      </c>
      <c r="C103" s="11" t="s">
        <v>32</v>
      </c>
      <c r="D103" s="83"/>
      <c r="E103" s="83"/>
      <c r="F103" s="83"/>
      <c r="G103" s="83"/>
      <c r="H103" s="83"/>
      <c r="I103" s="83"/>
      <c r="K103" s="155"/>
      <c r="L103" s="155"/>
    </row>
    <row r="104" spans="1:12" outlineLevel="1">
      <c r="A104" s="13"/>
      <c r="B104" s="13">
        <v>43</v>
      </c>
      <c r="C104" s="11" t="s">
        <v>110</v>
      </c>
      <c r="D104" s="83"/>
      <c r="E104" s="83"/>
      <c r="F104" s="83"/>
      <c r="G104" s="83"/>
      <c r="H104" s="83"/>
      <c r="I104" s="83"/>
      <c r="K104" s="155"/>
      <c r="L104" s="155"/>
    </row>
    <row r="105" spans="1:12" outlineLevel="1">
      <c r="A105" s="13"/>
      <c r="B105" s="13">
        <v>45</v>
      </c>
      <c r="C105" s="11" t="s">
        <v>33</v>
      </c>
      <c r="D105" s="83"/>
      <c r="E105" s="83"/>
      <c r="F105" s="83"/>
      <c r="G105" s="83"/>
      <c r="H105" s="83"/>
      <c r="I105" s="83"/>
      <c r="K105" s="155"/>
      <c r="L105" s="155"/>
    </row>
    <row r="106" spans="1:12" outlineLevel="1">
      <c r="A106" s="13"/>
      <c r="B106" s="13">
        <v>46</v>
      </c>
      <c r="C106" s="11" t="s">
        <v>34</v>
      </c>
      <c r="D106" s="83"/>
      <c r="E106" s="83"/>
      <c r="F106" s="83"/>
      <c r="G106" s="83"/>
      <c r="H106" s="83"/>
      <c r="I106" s="83"/>
      <c r="K106" s="155"/>
      <c r="L106" s="155"/>
    </row>
    <row r="107" spans="1:12" outlineLevel="1">
      <c r="A107" s="13"/>
      <c r="B107" s="13">
        <v>49</v>
      </c>
      <c r="C107" s="11" t="s">
        <v>30</v>
      </c>
      <c r="D107" s="83"/>
      <c r="E107" s="83"/>
      <c r="F107" s="83"/>
      <c r="G107" s="83"/>
      <c r="H107" s="83"/>
      <c r="I107" s="83"/>
      <c r="K107" s="155"/>
      <c r="L107" s="155"/>
    </row>
    <row r="108" spans="1:12" outlineLevel="1">
      <c r="A108" s="13"/>
      <c r="B108" s="13"/>
      <c r="C108" s="11"/>
      <c r="D108" s="84"/>
      <c r="E108" s="84"/>
      <c r="F108" s="84"/>
      <c r="G108" s="84"/>
      <c r="H108" s="84"/>
      <c r="I108" s="84"/>
    </row>
    <row r="109" spans="1:12">
      <c r="A109" s="13"/>
      <c r="B109" s="13"/>
      <c r="C109" s="66" t="s">
        <v>63</v>
      </c>
      <c r="D109" s="85">
        <f>D93+D101</f>
        <v>0</v>
      </c>
      <c r="E109" s="85">
        <f t="shared" ref="E109:I109" si="38">E93+E101</f>
        <v>0</v>
      </c>
      <c r="F109" s="85">
        <f t="shared" si="38"/>
        <v>0</v>
      </c>
      <c r="G109" s="85">
        <f t="shared" si="38"/>
        <v>0</v>
      </c>
      <c r="H109" s="85">
        <f t="shared" si="38"/>
        <v>0</v>
      </c>
      <c r="I109" s="85">
        <f t="shared" si="38"/>
        <v>0</v>
      </c>
    </row>
    <row r="110" spans="1:12">
      <c r="A110" s="13"/>
      <c r="B110" s="13"/>
      <c r="C110" s="11"/>
      <c r="D110" s="84"/>
      <c r="E110" s="84"/>
      <c r="F110" s="84"/>
      <c r="G110" s="84"/>
      <c r="H110" s="84"/>
      <c r="I110" s="84"/>
    </row>
    <row r="111" spans="1:12" collapsed="1">
      <c r="A111" s="13"/>
      <c r="B111" s="13"/>
      <c r="D111" s="87"/>
      <c r="E111" s="87"/>
      <c r="F111" s="87"/>
      <c r="G111" s="87"/>
      <c r="H111" s="87"/>
      <c r="I111" s="87"/>
    </row>
    <row r="112" spans="1:12" s="67" customFormat="1" ht="15.75">
      <c r="A112" s="58">
        <v>5</v>
      </c>
      <c r="B112" s="58" t="s">
        <v>19</v>
      </c>
      <c r="C112" s="59"/>
      <c r="D112" s="89"/>
      <c r="E112" s="89"/>
      <c r="F112" s="89"/>
      <c r="G112" s="89"/>
      <c r="H112" s="89"/>
      <c r="I112" s="89"/>
    </row>
    <row r="113" spans="1:12" s="2" customFormat="1">
      <c r="A113" s="61"/>
      <c r="B113" s="61"/>
      <c r="D113" s="86"/>
      <c r="E113" s="86"/>
      <c r="F113" s="86"/>
      <c r="G113" s="86"/>
      <c r="H113" s="86"/>
      <c r="I113" s="86"/>
    </row>
    <row r="114" spans="1:12" s="2" customFormat="1" outlineLevel="1">
      <c r="A114" s="61"/>
      <c r="B114" s="61">
        <v>3</v>
      </c>
      <c r="C114" s="63" t="s">
        <v>64</v>
      </c>
      <c r="D114" s="82">
        <f>SUM(D115:D120)</f>
        <v>0</v>
      </c>
      <c r="E114" s="82">
        <f t="shared" ref="E114" si="39">SUM(E115:E120)</f>
        <v>0</v>
      </c>
      <c r="F114" s="82">
        <f t="shared" ref="F114" si="40">SUM(F115:F120)</f>
        <v>0</v>
      </c>
      <c r="G114" s="82">
        <f t="shared" ref="G114" si="41">SUM(G115:G120)</f>
        <v>0</v>
      </c>
      <c r="H114" s="82">
        <f t="shared" ref="H114" si="42">SUM(H115:H120)</f>
        <v>0</v>
      </c>
      <c r="I114" s="82">
        <f t="shared" ref="I114" si="43">SUM(I115:I120)</f>
        <v>0</v>
      </c>
    </row>
    <row r="115" spans="1:12" outlineLevel="1">
      <c r="A115" s="13"/>
      <c r="B115" s="13">
        <v>30</v>
      </c>
      <c r="C115" s="11" t="s">
        <v>24</v>
      </c>
      <c r="D115" s="83"/>
      <c r="E115" s="83"/>
      <c r="F115" s="83"/>
      <c r="G115" s="83"/>
      <c r="H115" s="83"/>
      <c r="I115" s="83"/>
    </row>
    <row r="116" spans="1:12" outlineLevel="1">
      <c r="A116" s="13"/>
      <c r="B116" s="13">
        <v>31</v>
      </c>
      <c r="C116" s="11" t="s">
        <v>25</v>
      </c>
      <c r="D116" s="83"/>
      <c r="E116" s="83"/>
      <c r="F116" s="83"/>
      <c r="G116" s="83"/>
      <c r="H116" s="83"/>
      <c r="I116" s="83"/>
    </row>
    <row r="117" spans="1:12" outlineLevel="1">
      <c r="A117" s="13"/>
      <c r="B117" s="13">
        <v>33</v>
      </c>
      <c r="C117" s="11" t="s">
        <v>26</v>
      </c>
      <c r="D117" s="84">
        <f>SUMIF(Anlagenübersicht!$A8:$A503,"5  Soziale Sicherheit",Anlagenübersicht!G8:G503)</f>
        <v>0</v>
      </c>
      <c r="E117" s="84">
        <f>SUMIF(Anlagenübersicht!$A8:$A503,"5  Soziale Sicherheit",Anlagenübersicht!H8:H503)</f>
        <v>0</v>
      </c>
      <c r="F117" s="84">
        <f>SUMIF(Anlagenübersicht!$A8:$A503,"5  Soziale Sicherheit",Anlagenübersicht!I8:I503)</f>
        <v>0</v>
      </c>
      <c r="G117" s="84">
        <f>SUMIF(Anlagenübersicht!$A8:$A503,"5  Soziale Sicherheit",Anlagenübersicht!J8:J503)</f>
        <v>0</v>
      </c>
      <c r="H117" s="84">
        <f>SUMIF(Anlagenübersicht!$A8:$A503,"5  Soziale Sicherheit",Anlagenübersicht!K8:K503)</f>
        <v>0</v>
      </c>
      <c r="I117" s="84">
        <f>SUMIF(Anlagenübersicht!$A8:$A503,"5  Soziale Sicherheit",Anlagenübersicht!L8:L503)</f>
        <v>0</v>
      </c>
    </row>
    <row r="118" spans="1:12" outlineLevel="1">
      <c r="A118" s="13"/>
      <c r="B118" s="13">
        <v>35</v>
      </c>
      <c r="C118" s="11" t="s">
        <v>28</v>
      </c>
      <c r="D118" s="83"/>
      <c r="E118" s="83"/>
      <c r="F118" s="83"/>
      <c r="G118" s="83"/>
      <c r="H118" s="83"/>
      <c r="I118" s="83"/>
    </row>
    <row r="119" spans="1:12" outlineLevel="1">
      <c r="A119" s="13"/>
      <c r="B119" s="13">
        <v>36</v>
      </c>
      <c r="C119" s="11" t="s">
        <v>29</v>
      </c>
      <c r="D119" s="83"/>
      <c r="E119" s="83"/>
      <c r="F119" s="83"/>
      <c r="G119" s="83"/>
      <c r="H119" s="83"/>
      <c r="I119" s="83"/>
    </row>
    <row r="120" spans="1:12" outlineLevel="1">
      <c r="A120" s="13"/>
      <c r="B120" s="13">
        <v>39</v>
      </c>
      <c r="C120" s="11" t="s">
        <v>30</v>
      </c>
      <c r="D120" s="83"/>
      <c r="E120" s="83"/>
      <c r="F120" s="83"/>
      <c r="G120" s="83"/>
      <c r="H120" s="83"/>
      <c r="I120" s="83"/>
    </row>
    <row r="121" spans="1:12" outlineLevel="1">
      <c r="A121" s="13"/>
      <c r="B121" s="13"/>
      <c r="C121" s="11"/>
      <c r="D121" s="84"/>
      <c r="E121" s="84"/>
      <c r="F121" s="84"/>
      <c r="G121" s="84"/>
      <c r="H121" s="84"/>
      <c r="I121" s="84"/>
    </row>
    <row r="122" spans="1:12" outlineLevel="1">
      <c r="A122" s="13"/>
      <c r="B122" s="61">
        <v>4</v>
      </c>
      <c r="C122" s="63" t="s">
        <v>65</v>
      </c>
      <c r="D122" s="82">
        <f>SUM(D123:D128)</f>
        <v>0</v>
      </c>
      <c r="E122" s="82">
        <f t="shared" ref="E122" si="44">SUM(E123:E128)</f>
        <v>0</v>
      </c>
      <c r="F122" s="82">
        <f t="shared" ref="F122" si="45">SUM(F123:F128)</f>
        <v>0</v>
      </c>
      <c r="G122" s="82">
        <f t="shared" ref="G122" si="46">SUM(G123:G128)</f>
        <v>0</v>
      </c>
      <c r="H122" s="82">
        <f t="shared" ref="H122" si="47">SUM(H123:H128)</f>
        <v>0</v>
      </c>
      <c r="I122" s="82">
        <f t="shared" ref="I122" si="48">SUM(I123:I128)</f>
        <v>0</v>
      </c>
    </row>
    <row r="123" spans="1:12" outlineLevel="1">
      <c r="A123" s="13"/>
      <c r="B123" s="13">
        <v>41</v>
      </c>
      <c r="C123" s="11" t="s">
        <v>31</v>
      </c>
      <c r="D123" s="83"/>
      <c r="E123" s="83"/>
      <c r="F123" s="83"/>
      <c r="G123" s="83"/>
      <c r="H123" s="83"/>
      <c r="I123" s="83"/>
      <c r="K123" s="154" t="s">
        <v>98</v>
      </c>
      <c r="L123" s="155"/>
    </row>
    <row r="124" spans="1:12" outlineLevel="1">
      <c r="A124" s="13"/>
      <c r="B124" s="13">
        <v>42</v>
      </c>
      <c r="C124" s="11" t="s">
        <v>32</v>
      </c>
      <c r="D124" s="83"/>
      <c r="E124" s="83"/>
      <c r="F124" s="83"/>
      <c r="G124" s="83"/>
      <c r="H124" s="83"/>
      <c r="I124" s="83"/>
      <c r="K124" s="155"/>
      <c r="L124" s="155"/>
    </row>
    <row r="125" spans="1:12" outlineLevel="1">
      <c r="A125" s="13"/>
      <c r="B125" s="13">
        <v>43</v>
      </c>
      <c r="C125" s="11" t="s">
        <v>110</v>
      </c>
      <c r="D125" s="83"/>
      <c r="E125" s="83"/>
      <c r="F125" s="83"/>
      <c r="G125" s="83"/>
      <c r="H125" s="83"/>
      <c r="I125" s="83"/>
      <c r="K125" s="155"/>
      <c r="L125" s="155"/>
    </row>
    <row r="126" spans="1:12" outlineLevel="1">
      <c r="A126" s="13"/>
      <c r="B126" s="13">
        <v>45</v>
      </c>
      <c r="C126" s="11" t="s">
        <v>33</v>
      </c>
      <c r="D126" s="83"/>
      <c r="E126" s="83"/>
      <c r="F126" s="83"/>
      <c r="G126" s="83"/>
      <c r="H126" s="83"/>
      <c r="I126" s="83"/>
      <c r="K126" s="155"/>
      <c r="L126" s="155"/>
    </row>
    <row r="127" spans="1:12" outlineLevel="1">
      <c r="A127" s="13"/>
      <c r="B127" s="13">
        <v>46</v>
      </c>
      <c r="C127" s="11" t="s">
        <v>34</v>
      </c>
      <c r="D127" s="83"/>
      <c r="E127" s="83"/>
      <c r="F127" s="83"/>
      <c r="G127" s="83"/>
      <c r="H127" s="83"/>
      <c r="I127" s="83"/>
      <c r="K127" s="155"/>
      <c r="L127" s="155"/>
    </row>
    <row r="128" spans="1:12" outlineLevel="1">
      <c r="A128" s="13"/>
      <c r="B128" s="13">
        <v>49</v>
      </c>
      <c r="C128" s="11" t="s">
        <v>30</v>
      </c>
      <c r="D128" s="83"/>
      <c r="E128" s="83"/>
      <c r="F128" s="83"/>
      <c r="G128" s="83"/>
      <c r="H128" s="83"/>
      <c r="I128" s="83"/>
      <c r="K128" s="155"/>
      <c r="L128" s="155"/>
    </row>
    <row r="129" spans="1:12" outlineLevel="1">
      <c r="A129" s="13"/>
      <c r="B129" s="13"/>
      <c r="C129" s="11"/>
      <c r="D129" s="84"/>
      <c r="E129" s="84"/>
      <c r="F129" s="84"/>
      <c r="G129" s="84"/>
      <c r="H129" s="84"/>
      <c r="I129" s="84"/>
    </row>
    <row r="130" spans="1:12">
      <c r="A130" s="13"/>
      <c r="B130" s="13"/>
      <c r="C130" s="66" t="s">
        <v>63</v>
      </c>
      <c r="D130" s="85">
        <f>D114+D122</f>
        <v>0</v>
      </c>
      <c r="E130" s="85">
        <f t="shared" ref="E130:I130" si="49">E114+E122</f>
        <v>0</v>
      </c>
      <c r="F130" s="85">
        <f t="shared" si="49"/>
        <v>0</v>
      </c>
      <c r="G130" s="85">
        <f t="shared" si="49"/>
        <v>0</v>
      </c>
      <c r="H130" s="85">
        <f t="shared" si="49"/>
        <v>0</v>
      </c>
      <c r="I130" s="85">
        <f t="shared" si="49"/>
        <v>0</v>
      </c>
    </row>
    <row r="131" spans="1:12">
      <c r="A131" s="13"/>
      <c r="B131" s="13"/>
      <c r="C131" s="11"/>
      <c r="D131" s="84"/>
      <c r="E131" s="84"/>
      <c r="F131" s="84"/>
      <c r="G131" s="84"/>
      <c r="H131" s="84"/>
      <c r="I131" s="84"/>
    </row>
    <row r="132" spans="1:12" collapsed="1">
      <c r="A132" s="13"/>
      <c r="B132" s="13"/>
      <c r="D132" s="87"/>
      <c r="E132" s="87"/>
      <c r="F132" s="87"/>
      <c r="G132" s="87"/>
      <c r="H132" s="87"/>
      <c r="I132" s="87"/>
    </row>
    <row r="133" spans="1:12" s="67" customFormat="1" ht="15.75">
      <c r="A133" s="58">
        <v>6</v>
      </c>
      <c r="B133" s="58" t="s">
        <v>20</v>
      </c>
      <c r="C133" s="59"/>
      <c r="D133" s="89"/>
      <c r="E133" s="89"/>
      <c r="F133" s="89"/>
      <c r="G133" s="89"/>
      <c r="H133" s="89"/>
      <c r="I133" s="89"/>
    </row>
    <row r="134" spans="1:12" s="2" customFormat="1">
      <c r="A134" s="61"/>
      <c r="B134" s="61"/>
      <c r="D134" s="86"/>
      <c r="E134" s="86"/>
      <c r="F134" s="86"/>
      <c r="G134" s="86"/>
      <c r="H134" s="86"/>
      <c r="I134" s="86"/>
    </row>
    <row r="135" spans="1:12" s="2" customFormat="1" outlineLevel="1">
      <c r="A135" s="61"/>
      <c r="B135" s="61">
        <v>3</v>
      </c>
      <c r="C135" s="63" t="s">
        <v>64</v>
      </c>
      <c r="D135" s="82">
        <f>SUM(D136:D141)</f>
        <v>0</v>
      </c>
      <c r="E135" s="82">
        <f t="shared" ref="E135" si="50">SUM(E136:E141)</f>
        <v>0</v>
      </c>
      <c r="F135" s="82">
        <f t="shared" ref="F135" si="51">SUM(F136:F141)</f>
        <v>0</v>
      </c>
      <c r="G135" s="82">
        <f t="shared" ref="G135" si="52">SUM(G136:G141)</f>
        <v>0</v>
      </c>
      <c r="H135" s="82">
        <f t="shared" ref="H135" si="53">SUM(H136:H141)</f>
        <v>0</v>
      </c>
      <c r="I135" s="82">
        <f t="shared" ref="I135" si="54">SUM(I136:I141)</f>
        <v>0</v>
      </c>
    </row>
    <row r="136" spans="1:12" outlineLevel="1">
      <c r="A136" s="13"/>
      <c r="B136" s="13">
        <v>30</v>
      </c>
      <c r="C136" s="11" t="s">
        <v>24</v>
      </c>
      <c r="D136" s="83"/>
      <c r="E136" s="83"/>
      <c r="F136" s="83"/>
      <c r="G136" s="83"/>
      <c r="H136" s="83"/>
      <c r="I136" s="83"/>
    </row>
    <row r="137" spans="1:12" outlineLevel="1">
      <c r="A137" s="13"/>
      <c r="B137" s="13">
        <v>31</v>
      </c>
      <c r="C137" s="11" t="s">
        <v>25</v>
      </c>
      <c r="D137" s="83"/>
      <c r="E137" s="83"/>
      <c r="F137" s="83"/>
      <c r="G137" s="83"/>
      <c r="H137" s="83"/>
      <c r="I137" s="83"/>
    </row>
    <row r="138" spans="1:12" outlineLevel="1">
      <c r="A138" s="13"/>
      <c r="B138" s="13">
        <v>33</v>
      </c>
      <c r="C138" s="11" t="s">
        <v>26</v>
      </c>
      <c r="D138" s="84">
        <f>SUMIF(Anlagenübersicht!$A8:$A503,"6  Verkehr",Anlagenübersicht!G8:G503)</f>
        <v>0</v>
      </c>
      <c r="E138" s="84">
        <f>SUMIF(Anlagenübersicht!$A8:$A503,"6  Verkehr",Anlagenübersicht!H8:H503)</f>
        <v>0</v>
      </c>
      <c r="F138" s="84">
        <f>SUMIF(Anlagenübersicht!$A8:$A503,"6  Verkehr",Anlagenübersicht!I8:I503)</f>
        <v>0</v>
      </c>
      <c r="G138" s="84">
        <f>SUMIF(Anlagenübersicht!$A8:$A503,"6  Verkehr",Anlagenübersicht!J8:J503)</f>
        <v>0</v>
      </c>
      <c r="H138" s="84">
        <f>SUMIF(Anlagenübersicht!$A8:$A503,"6  Verkehr",Anlagenübersicht!K8:K503)</f>
        <v>0</v>
      </c>
      <c r="I138" s="84">
        <f>SUMIF(Anlagenübersicht!$A8:$A503,"6  Verkehr",Anlagenübersicht!L8:L503)</f>
        <v>0</v>
      </c>
    </row>
    <row r="139" spans="1:12" outlineLevel="1">
      <c r="A139" s="13"/>
      <c r="B139" s="13">
        <v>35</v>
      </c>
      <c r="C139" s="11" t="s">
        <v>28</v>
      </c>
      <c r="D139" s="83"/>
      <c r="E139" s="83"/>
      <c r="F139" s="83"/>
      <c r="G139" s="83"/>
      <c r="H139" s="83"/>
      <c r="I139" s="83"/>
    </row>
    <row r="140" spans="1:12" outlineLevel="1">
      <c r="A140" s="13"/>
      <c r="B140" s="13">
        <v>36</v>
      </c>
      <c r="C140" s="11" t="s">
        <v>29</v>
      </c>
      <c r="D140" s="83"/>
      <c r="E140" s="83"/>
      <c r="F140" s="83"/>
      <c r="G140" s="83"/>
      <c r="H140" s="83"/>
      <c r="I140" s="83"/>
    </row>
    <row r="141" spans="1:12" outlineLevel="1">
      <c r="A141" s="13"/>
      <c r="B141" s="13">
        <v>39</v>
      </c>
      <c r="C141" s="11" t="s">
        <v>30</v>
      </c>
      <c r="D141" s="83"/>
      <c r="E141" s="83"/>
      <c r="F141" s="83"/>
      <c r="G141" s="83"/>
      <c r="H141" s="83"/>
      <c r="I141" s="83"/>
    </row>
    <row r="142" spans="1:12" outlineLevel="1">
      <c r="A142" s="13"/>
      <c r="B142" s="13"/>
      <c r="C142" s="11"/>
      <c r="D142" s="84"/>
      <c r="E142" s="84"/>
      <c r="F142" s="84"/>
      <c r="G142" s="84"/>
      <c r="H142" s="84"/>
      <c r="I142" s="84"/>
    </row>
    <row r="143" spans="1:12" outlineLevel="1">
      <c r="A143" s="13"/>
      <c r="B143" s="61">
        <v>4</v>
      </c>
      <c r="C143" s="63" t="s">
        <v>65</v>
      </c>
      <c r="D143" s="82">
        <f>SUM(D144:D149)</f>
        <v>0</v>
      </c>
      <c r="E143" s="82">
        <f t="shared" ref="E143" si="55">SUM(E144:E149)</f>
        <v>0</v>
      </c>
      <c r="F143" s="82">
        <f t="shared" ref="F143" si="56">SUM(F144:F149)</f>
        <v>0</v>
      </c>
      <c r="G143" s="82">
        <f t="shared" ref="G143" si="57">SUM(G144:G149)</f>
        <v>0</v>
      </c>
      <c r="H143" s="82">
        <f t="shared" ref="H143" si="58">SUM(H144:H149)</f>
        <v>0</v>
      </c>
      <c r="I143" s="82">
        <f t="shared" ref="I143" si="59">SUM(I144:I149)</f>
        <v>0</v>
      </c>
    </row>
    <row r="144" spans="1:12" outlineLevel="1">
      <c r="A144" s="13"/>
      <c r="B144" s="13">
        <v>41</v>
      </c>
      <c r="C144" s="11" t="s">
        <v>31</v>
      </c>
      <c r="D144" s="83"/>
      <c r="E144" s="83"/>
      <c r="F144" s="83"/>
      <c r="G144" s="83"/>
      <c r="H144" s="83"/>
      <c r="I144" s="83"/>
      <c r="K144" s="154" t="s">
        <v>98</v>
      </c>
      <c r="L144" s="155"/>
    </row>
    <row r="145" spans="1:12" outlineLevel="1">
      <c r="A145" s="13"/>
      <c r="B145" s="13">
        <v>42</v>
      </c>
      <c r="C145" s="11" t="s">
        <v>32</v>
      </c>
      <c r="D145" s="83"/>
      <c r="E145" s="83"/>
      <c r="F145" s="83"/>
      <c r="G145" s="83"/>
      <c r="H145" s="83"/>
      <c r="I145" s="83"/>
      <c r="K145" s="155"/>
      <c r="L145" s="155"/>
    </row>
    <row r="146" spans="1:12" outlineLevel="1">
      <c r="A146" s="13"/>
      <c r="B146" s="13">
        <v>43</v>
      </c>
      <c r="C146" s="11" t="s">
        <v>110</v>
      </c>
      <c r="D146" s="83"/>
      <c r="E146" s="83"/>
      <c r="F146" s="83"/>
      <c r="G146" s="83"/>
      <c r="H146" s="83"/>
      <c r="I146" s="83"/>
      <c r="K146" s="155"/>
      <c r="L146" s="155"/>
    </row>
    <row r="147" spans="1:12" outlineLevel="1">
      <c r="A147" s="13"/>
      <c r="B147" s="13">
        <v>45</v>
      </c>
      <c r="C147" s="11" t="s">
        <v>33</v>
      </c>
      <c r="D147" s="83"/>
      <c r="E147" s="83"/>
      <c r="F147" s="83"/>
      <c r="G147" s="83"/>
      <c r="H147" s="83"/>
      <c r="I147" s="83"/>
      <c r="K147" s="155"/>
      <c r="L147" s="155"/>
    </row>
    <row r="148" spans="1:12" outlineLevel="1">
      <c r="A148" s="13"/>
      <c r="B148" s="13">
        <v>46</v>
      </c>
      <c r="C148" s="11" t="s">
        <v>34</v>
      </c>
      <c r="D148" s="83"/>
      <c r="E148" s="83"/>
      <c r="F148" s="83"/>
      <c r="G148" s="83"/>
      <c r="H148" s="83"/>
      <c r="I148" s="83"/>
      <c r="K148" s="155"/>
      <c r="L148" s="155"/>
    </row>
    <row r="149" spans="1:12" outlineLevel="1">
      <c r="A149" s="13"/>
      <c r="B149" s="13">
        <v>49</v>
      </c>
      <c r="C149" s="11" t="s">
        <v>30</v>
      </c>
      <c r="D149" s="83"/>
      <c r="E149" s="83"/>
      <c r="F149" s="83"/>
      <c r="G149" s="83"/>
      <c r="H149" s="83"/>
      <c r="I149" s="83"/>
      <c r="K149" s="155"/>
      <c r="L149" s="155"/>
    </row>
    <row r="150" spans="1:12" outlineLevel="1">
      <c r="A150" s="13"/>
      <c r="B150" s="13"/>
      <c r="C150" s="11"/>
      <c r="D150" s="84"/>
      <c r="E150" s="84"/>
      <c r="F150" s="84"/>
      <c r="G150" s="84"/>
      <c r="H150" s="84"/>
      <c r="I150" s="84"/>
      <c r="J150" s="2"/>
    </row>
    <row r="151" spans="1:12">
      <c r="A151" s="13"/>
      <c r="B151" s="13"/>
      <c r="C151" s="66" t="s">
        <v>63</v>
      </c>
      <c r="D151" s="85">
        <f>D135+D143</f>
        <v>0</v>
      </c>
      <c r="E151" s="85">
        <f t="shared" ref="E151:I151" si="60">E135+E143</f>
        <v>0</v>
      </c>
      <c r="F151" s="85">
        <f t="shared" si="60"/>
        <v>0</v>
      </c>
      <c r="G151" s="85">
        <f t="shared" si="60"/>
        <v>0</v>
      </c>
      <c r="H151" s="85">
        <f t="shared" si="60"/>
        <v>0</v>
      </c>
      <c r="I151" s="85">
        <f t="shared" si="60"/>
        <v>0</v>
      </c>
    </row>
    <row r="152" spans="1:12">
      <c r="A152" s="13"/>
      <c r="B152" s="13"/>
      <c r="C152" s="11"/>
      <c r="D152" s="84"/>
      <c r="E152" s="84"/>
      <c r="F152" s="84"/>
      <c r="G152" s="84"/>
      <c r="H152" s="84"/>
      <c r="I152" s="84"/>
      <c r="J152" s="2"/>
    </row>
    <row r="153" spans="1:12" collapsed="1">
      <c r="A153" s="13"/>
      <c r="B153" s="13"/>
      <c r="D153" s="84"/>
      <c r="E153" s="84"/>
      <c r="F153" s="84"/>
      <c r="G153" s="84"/>
      <c r="H153" s="84"/>
      <c r="I153" s="84"/>
      <c r="J153" s="2"/>
    </row>
    <row r="154" spans="1:12" s="67" customFormat="1" ht="15.75">
      <c r="A154" s="58">
        <v>7</v>
      </c>
      <c r="B154" s="58" t="s">
        <v>21</v>
      </c>
      <c r="C154" s="59"/>
      <c r="D154" s="89"/>
      <c r="E154" s="89"/>
      <c r="F154" s="89"/>
      <c r="G154" s="89"/>
      <c r="H154" s="89"/>
      <c r="I154" s="89"/>
    </row>
    <row r="155" spans="1:12" s="2" customFormat="1">
      <c r="A155" s="61"/>
      <c r="B155" s="61"/>
      <c r="D155" s="86"/>
      <c r="E155" s="86"/>
      <c r="F155" s="86"/>
      <c r="G155" s="86"/>
      <c r="H155" s="86"/>
      <c r="I155" s="86"/>
    </row>
    <row r="156" spans="1:12" s="2" customFormat="1" outlineLevel="1">
      <c r="A156" s="61"/>
      <c r="B156" s="61">
        <v>3</v>
      </c>
      <c r="C156" s="63" t="s">
        <v>64</v>
      </c>
      <c r="D156" s="82">
        <f>SUM(D157:D162)</f>
        <v>0</v>
      </c>
      <c r="E156" s="82">
        <f t="shared" ref="E156" si="61">SUM(E157:E162)</f>
        <v>0</v>
      </c>
      <c r="F156" s="82">
        <f t="shared" ref="F156" si="62">SUM(F157:F162)</f>
        <v>0</v>
      </c>
      <c r="G156" s="82">
        <f t="shared" ref="G156" si="63">SUM(G157:G162)</f>
        <v>0</v>
      </c>
      <c r="H156" s="82">
        <f t="shared" ref="H156" si="64">SUM(H157:H162)</f>
        <v>0</v>
      </c>
      <c r="I156" s="82">
        <f t="shared" ref="I156" si="65">SUM(I157:I162)</f>
        <v>0</v>
      </c>
    </row>
    <row r="157" spans="1:12" outlineLevel="1">
      <c r="A157" s="13"/>
      <c r="B157" s="13">
        <v>30</v>
      </c>
      <c r="C157" s="11" t="s">
        <v>24</v>
      </c>
      <c r="D157" s="83"/>
      <c r="E157" s="83"/>
      <c r="F157" s="83"/>
      <c r="G157" s="83"/>
      <c r="H157" s="83"/>
      <c r="I157" s="83"/>
    </row>
    <row r="158" spans="1:12" outlineLevel="1">
      <c r="A158" s="13"/>
      <c r="B158" s="13">
        <v>31</v>
      </c>
      <c r="C158" s="11" t="s">
        <v>25</v>
      </c>
      <c r="D158" s="83"/>
      <c r="E158" s="83"/>
      <c r="F158" s="83"/>
      <c r="G158" s="83"/>
      <c r="H158" s="83"/>
      <c r="I158" s="83"/>
    </row>
    <row r="159" spans="1:12" outlineLevel="1">
      <c r="A159" s="13"/>
      <c r="B159" s="13">
        <v>33</v>
      </c>
      <c r="C159" s="11" t="s">
        <v>26</v>
      </c>
      <c r="D159" s="84">
        <f>SUMIF(Anlagenübersicht!$A8:$A503,"7  Umweltschutz und Raumordnung",Anlagenübersicht!G8:G503)</f>
        <v>0</v>
      </c>
      <c r="E159" s="84">
        <f>SUMIF(Anlagenübersicht!$A8:$A503,"7  Umweltschutz und Raumordnung",Anlagenübersicht!H8:H503)</f>
        <v>0</v>
      </c>
      <c r="F159" s="84">
        <f>SUMIF(Anlagenübersicht!$A8:$A503,"7  Umweltschutz und Raumordnung",Anlagenübersicht!I8:I503)</f>
        <v>0</v>
      </c>
      <c r="G159" s="84">
        <f>SUMIF(Anlagenübersicht!$A8:$A503,"7  Umweltschutz und Raumordnung",Anlagenübersicht!J8:J503)</f>
        <v>0</v>
      </c>
      <c r="H159" s="84">
        <f>SUMIF(Anlagenübersicht!$A8:$A503,"7  Umweltschutz und Raumordnung",Anlagenübersicht!K8:K503)</f>
        <v>0</v>
      </c>
      <c r="I159" s="84">
        <f>SUMIF(Anlagenübersicht!$A8:$A503,"7  Umweltschutz und Raumordnung",Anlagenübersicht!L8:L503)</f>
        <v>0</v>
      </c>
    </row>
    <row r="160" spans="1:12" outlineLevel="1">
      <c r="A160" s="13"/>
      <c r="B160" s="13">
        <v>35</v>
      </c>
      <c r="C160" s="11" t="s">
        <v>28</v>
      </c>
      <c r="D160" s="83"/>
      <c r="E160" s="83"/>
      <c r="F160" s="83"/>
      <c r="G160" s="83"/>
      <c r="H160" s="83"/>
      <c r="I160" s="83"/>
    </row>
    <row r="161" spans="1:12" outlineLevel="1">
      <c r="A161" s="13"/>
      <c r="B161" s="13">
        <v>36</v>
      </c>
      <c r="C161" s="11" t="s">
        <v>29</v>
      </c>
      <c r="D161" s="83"/>
      <c r="E161" s="83"/>
      <c r="F161" s="83"/>
      <c r="G161" s="83"/>
      <c r="H161" s="83"/>
      <c r="I161" s="83"/>
    </row>
    <row r="162" spans="1:12" outlineLevel="1">
      <c r="A162" s="13"/>
      <c r="B162" s="13">
        <v>39</v>
      </c>
      <c r="C162" s="11" t="s">
        <v>30</v>
      </c>
      <c r="D162" s="83"/>
      <c r="E162" s="83"/>
      <c r="F162" s="83"/>
      <c r="G162" s="83"/>
      <c r="H162" s="83"/>
      <c r="I162" s="83"/>
    </row>
    <row r="163" spans="1:12" outlineLevel="1">
      <c r="A163" s="13"/>
      <c r="B163" s="13"/>
      <c r="C163" s="11"/>
      <c r="D163" s="84"/>
      <c r="E163" s="84"/>
      <c r="F163" s="84"/>
      <c r="G163" s="84"/>
      <c r="H163" s="84"/>
      <c r="I163" s="84"/>
    </row>
    <row r="164" spans="1:12" outlineLevel="1">
      <c r="A164" s="13"/>
      <c r="B164" s="61">
        <v>4</v>
      </c>
      <c r="C164" s="63" t="s">
        <v>65</v>
      </c>
      <c r="D164" s="82">
        <f>SUM(D165:D170)</f>
        <v>0</v>
      </c>
      <c r="E164" s="82">
        <f t="shared" ref="E164" si="66">SUM(E165:E170)</f>
        <v>0</v>
      </c>
      <c r="F164" s="82">
        <f t="shared" ref="F164" si="67">SUM(F165:F170)</f>
        <v>0</v>
      </c>
      <c r="G164" s="82">
        <f t="shared" ref="G164" si="68">SUM(G165:G170)</f>
        <v>0</v>
      </c>
      <c r="H164" s="82">
        <f t="shared" ref="H164" si="69">SUM(H165:H170)</f>
        <v>0</v>
      </c>
      <c r="I164" s="82">
        <f t="shared" ref="I164" si="70">SUM(I165:I170)</f>
        <v>0</v>
      </c>
    </row>
    <row r="165" spans="1:12" outlineLevel="1">
      <c r="A165" s="13"/>
      <c r="B165" s="13">
        <v>41</v>
      </c>
      <c r="C165" s="11" t="s">
        <v>31</v>
      </c>
      <c r="D165" s="83"/>
      <c r="E165" s="83"/>
      <c r="F165" s="83"/>
      <c r="G165" s="83"/>
      <c r="H165" s="83"/>
      <c r="I165" s="83"/>
      <c r="K165" s="154" t="s">
        <v>98</v>
      </c>
      <c r="L165" s="155"/>
    </row>
    <row r="166" spans="1:12" outlineLevel="1">
      <c r="A166" s="13"/>
      <c r="B166" s="13">
        <v>42</v>
      </c>
      <c r="C166" s="11" t="s">
        <v>32</v>
      </c>
      <c r="D166" s="83"/>
      <c r="E166" s="83"/>
      <c r="F166" s="83"/>
      <c r="G166" s="83"/>
      <c r="H166" s="83"/>
      <c r="I166" s="83"/>
      <c r="K166" s="155"/>
      <c r="L166" s="155"/>
    </row>
    <row r="167" spans="1:12" outlineLevel="1">
      <c r="A167" s="13"/>
      <c r="B167" s="13">
        <v>43</v>
      </c>
      <c r="C167" s="11" t="s">
        <v>110</v>
      </c>
      <c r="D167" s="83"/>
      <c r="E167" s="83"/>
      <c r="F167" s="83"/>
      <c r="G167" s="83"/>
      <c r="H167" s="83"/>
      <c r="I167" s="83"/>
      <c r="K167" s="155"/>
      <c r="L167" s="155"/>
    </row>
    <row r="168" spans="1:12" outlineLevel="1">
      <c r="A168" s="13"/>
      <c r="B168" s="13">
        <v>45</v>
      </c>
      <c r="C168" s="11" t="s">
        <v>33</v>
      </c>
      <c r="D168" s="83"/>
      <c r="E168" s="83"/>
      <c r="F168" s="83"/>
      <c r="G168" s="83"/>
      <c r="H168" s="83"/>
      <c r="I168" s="83"/>
      <c r="K168" s="155"/>
      <c r="L168" s="155"/>
    </row>
    <row r="169" spans="1:12" outlineLevel="1">
      <c r="A169" s="13"/>
      <c r="B169" s="13">
        <v>46</v>
      </c>
      <c r="C169" s="11" t="s">
        <v>34</v>
      </c>
      <c r="D169" s="83"/>
      <c r="E169" s="83"/>
      <c r="F169" s="83"/>
      <c r="G169" s="83"/>
      <c r="H169" s="83"/>
      <c r="I169" s="83"/>
      <c r="K169" s="155"/>
      <c r="L169" s="155"/>
    </row>
    <row r="170" spans="1:12" outlineLevel="1">
      <c r="A170" s="13"/>
      <c r="B170" s="13">
        <v>49</v>
      </c>
      <c r="C170" s="11" t="s">
        <v>30</v>
      </c>
      <c r="D170" s="83"/>
      <c r="E170" s="83"/>
      <c r="F170" s="83"/>
      <c r="G170" s="83"/>
      <c r="H170" s="83"/>
      <c r="I170" s="83"/>
      <c r="K170" s="155"/>
      <c r="L170" s="155"/>
    </row>
    <row r="171" spans="1:12" outlineLevel="1">
      <c r="A171" s="13"/>
      <c r="B171" s="13"/>
      <c r="C171" s="11"/>
      <c r="D171" s="84"/>
      <c r="E171" s="84"/>
      <c r="F171" s="84"/>
      <c r="G171" s="84"/>
      <c r="H171" s="84"/>
      <c r="I171" s="84"/>
    </row>
    <row r="172" spans="1:12">
      <c r="A172" s="13"/>
      <c r="B172" s="13"/>
      <c r="C172" s="66" t="s">
        <v>63</v>
      </c>
      <c r="D172" s="85">
        <f>D156+D164</f>
        <v>0</v>
      </c>
      <c r="E172" s="85">
        <f t="shared" ref="E172:I172" si="71">E156+E164</f>
        <v>0</v>
      </c>
      <c r="F172" s="85">
        <f t="shared" si="71"/>
        <v>0</v>
      </c>
      <c r="G172" s="85">
        <f t="shared" si="71"/>
        <v>0</v>
      </c>
      <c r="H172" s="85">
        <f t="shared" si="71"/>
        <v>0</v>
      </c>
      <c r="I172" s="85">
        <f t="shared" si="71"/>
        <v>0</v>
      </c>
    </row>
    <row r="173" spans="1:12">
      <c r="A173" s="13"/>
      <c r="B173" s="13"/>
      <c r="C173" s="11"/>
      <c r="D173" s="84"/>
      <c r="E173" s="84"/>
      <c r="F173" s="84"/>
      <c r="G173" s="84"/>
      <c r="H173" s="84"/>
      <c r="I173" s="84"/>
    </row>
    <row r="174" spans="1:12" collapsed="1">
      <c r="A174" s="13"/>
      <c r="B174" s="13"/>
      <c r="D174" s="87"/>
      <c r="E174" s="87"/>
      <c r="F174" s="87"/>
      <c r="G174" s="87"/>
      <c r="H174" s="87"/>
      <c r="I174" s="87"/>
    </row>
    <row r="175" spans="1:12" s="67" customFormat="1" ht="15.75">
      <c r="A175" s="58">
        <v>8</v>
      </c>
      <c r="B175" s="58" t="s">
        <v>22</v>
      </c>
      <c r="C175" s="59"/>
      <c r="D175" s="89"/>
      <c r="E175" s="89"/>
      <c r="F175" s="89"/>
      <c r="G175" s="89"/>
      <c r="H175" s="89"/>
      <c r="I175" s="89"/>
    </row>
    <row r="176" spans="1:12" s="2" customFormat="1">
      <c r="A176" s="61"/>
      <c r="B176" s="61"/>
      <c r="D176" s="86"/>
      <c r="E176" s="86"/>
      <c r="F176" s="86"/>
      <c r="G176" s="86"/>
      <c r="H176" s="86"/>
      <c r="I176" s="86"/>
    </row>
    <row r="177" spans="1:12" s="2" customFormat="1" outlineLevel="1">
      <c r="A177" s="61"/>
      <c r="B177" s="61">
        <v>3</v>
      </c>
      <c r="C177" s="63" t="s">
        <v>64</v>
      </c>
      <c r="D177" s="82">
        <f>SUM(D178:D183)</f>
        <v>0</v>
      </c>
      <c r="E177" s="82">
        <f t="shared" ref="E177" si="72">SUM(E178:E183)</f>
        <v>0</v>
      </c>
      <c r="F177" s="82">
        <f t="shared" ref="F177" si="73">SUM(F178:F183)</f>
        <v>0</v>
      </c>
      <c r="G177" s="82">
        <f t="shared" ref="G177" si="74">SUM(G178:G183)</f>
        <v>0</v>
      </c>
      <c r="H177" s="82">
        <f t="shared" ref="H177" si="75">SUM(H178:H183)</f>
        <v>0</v>
      </c>
      <c r="I177" s="82">
        <f t="shared" ref="I177" si="76">SUM(I178:I183)</f>
        <v>0</v>
      </c>
    </row>
    <row r="178" spans="1:12" outlineLevel="1">
      <c r="A178" s="13"/>
      <c r="B178" s="13">
        <v>30</v>
      </c>
      <c r="C178" s="11" t="s">
        <v>24</v>
      </c>
      <c r="D178" s="83"/>
      <c r="E178" s="83"/>
      <c r="F178" s="83"/>
      <c r="G178" s="83"/>
      <c r="H178" s="83"/>
      <c r="I178" s="83"/>
    </row>
    <row r="179" spans="1:12" outlineLevel="1">
      <c r="A179" s="13"/>
      <c r="B179" s="13">
        <v>31</v>
      </c>
      <c r="C179" s="11" t="s">
        <v>25</v>
      </c>
      <c r="D179" s="83"/>
      <c r="E179" s="83"/>
      <c r="F179" s="83"/>
      <c r="G179" s="83"/>
      <c r="H179" s="83"/>
      <c r="I179" s="83"/>
    </row>
    <row r="180" spans="1:12" outlineLevel="1">
      <c r="A180" s="13"/>
      <c r="B180" s="13">
        <v>33</v>
      </c>
      <c r="C180" s="11" t="s">
        <v>26</v>
      </c>
      <c r="D180" s="84">
        <f>SUMIF(Anlagenübersicht!$A8:$A503,"8  Volkswirtschaft",Anlagenübersicht!G8:G503)</f>
        <v>0</v>
      </c>
      <c r="E180" s="84">
        <f>SUMIF(Anlagenübersicht!$A8:$A503,"8  Volkswirtschaft",Anlagenübersicht!H8:H503)</f>
        <v>0</v>
      </c>
      <c r="F180" s="84">
        <f>SUMIF(Anlagenübersicht!$A8:$A503,"8  Volkswirtschaft",Anlagenübersicht!I8:I503)</f>
        <v>0</v>
      </c>
      <c r="G180" s="84">
        <f>SUMIF(Anlagenübersicht!$A8:$A503,"8  Volkswirtschaft",Anlagenübersicht!J8:J503)</f>
        <v>0</v>
      </c>
      <c r="H180" s="84">
        <f>SUMIF(Anlagenübersicht!$A8:$A503,"8  Volkswirtschaft",Anlagenübersicht!K8:K503)</f>
        <v>0</v>
      </c>
      <c r="I180" s="84">
        <f>SUMIF(Anlagenübersicht!$A8:$A503,"8  Volkswirtschaft",Anlagenübersicht!L8:L503)</f>
        <v>0</v>
      </c>
    </row>
    <row r="181" spans="1:12" outlineLevel="1">
      <c r="A181" s="13"/>
      <c r="B181" s="13">
        <v>35</v>
      </c>
      <c r="C181" s="11" t="s">
        <v>28</v>
      </c>
      <c r="D181" s="83"/>
      <c r="E181" s="83"/>
      <c r="F181" s="83"/>
      <c r="G181" s="83"/>
      <c r="H181" s="83"/>
      <c r="I181" s="83"/>
    </row>
    <row r="182" spans="1:12" outlineLevel="1">
      <c r="A182" s="13"/>
      <c r="B182" s="13">
        <v>36</v>
      </c>
      <c r="C182" s="11" t="s">
        <v>29</v>
      </c>
      <c r="D182" s="83"/>
      <c r="E182" s="83"/>
      <c r="F182" s="83"/>
      <c r="G182" s="83"/>
      <c r="H182" s="83"/>
      <c r="I182" s="83"/>
    </row>
    <row r="183" spans="1:12" outlineLevel="1">
      <c r="A183" s="13"/>
      <c r="B183" s="13">
        <v>39</v>
      </c>
      <c r="C183" s="11" t="s">
        <v>30</v>
      </c>
      <c r="D183" s="83"/>
      <c r="E183" s="83"/>
      <c r="F183" s="83"/>
      <c r="G183" s="83"/>
      <c r="H183" s="83"/>
      <c r="I183" s="83"/>
    </row>
    <row r="184" spans="1:12" outlineLevel="1">
      <c r="A184" s="13"/>
      <c r="B184" s="13"/>
      <c r="C184" s="11"/>
      <c r="D184" s="84"/>
      <c r="E184" s="84"/>
      <c r="F184" s="84"/>
      <c r="G184" s="84"/>
      <c r="H184" s="84"/>
      <c r="I184" s="84"/>
    </row>
    <row r="185" spans="1:12" outlineLevel="1">
      <c r="A185" s="13"/>
      <c r="B185" s="61">
        <v>4</v>
      </c>
      <c r="C185" s="63" t="s">
        <v>65</v>
      </c>
      <c r="D185" s="82">
        <f>SUM(D186:D192)</f>
        <v>0</v>
      </c>
      <c r="E185" s="82">
        <f t="shared" ref="E185" si="77">SUM(E186:E192)</f>
        <v>0</v>
      </c>
      <c r="F185" s="82">
        <f t="shared" ref="F185" si="78">SUM(F186:F192)</f>
        <v>0</v>
      </c>
      <c r="G185" s="82">
        <f t="shared" ref="G185" si="79">SUM(G186:G192)</f>
        <v>0</v>
      </c>
      <c r="H185" s="82">
        <f t="shared" ref="H185" si="80">SUM(H186:H192)</f>
        <v>0</v>
      </c>
      <c r="I185" s="82">
        <f t="shared" ref="I185" si="81">SUM(I186:I192)</f>
        <v>0</v>
      </c>
    </row>
    <row r="186" spans="1:12" outlineLevel="1">
      <c r="A186" s="13"/>
      <c r="B186" s="13">
        <v>41</v>
      </c>
      <c r="C186" s="11" t="s">
        <v>31</v>
      </c>
      <c r="D186" s="83"/>
      <c r="E186" s="83"/>
      <c r="F186" s="83"/>
      <c r="G186" s="83"/>
      <c r="H186" s="83"/>
      <c r="I186" s="83"/>
      <c r="K186" s="154" t="s">
        <v>98</v>
      </c>
      <c r="L186" s="155"/>
    </row>
    <row r="187" spans="1:12" outlineLevel="1">
      <c r="A187" s="13"/>
      <c r="B187" s="13">
        <v>42</v>
      </c>
      <c r="C187" s="11" t="s">
        <v>32</v>
      </c>
      <c r="D187" s="83"/>
      <c r="E187" s="83"/>
      <c r="F187" s="83"/>
      <c r="G187" s="83"/>
      <c r="H187" s="83"/>
      <c r="I187" s="83"/>
      <c r="K187" s="155"/>
      <c r="L187" s="155"/>
    </row>
    <row r="188" spans="1:12" outlineLevel="1">
      <c r="A188" s="13"/>
      <c r="B188" s="13">
        <v>43</v>
      </c>
      <c r="C188" s="11" t="s">
        <v>110</v>
      </c>
      <c r="D188" s="83"/>
      <c r="E188" s="83"/>
      <c r="F188" s="83"/>
      <c r="G188" s="83"/>
      <c r="H188" s="83"/>
      <c r="I188" s="83"/>
      <c r="K188" s="155"/>
      <c r="L188" s="155"/>
    </row>
    <row r="189" spans="1:12" outlineLevel="1">
      <c r="A189" s="13"/>
      <c r="B189" s="13">
        <v>44</v>
      </c>
      <c r="C189" s="11" t="s">
        <v>35</v>
      </c>
      <c r="D189" s="83"/>
      <c r="E189" s="83"/>
      <c r="F189" s="83"/>
      <c r="G189" s="83"/>
      <c r="H189" s="83"/>
      <c r="I189" s="83"/>
      <c r="K189" s="155"/>
      <c r="L189" s="155"/>
    </row>
    <row r="190" spans="1:12" outlineLevel="1">
      <c r="A190" s="13"/>
      <c r="B190" s="13">
        <v>45</v>
      </c>
      <c r="C190" s="11" t="s">
        <v>33</v>
      </c>
      <c r="D190" s="83"/>
      <c r="E190" s="83"/>
      <c r="F190" s="83"/>
      <c r="G190" s="83"/>
      <c r="H190" s="83"/>
      <c r="I190" s="83"/>
      <c r="K190" s="155"/>
      <c r="L190" s="155"/>
    </row>
    <row r="191" spans="1:12" outlineLevel="1">
      <c r="A191" s="13"/>
      <c r="B191" s="13">
        <v>46</v>
      </c>
      <c r="C191" s="11" t="s">
        <v>34</v>
      </c>
      <c r="D191" s="83"/>
      <c r="E191" s="83"/>
      <c r="F191" s="83"/>
      <c r="G191" s="83"/>
      <c r="H191" s="83"/>
      <c r="I191" s="83"/>
      <c r="K191" s="155"/>
      <c r="L191" s="155"/>
    </row>
    <row r="192" spans="1:12" outlineLevel="1">
      <c r="A192" s="13"/>
      <c r="B192" s="13">
        <v>49</v>
      </c>
      <c r="C192" s="11" t="s">
        <v>30</v>
      </c>
      <c r="D192" s="83"/>
      <c r="E192" s="83"/>
      <c r="F192" s="83"/>
      <c r="G192" s="83"/>
      <c r="H192" s="83"/>
      <c r="I192" s="83"/>
      <c r="K192" s="155"/>
      <c r="L192" s="155"/>
    </row>
    <row r="193" spans="1:9" outlineLevel="1">
      <c r="A193" s="13"/>
      <c r="B193" s="13"/>
      <c r="C193" s="11"/>
      <c r="D193" s="84"/>
      <c r="E193" s="84"/>
      <c r="F193" s="84"/>
      <c r="G193" s="84"/>
      <c r="H193" s="84"/>
      <c r="I193" s="84"/>
    </row>
    <row r="194" spans="1:9">
      <c r="A194" s="13"/>
      <c r="B194" s="13"/>
      <c r="C194" s="66" t="s">
        <v>63</v>
      </c>
      <c r="D194" s="85">
        <f>D177+D185</f>
        <v>0</v>
      </c>
      <c r="E194" s="85">
        <f t="shared" ref="E194:I194" si="82">E177+E185</f>
        <v>0</v>
      </c>
      <c r="F194" s="85">
        <f t="shared" si="82"/>
        <v>0</v>
      </c>
      <c r="G194" s="85">
        <f t="shared" si="82"/>
        <v>0</v>
      </c>
      <c r="H194" s="85">
        <f t="shared" si="82"/>
        <v>0</v>
      </c>
      <c r="I194" s="85">
        <f t="shared" si="82"/>
        <v>0</v>
      </c>
    </row>
    <row r="195" spans="1:9">
      <c r="A195" s="13"/>
      <c r="B195" s="13"/>
      <c r="C195" s="11"/>
      <c r="D195" s="84"/>
      <c r="E195" s="84"/>
      <c r="F195" s="84"/>
      <c r="G195" s="84"/>
      <c r="H195" s="84"/>
      <c r="I195" s="84"/>
    </row>
    <row r="196" spans="1:9" collapsed="1">
      <c r="A196" s="13"/>
      <c r="B196" s="13"/>
      <c r="D196" s="87"/>
      <c r="E196" s="87"/>
      <c r="F196" s="87"/>
      <c r="G196" s="87"/>
      <c r="H196" s="87"/>
      <c r="I196" s="87"/>
    </row>
    <row r="197" spans="1:9" s="67" customFormat="1" ht="15.75">
      <c r="A197" s="58">
        <v>9</v>
      </c>
      <c r="B197" s="58" t="s">
        <v>23</v>
      </c>
      <c r="C197" s="59"/>
      <c r="D197" s="89"/>
      <c r="E197" s="89"/>
      <c r="F197" s="89"/>
      <c r="G197" s="89"/>
      <c r="H197" s="89"/>
      <c r="I197" s="89"/>
    </row>
    <row r="198" spans="1:9" s="2" customFormat="1">
      <c r="A198" s="61"/>
      <c r="B198" s="61"/>
      <c r="D198" s="86"/>
      <c r="E198" s="86"/>
      <c r="F198" s="86"/>
      <c r="G198" s="86"/>
      <c r="H198" s="86"/>
      <c r="I198" s="86"/>
    </row>
    <row r="199" spans="1:9" s="2" customFormat="1" outlineLevel="1">
      <c r="A199" s="61"/>
      <c r="B199" s="61">
        <v>3</v>
      </c>
      <c r="C199" s="63" t="s">
        <v>64</v>
      </c>
      <c r="D199" s="82">
        <f>SUM(D200:D207)</f>
        <v>0</v>
      </c>
      <c r="E199" s="82">
        <f t="shared" ref="E199:I199" si="83">SUM(E200:E207)</f>
        <v>0</v>
      </c>
      <c r="F199" s="82">
        <f t="shared" si="83"/>
        <v>0</v>
      </c>
      <c r="G199" s="82">
        <f t="shared" si="83"/>
        <v>0</v>
      </c>
      <c r="H199" s="82">
        <f t="shared" si="83"/>
        <v>0</v>
      </c>
      <c r="I199" s="82">
        <f t="shared" si="83"/>
        <v>0</v>
      </c>
    </row>
    <row r="200" spans="1:9" outlineLevel="1">
      <c r="B200" s="13">
        <v>30</v>
      </c>
      <c r="C200" s="11" t="s">
        <v>24</v>
      </c>
      <c r="D200" s="83"/>
      <c r="E200" s="83"/>
      <c r="F200" s="83"/>
      <c r="G200" s="83"/>
      <c r="H200" s="83"/>
      <c r="I200" s="83"/>
    </row>
    <row r="201" spans="1:9" outlineLevel="1">
      <c r="B201" s="13">
        <v>31</v>
      </c>
      <c r="C201" s="11" t="s">
        <v>25</v>
      </c>
      <c r="D201" s="83"/>
      <c r="E201" s="83"/>
      <c r="F201" s="83"/>
      <c r="G201" s="83"/>
      <c r="H201" s="83"/>
      <c r="I201" s="83"/>
    </row>
    <row r="202" spans="1:9" outlineLevel="1">
      <c r="B202" s="13">
        <v>33</v>
      </c>
      <c r="C202" s="11" t="s">
        <v>26</v>
      </c>
      <c r="D202" s="84">
        <f>SUMIF(Anlagenübersicht!$A8:$A503,"9  Finanzen und Steuern",Anlagenübersicht!G8:G503)</f>
        <v>0</v>
      </c>
      <c r="E202" s="84">
        <f>SUMIF(Anlagenübersicht!$A8:$A503,"9  Finanzen und Steuern",Anlagenübersicht!H8:H503)</f>
        <v>0</v>
      </c>
      <c r="F202" s="84">
        <f>SUMIF(Anlagenübersicht!$A8:$A503,"9  Finanzen und Steuern",Anlagenübersicht!I8:I503)</f>
        <v>0</v>
      </c>
      <c r="G202" s="84">
        <f>SUMIF(Anlagenübersicht!$A8:$A503,"9  Finanzen und Steuern",Anlagenübersicht!J8:J503)</f>
        <v>0</v>
      </c>
      <c r="H202" s="84">
        <f>SUMIF(Anlagenübersicht!$A8:$A503,"9  Finanzen und Steuern",Anlagenübersicht!K8:K503)</f>
        <v>0</v>
      </c>
      <c r="I202" s="84">
        <f>SUMIF(Anlagenübersicht!$A8:$A503,"9  Finanzen und Steuern",Anlagenübersicht!L8:L503)</f>
        <v>0</v>
      </c>
    </row>
    <row r="203" spans="1:9" outlineLevel="1">
      <c r="B203" s="13">
        <v>34</v>
      </c>
      <c r="C203" s="11" t="s">
        <v>27</v>
      </c>
      <c r="D203" s="83"/>
      <c r="E203" s="83"/>
      <c r="F203" s="83"/>
      <c r="G203" s="83"/>
      <c r="H203" s="83"/>
      <c r="I203" s="83"/>
    </row>
    <row r="204" spans="1:9" outlineLevel="1">
      <c r="B204" s="13">
        <v>35</v>
      </c>
      <c r="C204" s="11" t="s">
        <v>28</v>
      </c>
      <c r="D204" s="83"/>
      <c r="E204" s="83"/>
      <c r="F204" s="83"/>
      <c r="G204" s="83"/>
      <c r="H204" s="83"/>
      <c r="I204" s="83"/>
    </row>
    <row r="205" spans="1:9" outlineLevel="1">
      <c r="B205" s="13">
        <v>36</v>
      </c>
      <c r="C205" s="11" t="s">
        <v>29</v>
      </c>
      <c r="D205" s="83"/>
      <c r="E205" s="83"/>
      <c r="F205" s="83"/>
      <c r="G205" s="83"/>
      <c r="H205" s="83"/>
      <c r="I205" s="83"/>
    </row>
    <row r="206" spans="1:9" outlineLevel="1">
      <c r="B206" s="13">
        <v>38</v>
      </c>
      <c r="C206" s="11" t="s">
        <v>43</v>
      </c>
      <c r="D206" s="83"/>
      <c r="E206" s="83"/>
      <c r="F206" s="83"/>
      <c r="G206" s="83"/>
      <c r="H206" s="83"/>
      <c r="I206" s="83"/>
    </row>
    <row r="207" spans="1:9" outlineLevel="1">
      <c r="B207" s="13">
        <v>39</v>
      </c>
      <c r="C207" s="11" t="s">
        <v>30</v>
      </c>
      <c r="D207" s="83"/>
      <c r="E207" s="83"/>
      <c r="F207" s="83"/>
      <c r="G207" s="83"/>
      <c r="H207" s="83"/>
      <c r="I207" s="83"/>
    </row>
    <row r="208" spans="1:9" outlineLevel="1">
      <c r="B208" s="13"/>
      <c r="C208" s="11"/>
      <c r="D208" s="84"/>
      <c r="E208" s="84"/>
      <c r="F208" s="84"/>
      <c r="G208" s="84"/>
      <c r="H208" s="84"/>
      <c r="I208" s="84"/>
    </row>
    <row r="209" spans="1:12" outlineLevel="1">
      <c r="B209" s="61">
        <v>4</v>
      </c>
      <c r="C209" s="63" t="s">
        <v>65</v>
      </c>
      <c r="D209" s="82">
        <f>SUM(D210:D217)</f>
        <v>0</v>
      </c>
      <c r="E209" s="82">
        <f t="shared" ref="E209:I209" si="84">SUM(E210:E217)</f>
        <v>0</v>
      </c>
      <c r="F209" s="82">
        <f t="shared" si="84"/>
        <v>0</v>
      </c>
      <c r="G209" s="82">
        <f t="shared" si="84"/>
        <v>0</v>
      </c>
      <c r="H209" s="82">
        <f t="shared" si="84"/>
        <v>0</v>
      </c>
      <c r="I209" s="82">
        <f t="shared" si="84"/>
        <v>0</v>
      </c>
    </row>
    <row r="210" spans="1:12" outlineLevel="1">
      <c r="B210" s="13">
        <v>41</v>
      </c>
      <c r="C210" s="11" t="s">
        <v>31</v>
      </c>
      <c r="D210" s="83"/>
      <c r="E210" s="83"/>
      <c r="F210" s="83"/>
      <c r="G210" s="83"/>
      <c r="H210" s="83"/>
      <c r="I210" s="83"/>
      <c r="K210" s="154" t="s">
        <v>98</v>
      </c>
      <c r="L210" s="155"/>
    </row>
    <row r="211" spans="1:12" outlineLevel="1">
      <c r="B211" s="13">
        <v>42</v>
      </c>
      <c r="C211" s="11" t="s">
        <v>32</v>
      </c>
      <c r="D211" s="83"/>
      <c r="E211" s="83"/>
      <c r="F211" s="83"/>
      <c r="G211" s="83"/>
      <c r="H211" s="83"/>
      <c r="I211" s="83"/>
      <c r="K211" s="155"/>
      <c r="L211" s="155"/>
    </row>
    <row r="212" spans="1:12" outlineLevel="1">
      <c r="B212" s="13">
        <v>43</v>
      </c>
      <c r="C212" s="11" t="s">
        <v>110</v>
      </c>
      <c r="D212" s="83"/>
      <c r="E212" s="83"/>
      <c r="F212" s="83"/>
      <c r="G212" s="83"/>
      <c r="H212" s="83"/>
      <c r="I212" s="83"/>
      <c r="K212" s="155"/>
      <c r="L212" s="155"/>
    </row>
    <row r="213" spans="1:12" outlineLevel="1">
      <c r="B213" s="13">
        <v>44</v>
      </c>
      <c r="C213" s="11" t="s">
        <v>35</v>
      </c>
      <c r="D213" s="83"/>
      <c r="E213" s="83"/>
      <c r="F213" s="83"/>
      <c r="G213" s="83"/>
      <c r="H213" s="83"/>
      <c r="I213" s="83"/>
      <c r="K213" s="155"/>
      <c r="L213" s="155"/>
    </row>
    <row r="214" spans="1:12" outlineLevel="1">
      <c r="B214" s="13">
        <v>45</v>
      </c>
      <c r="C214" s="11" t="s">
        <v>33</v>
      </c>
      <c r="D214" s="83"/>
      <c r="E214" s="83"/>
      <c r="F214" s="83"/>
      <c r="G214" s="83"/>
      <c r="H214" s="83"/>
      <c r="I214" s="83"/>
      <c r="K214" s="155"/>
      <c r="L214" s="155"/>
    </row>
    <row r="215" spans="1:12" outlineLevel="1">
      <c r="B215" s="13">
        <v>46</v>
      </c>
      <c r="C215" s="11" t="s">
        <v>34</v>
      </c>
      <c r="D215" s="83"/>
      <c r="E215" s="83"/>
      <c r="F215" s="83"/>
      <c r="G215" s="83"/>
      <c r="H215" s="83"/>
      <c r="I215" s="83"/>
      <c r="K215" s="155"/>
      <c r="L215" s="155"/>
    </row>
    <row r="216" spans="1:12" outlineLevel="1">
      <c r="B216" s="13">
        <v>48</v>
      </c>
      <c r="C216" s="11" t="s">
        <v>41</v>
      </c>
      <c r="D216" s="83"/>
      <c r="E216" s="83"/>
      <c r="F216" s="83"/>
      <c r="G216" s="83"/>
      <c r="H216" s="83"/>
      <c r="I216" s="83"/>
      <c r="K216" s="117"/>
      <c r="L216" s="117"/>
    </row>
    <row r="217" spans="1:12" outlineLevel="1">
      <c r="B217" s="13">
        <v>49</v>
      </c>
      <c r="C217" s="11" t="s">
        <v>30</v>
      </c>
      <c r="D217" s="83"/>
      <c r="E217" s="83"/>
      <c r="F217" s="83"/>
      <c r="G217" s="83"/>
      <c r="H217" s="83"/>
      <c r="I217" s="83"/>
      <c r="K217" s="117"/>
      <c r="L217" s="117"/>
    </row>
    <row r="218" spans="1:12" outlineLevel="1">
      <c r="B218" s="13"/>
      <c r="C218" s="11"/>
      <c r="D218" s="84"/>
      <c r="E218" s="84"/>
      <c r="F218" s="84"/>
      <c r="G218" s="84"/>
      <c r="H218" s="84"/>
      <c r="I218" s="84"/>
    </row>
    <row r="219" spans="1:12">
      <c r="B219" s="13"/>
      <c r="C219" s="66" t="s">
        <v>63</v>
      </c>
      <c r="D219" s="85">
        <f>D199+D209</f>
        <v>0</v>
      </c>
      <c r="E219" s="85">
        <f t="shared" ref="E219:I219" si="85">E199+E209</f>
        <v>0</v>
      </c>
      <c r="F219" s="85">
        <f t="shared" si="85"/>
        <v>0</v>
      </c>
      <c r="G219" s="85">
        <f t="shared" si="85"/>
        <v>0</v>
      </c>
      <c r="H219" s="85">
        <f t="shared" si="85"/>
        <v>0</v>
      </c>
      <c r="I219" s="85">
        <f t="shared" si="85"/>
        <v>0</v>
      </c>
    </row>
    <row r="220" spans="1:12">
      <c r="B220" s="13"/>
      <c r="C220" s="11"/>
      <c r="D220" s="65"/>
      <c r="E220" s="65"/>
      <c r="F220" s="65"/>
      <c r="G220" s="65"/>
      <c r="H220" s="65"/>
      <c r="I220" s="65"/>
    </row>
    <row r="221" spans="1:12" collapsed="1">
      <c r="D221" s="2"/>
      <c r="E221" s="2"/>
      <c r="F221" s="2"/>
      <c r="G221" s="2"/>
      <c r="H221" s="2"/>
      <c r="I221" s="2"/>
    </row>
    <row r="222" spans="1:12" s="67" customFormat="1" ht="15.75" outlineLevel="1">
      <c r="A222" s="58"/>
      <c r="B222" s="58" t="s">
        <v>104</v>
      </c>
      <c r="C222" s="59"/>
      <c r="D222" s="89"/>
      <c r="E222" s="89"/>
      <c r="F222" s="89"/>
      <c r="G222" s="89"/>
      <c r="H222" s="89"/>
      <c r="I222" s="89"/>
    </row>
    <row r="223" spans="1:12" outlineLevel="1"/>
    <row r="224" spans="1:12" outlineLevel="1">
      <c r="B224" s="61">
        <v>3</v>
      </c>
      <c r="C224" s="63" t="s">
        <v>64</v>
      </c>
      <c r="D224" s="112">
        <f>D8+D29+D50+D71+D93+D114+D135+D156+D177+D199</f>
        <v>0</v>
      </c>
      <c r="E224" s="112">
        <f t="shared" ref="E224:I224" si="86">E8+E29+E50+E71+E93+E114+E135+E156+E177+E199</f>
        <v>0</v>
      </c>
      <c r="F224" s="112">
        <f t="shared" si="86"/>
        <v>0</v>
      </c>
      <c r="G224" s="112">
        <f t="shared" si="86"/>
        <v>0</v>
      </c>
      <c r="H224" s="112">
        <f t="shared" si="86"/>
        <v>0</v>
      </c>
      <c r="I224" s="112">
        <f t="shared" si="86"/>
        <v>0</v>
      </c>
    </row>
    <row r="225" spans="2:10" outlineLevel="1">
      <c r="B225" s="13">
        <v>30</v>
      </c>
      <c r="C225" s="11" t="s">
        <v>24</v>
      </c>
      <c r="D225" s="87">
        <f>D9+D30+D51+D72+D94+D115+D136+D157+D178+D200</f>
        <v>0</v>
      </c>
      <c r="E225" s="87">
        <f t="shared" ref="E225:I227" si="87">E9+E30+E51+E72+E94+E115+E136+E157+E178+E200</f>
        <v>0</v>
      </c>
      <c r="F225" s="87">
        <f t="shared" si="87"/>
        <v>0</v>
      </c>
      <c r="G225" s="87">
        <f t="shared" si="87"/>
        <v>0</v>
      </c>
      <c r="H225" s="87">
        <f t="shared" si="87"/>
        <v>0</v>
      </c>
      <c r="I225" s="87">
        <f t="shared" si="87"/>
        <v>0</v>
      </c>
    </row>
    <row r="226" spans="2:10" outlineLevel="1">
      <c r="B226" s="13">
        <v>31</v>
      </c>
      <c r="C226" s="11" t="s">
        <v>25</v>
      </c>
      <c r="D226" s="87">
        <f>D10+D31+D52+D73+D95+D116+D137+D158+D179+D201</f>
        <v>0</v>
      </c>
      <c r="E226" s="87">
        <f t="shared" si="87"/>
        <v>0</v>
      </c>
      <c r="F226" s="87">
        <f t="shared" si="87"/>
        <v>0</v>
      </c>
      <c r="G226" s="87">
        <f t="shared" si="87"/>
        <v>0</v>
      </c>
      <c r="H226" s="87">
        <f t="shared" si="87"/>
        <v>0</v>
      </c>
      <c r="I226" s="87">
        <f t="shared" si="87"/>
        <v>0</v>
      </c>
    </row>
    <row r="227" spans="2:10" outlineLevel="1">
      <c r="B227" s="13">
        <v>33</v>
      </c>
      <c r="C227" s="11" t="s">
        <v>26</v>
      </c>
      <c r="D227" s="87">
        <f>D11+D32+D53+D74+D96+D117+D138+D159+D180+D202</f>
        <v>0</v>
      </c>
      <c r="E227" s="87">
        <f t="shared" si="87"/>
        <v>0</v>
      </c>
      <c r="F227" s="87">
        <f t="shared" si="87"/>
        <v>0</v>
      </c>
      <c r="G227" s="87">
        <f t="shared" si="87"/>
        <v>0</v>
      </c>
      <c r="H227" s="87">
        <f t="shared" si="87"/>
        <v>0</v>
      </c>
      <c r="I227" s="87">
        <f t="shared" si="87"/>
        <v>0</v>
      </c>
    </row>
    <row r="228" spans="2:10" outlineLevel="1">
      <c r="B228" s="13">
        <v>34</v>
      </c>
      <c r="C228" s="11" t="s">
        <v>27</v>
      </c>
      <c r="D228" s="87">
        <f>D203</f>
        <v>0</v>
      </c>
      <c r="E228" s="87">
        <f t="shared" ref="E228:I228" si="88">E203</f>
        <v>0</v>
      </c>
      <c r="F228" s="87">
        <f t="shared" si="88"/>
        <v>0</v>
      </c>
      <c r="G228" s="87">
        <f t="shared" si="88"/>
        <v>0</v>
      </c>
      <c r="H228" s="87">
        <f t="shared" si="88"/>
        <v>0</v>
      </c>
      <c r="I228" s="87">
        <f t="shared" si="88"/>
        <v>0</v>
      </c>
    </row>
    <row r="229" spans="2:10" outlineLevel="1">
      <c r="B229" s="13">
        <v>35</v>
      </c>
      <c r="C229" s="11" t="s">
        <v>28</v>
      </c>
      <c r="D229" s="87">
        <f>D12+D33+D54+D75+D97+D118+D139+D160+D181+D204</f>
        <v>0</v>
      </c>
      <c r="E229" s="87">
        <f t="shared" ref="E229:I229" si="89">E12+E33+E54+E75+E97+E118+E139+E160+E181+E204</f>
        <v>0</v>
      </c>
      <c r="F229" s="87">
        <f t="shared" si="89"/>
        <v>0</v>
      </c>
      <c r="G229" s="87">
        <f t="shared" si="89"/>
        <v>0</v>
      </c>
      <c r="H229" s="87">
        <f t="shared" si="89"/>
        <v>0</v>
      </c>
      <c r="I229" s="87">
        <f t="shared" si="89"/>
        <v>0</v>
      </c>
    </row>
    <row r="230" spans="2:10" outlineLevel="1">
      <c r="B230" s="13">
        <v>36</v>
      </c>
      <c r="C230" s="11" t="s">
        <v>29</v>
      </c>
      <c r="D230" s="87">
        <f>D13+D34+D55+D76+D98+D119+D140+D161+D182+D205</f>
        <v>0</v>
      </c>
      <c r="E230" s="87">
        <f t="shared" ref="E230:I230" si="90">E13+E34+E55+E76+E98+E119+E140+E161+E182+E205</f>
        <v>0</v>
      </c>
      <c r="F230" s="87">
        <f t="shared" si="90"/>
        <v>0</v>
      </c>
      <c r="G230" s="87">
        <f t="shared" si="90"/>
        <v>0</v>
      </c>
      <c r="H230" s="87">
        <f t="shared" si="90"/>
        <v>0</v>
      </c>
      <c r="I230" s="87">
        <f t="shared" si="90"/>
        <v>0</v>
      </c>
    </row>
    <row r="231" spans="2:10" outlineLevel="1">
      <c r="B231" s="13">
        <v>38</v>
      </c>
      <c r="C231" s="11" t="s">
        <v>43</v>
      </c>
      <c r="D231" s="87">
        <f>D206</f>
        <v>0</v>
      </c>
      <c r="E231" s="87">
        <f t="shared" ref="E231:I231" si="91">E206</f>
        <v>0</v>
      </c>
      <c r="F231" s="87">
        <f t="shared" si="91"/>
        <v>0</v>
      </c>
      <c r="G231" s="87">
        <f t="shared" si="91"/>
        <v>0</v>
      </c>
      <c r="H231" s="87">
        <f t="shared" si="91"/>
        <v>0</v>
      </c>
      <c r="I231" s="87">
        <f t="shared" si="91"/>
        <v>0</v>
      </c>
    </row>
    <row r="232" spans="2:10" outlineLevel="1">
      <c r="B232" s="13">
        <v>39</v>
      </c>
      <c r="C232" s="11" t="s">
        <v>30</v>
      </c>
      <c r="D232" s="87">
        <f>D14+D35+D56+D77+D99+D120+D141+D162+D183+D207</f>
        <v>0</v>
      </c>
      <c r="E232" s="87">
        <f t="shared" ref="E232:I232" si="92">E14+E35+E56+E77+E99+E120+E141+E162+E183+E207</f>
        <v>0</v>
      </c>
      <c r="F232" s="87">
        <f t="shared" si="92"/>
        <v>0</v>
      </c>
      <c r="G232" s="87">
        <f t="shared" si="92"/>
        <v>0</v>
      </c>
      <c r="H232" s="87">
        <f t="shared" si="92"/>
        <v>0</v>
      </c>
      <c r="I232" s="87">
        <f t="shared" si="92"/>
        <v>0</v>
      </c>
    </row>
    <row r="233" spans="2:10" outlineLevel="1">
      <c r="B233" s="13"/>
      <c r="C233" s="11"/>
      <c r="D233" s="87"/>
      <c r="E233" s="87"/>
      <c r="F233" s="87"/>
      <c r="G233" s="87"/>
      <c r="H233" s="87"/>
      <c r="I233" s="87"/>
    </row>
    <row r="234" spans="2:10" outlineLevel="1">
      <c r="B234" s="61">
        <v>4</v>
      </c>
      <c r="C234" s="63" t="s">
        <v>65</v>
      </c>
      <c r="D234" s="112">
        <f>D16+D37+D58+D79+D101+D122+D143+D164+D185+D209</f>
        <v>0</v>
      </c>
      <c r="E234" s="112">
        <f t="shared" ref="E234:I234" si="93">E16+E37+E58+E79+E101+E122+E143+E164+E185+E209</f>
        <v>0</v>
      </c>
      <c r="F234" s="112">
        <f t="shared" si="93"/>
        <v>0</v>
      </c>
      <c r="G234" s="112">
        <f t="shared" si="93"/>
        <v>0</v>
      </c>
      <c r="H234" s="112">
        <f t="shared" si="93"/>
        <v>0</v>
      </c>
      <c r="I234" s="112">
        <f t="shared" si="93"/>
        <v>0</v>
      </c>
      <c r="J234" s="113"/>
    </row>
    <row r="235" spans="2:10" outlineLevel="1">
      <c r="B235" s="13">
        <v>41</v>
      </c>
      <c r="C235" s="11" t="s">
        <v>31</v>
      </c>
      <c r="D235" s="87">
        <f>D17+D38+D59+D80+D102+D123+D144+D165+D186+D210</f>
        <v>0</v>
      </c>
      <c r="E235" s="87">
        <f t="shared" ref="E235:I237" si="94">E17+E38+E59+E80+E102+E123+E144+E165+E186+E210</f>
        <v>0</v>
      </c>
      <c r="F235" s="87">
        <f t="shared" si="94"/>
        <v>0</v>
      </c>
      <c r="G235" s="87">
        <f t="shared" si="94"/>
        <v>0</v>
      </c>
      <c r="H235" s="87">
        <f t="shared" si="94"/>
        <v>0</v>
      </c>
      <c r="I235" s="87">
        <f t="shared" si="94"/>
        <v>0</v>
      </c>
    </row>
    <row r="236" spans="2:10" outlineLevel="1">
      <c r="B236" s="13">
        <v>42</v>
      </c>
      <c r="C236" s="11" t="s">
        <v>32</v>
      </c>
      <c r="D236" s="87">
        <f>D18+D39+D60+D81+D103+D124+D145+D166+D187+D211</f>
        <v>0</v>
      </c>
      <c r="E236" s="87">
        <f t="shared" si="94"/>
        <v>0</v>
      </c>
      <c r="F236" s="87">
        <f t="shared" si="94"/>
        <v>0</v>
      </c>
      <c r="G236" s="87">
        <f t="shared" si="94"/>
        <v>0</v>
      </c>
      <c r="H236" s="87">
        <f t="shared" si="94"/>
        <v>0</v>
      </c>
      <c r="I236" s="87">
        <f t="shared" si="94"/>
        <v>0</v>
      </c>
    </row>
    <row r="237" spans="2:10" outlineLevel="1">
      <c r="B237" s="13">
        <v>43</v>
      </c>
      <c r="C237" s="11" t="s">
        <v>110</v>
      </c>
      <c r="D237" s="87">
        <f>D19+D40+D61+D82+D104+D125+D146+D167+D188+D212</f>
        <v>0</v>
      </c>
      <c r="E237" s="87">
        <f t="shared" si="94"/>
        <v>0</v>
      </c>
      <c r="F237" s="87">
        <f t="shared" si="94"/>
        <v>0</v>
      </c>
      <c r="G237" s="87">
        <f t="shared" si="94"/>
        <v>0</v>
      </c>
      <c r="H237" s="87">
        <f t="shared" si="94"/>
        <v>0</v>
      </c>
      <c r="I237" s="87">
        <f t="shared" si="94"/>
        <v>0</v>
      </c>
    </row>
    <row r="238" spans="2:10" outlineLevel="1">
      <c r="B238" s="13">
        <v>44</v>
      </c>
      <c r="C238" s="11" t="s">
        <v>35</v>
      </c>
      <c r="D238" s="87">
        <f>D83+D189+D213</f>
        <v>0</v>
      </c>
      <c r="E238" s="87">
        <f t="shared" ref="E238:I238" si="95">E83+E189+E213</f>
        <v>0</v>
      </c>
      <c r="F238" s="87">
        <f t="shared" si="95"/>
        <v>0</v>
      </c>
      <c r="G238" s="87">
        <f t="shared" si="95"/>
        <v>0</v>
      </c>
      <c r="H238" s="87">
        <f t="shared" si="95"/>
        <v>0</v>
      </c>
      <c r="I238" s="87">
        <f t="shared" si="95"/>
        <v>0</v>
      </c>
    </row>
    <row r="239" spans="2:10" outlineLevel="1">
      <c r="B239" s="13">
        <v>45</v>
      </c>
      <c r="C239" s="11" t="s">
        <v>33</v>
      </c>
      <c r="D239" s="87">
        <f>D20+D41+D62+D84+D105+D126+D147+D168+D190+D214</f>
        <v>0</v>
      </c>
      <c r="E239" s="87">
        <f t="shared" ref="E239:I239" si="96">E20+E41+E62+E84+E105+E126+E147+E168+E190+E214</f>
        <v>0</v>
      </c>
      <c r="F239" s="87">
        <f t="shared" si="96"/>
        <v>0</v>
      </c>
      <c r="G239" s="87">
        <f t="shared" si="96"/>
        <v>0</v>
      </c>
      <c r="H239" s="87">
        <f t="shared" si="96"/>
        <v>0</v>
      </c>
      <c r="I239" s="87">
        <f t="shared" si="96"/>
        <v>0</v>
      </c>
    </row>
    <row r="240" spans="2:10" outlineLevel="1">
      <c r="B240" s="13">
        <v>46</v>
      </c>
      <c r="C240" s="11" t="s">
        <v>34</v>
      </c>
      <c r="D240" s="87">
        <f>D21+D42+D63+D85+D106+D127+D148+D169+D191+D215</f>
        <v>0</v>
      </c>
      <c r="E240" s="87">
        <f t="shared" ref="E240:I240" si="97">E21+E42+E63+E85+E106+E127+E148+E169+E191+E215</f>
        <v>0</v>
      </c>
      <c r="F240" s="87">
        <f t="shared" si="97"/>
        <v>0</v>
      </c>
      <c r="G240" s="87">
        <f t="shared" si="97"/>
        <v>0</v>
      </c>
      <c r="H240" s="87">
        <f t="shared" si="97"/>
        <v>0</v>
      </c>
      <c r="I240" s="87">
        <f t="shared" si="97"/>
        <v>0</v>
      </c>
    </row>
    <row r="241" spans="2:9" outlineLevel="1">
      <c r="B241" s="13">
        <v>48</v>
      </c>
      <c r="C241" s="11" t="s">
        <v>41</v>
      </c>
      <c r="D241" s="87">
        <f>D216</f>
        <v>0</v>
      </c>
      <c r="E241" s="87">
        <f t="shared" ref="E241:I241" si="98">E216</f>
        <v>0</v>
      </c>
      <c r="F241" s="87">
        <f t="shared" si="98"/>
        <v>0</v>
      </c>
      <c r="G241" s="87">
        <f t="shared" si="98"/>
        <v>0</v>
      </c>
      <c r="H241" s="87">
        <f t="shared" si="98"/>
        <v>0</v>
      </c>
      <c r="I241" s="87">
        <f t="shared" si="98"/>
        <v>0</v>
      </c>
    </row>
    <row r="242" spans="2:9" outlineLevel="1">
      <c r="B242" s="13">
        <v>49</v>
      </c>
      <c r="C242" s="11" t="s">
        <v>30</v>
      </c>
      <c r="D242" s="87">
        <f>D22+D43+D64+D86+D107+D128+D149+D170+D192+D217</f>
        <v>0</v>
      </c>
      <c r="E242" s="87">
        <f t="shared" ref="E242:I242" si="99">E22+E43+E64+E86+E107+E128+E149+E170+E192+E217</f>
        <v>0</v>
      </c>
      <c r="F242" s="87">
        <f t="shared" si="99"/>
        <v>0</v>
      </c>
      <c r="G242" s="87">
        <f t="shared" si="99"/>
        <v>0</v>
      </c>
      <c r="H242" s="87">
        <f t="shared" si="99"/>
        <v>0</v>
      </c>
      <c r="I242" s="87">
        <f t="shared" si="99"/>
        <v>0</v>
      </c>
    </row>
    <row r="243" spans="2:9" outlineLevel="1">
      <c r="B243" s="13"/>
      <c r="C243" s="11"/>
    </row>
    <row r="244" spans="2:9" outlineLevel="1">
      <c r="B244" s="13"/>
      <c r="C244" s="66" t="s">
        <v>63</v>
      </c>
      <c r="D244" s="85">
        <f>D224+D234</f>
        <v>0</v>
      </c>
      <c r="E244" s="85">
        <f t="shared" ref="E244:I244" si="100">E224+E234</f>
        <v>0</v>
      </c>
      <c r="F244" s="85">
        <f t="shared" si="100"/>
        <v>0</v>
      </c>
      <c r="G244" s="85">
        <f t="shared" si="100"/>
        <v>0</v>
      </c>
      <c r="H244" s="85">
        <f t="shared" si="100"/>
        <v>0</v>
      </c>
      <c r="I244" s="85">
        <f t="shared" si="100"/>
        <v>0</v>
      </c>
    </row>
  </sheetData>
  <sheetProtection sheet="1" objects="1" scenarios="1" selectLockedCells="1"/>
  <mergeCells count="10">
    <mergeCell ref="K17:L22"/>
    <mergeCell ref="K38:L43"/>
    <mergeCell ref="K59:L64"/>
    <mergeCell ref="K80:L86"/>
    <mergeCell ref="K102:L107"/>
    <mergeCell ref="K123:L128"/>
    <mergeCell ref="K144:L149"/>
    <mergeCell ref="K165:L170"/>
    <mergeCell ref="K186:L192"/>
    <mergeCell ref="K210:L217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&amp;L© Amt für Gemeinden und Bürgerrecht des Kantons St.Gallen&amp;C&amp;P von &amp;N&amp;R&amp;D</oddFooter>
  </headerFooter>
  <rowBreaks count="10" manualBreakCount="10">
    <brk id="26" max="16383" man="1"/>
    <brk id="47" max="16383" man="1"/>
    <brk id="68" max="16383" man="1"/>
    <brk id="90" max="16383" man="1"/>
    <brk id="111" max="16383" man="1"/>
    <brk id="132" max="16383" man="1"/>
    <brk id="153" max="16383" man="1"/>
    <brk id="174" max="16383" man="1"/>
    <brk id="196" max="16383" man="1"/>
    <brk id="2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1114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baseColWidth="10" defaultRowHeight="12.75"/>
  <cols>
    <col min="1" max="1" width="30.5703125" customWidth="1"/>
    <col min="2" max="2" width="36.140625" customWidth="1"/>
    <col min="3" max="4" width="20.7109375" bestFit="1" customWidth="1"/>
    <col min="5" max="5" width="14.5703125" bestFit="1" customWidth="1"/>
  </cols>
  <sheetData>
    <row r="1" spans="1:12" ht="15.75">
      <c r="A1" s="20" t="str">
        <f>"Finanzplanung der "&amp;TEXT(Titelseite!A13,"")</f>
        <v>Finanzplanung der Ortsgemeinde Muster</v>
      </c>
    </row>
    <row r="2" spans="1:12" ht="12.75" customHeight="1">
      <c r="A2" s="20"/>
    </row>
    <row r="3" spans="1:12" ht="15" customHeight="1">
      <c r="A3" s="20" t="s">
        <v>61</v>
      </c>
    </row>
    <row r="4" spans="1:12" ht="18.75" customHeight="1">
      <c r="G4" s="156" t="s">
        <v>60</v>
      </c>
      <c r="H4" s="157"/>
      <c r="I4" s="157"/>
      <c r="J4" s="157"/>
      <c r="K4" s="157"/>
      <c r="L4" s="158"/>
    </row>
    <row r="5" spans="1:12">
      <c r="A5" s="159" t="s">
        <v>47</v>
      </c>
      <c r="B5" s="159" t="s">
        <v>44</v>
      </c>
      <c r="C5" s="159" t="s">
        <v>45</v>
      </c>
      <c r="D5" s="159" t="s">
        <v>46</v>
      </c>
      <c r="E5" s="162" t="s">
        <v>58</v>
      </c>
      <c r="G5" s="43">
        <f>'Eingabemaske Fipla-Zahlen'!D4</f>
        <v>2022</v>
      </c>
      <c r="H5" s="44">
        <f>'Eingabemaske Fipla-Zahlen'!E4</f>
        <v>2023</v>
      </c>
      <c r="I5" s="44">
        <f>'Eingabemaske Fipla-Zahlen'!F4</f>
        <v>2024</v>
      </c>
      <c r="J5" s="44">
        <f>'Eingabemaske Fipla-Zahlen'!G4</f>
        <v>2025</v>
      </c>
      <c r="K5" s="44">
        <f>'Eingabemaske Fipla-Zahlen'!H4</f>
        <v>2026</v>
      </c>
      <c r="L5" s="45">
        <f>'Eingabemaske Fipla-Zahlen'!I4</f>
        <v>2027</v>
      </c>
    </row>
    <row r="6" spans="1:12">
      <c r="A6" s="160"/>
      <c r="B6" s="160"/>
      <c r="C6" s="160"/>
      <c r="D6" s="160"/>
      <c r="E6" s="163"/>
      <c r="G6" s="164">
        <f t="shared" ref="G6:L6" si="0">SUM(G8:G503)</f>
        <v>0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0</v>
      </c>
    </row>
    <row r="7" spans="1:12" ht="6" customHeight="1">
      <c r="A7" s="161"/>
      <c r="B7" s="161"/>
      <c r="C7" s="161"/>
      <c r="D7" s="161"/>
      <c r="E7" s="161"/>
      <c r="G7" s="165"/>
      <c r="H7" s="165"/>
      <c r="I7" s="165"/>
      <c r="J7" s="165"/>
      <c r="K7" s="165"/>
      <c r="L7" s="165"/>
    </row>
    <row r="8" spans="1:12">
      <c r="A8" s="46"/>
      <c r="B8" s="47"/>
      <c r="C8" s="48"/>
      <c r="D8" s="49"/>
      <c r="E8" s="50"/>
      <c r="G8" s="70" t="str">
        <f>IFERROR(ROUND(IF(AND($D8+$E8-1&gt;=G$5,$D8&lt;=G$5),$C8/$E8,""),0),"")</f>
        <v/>
      </c>
      <c r="H8" s="70" t="str">
        <f t="shared" ref="H8:L8" si="1">IFERROR(ROUND(IF(AND($D8+$E8-1&gt;=H$5,$D8&lt;=H$5),$C8/$E8,""),0),"")</f>
        <v/>
      </c>
      <c r="I8" s="70" t="str">
        <f t="shared" si="1"/>
        <v/>
      </c>
      <c r="J8" s="70" t="str">
        <f t="shared" si="1"/>
        <v/>
      </c>
      <c r="K8" s="70" t="str">
        <f t="shared" si="1"/>
        <v/>
      </c>
      <c r="L8" s="70" t="str">
        <f t="shared" si="1"/>
        <v/>
      </c>
    </row>
    <row r="9" spans="1:12">
      <c r="A9" s="46"/>
      <c r="B9" s="47"/>
      <c r="C9" s="48"/>
      <c r="D9" s="49"/>
      <c r="E9" s="50"/>
      <c r="G9" s="70" t="str">
        <f t="shared" ref="G9:L72" si="2">IFERROR(ROUND(IF(AND($D9+$E9-1&gt;=G$5,$D9&lt;=G$5),$C9/$E9,""),0),"")</f>
        <v/>
      </c>
      <c r="H9" s="70" t="str">
        <f t="shared" si="2"/>
        <v/>
      </c>
      <c r="I9" s="70" t="str">
        <f t="shared" si="2"/>
        <v/>
      </c>
      <c r="J9" s="70" t="str">
        <f t="shared" si="2"/>
        <v/>
      </c>
      <c r="K9" s="70" t="str">
        <f t="shared" si="2"/>
        <v/>
      </c>
      <c r="L9" s="70" t="str">
        <f t="shared" si="2"/>
        <v/>
      </c>
    </row>
    <row r="10" spans="1:12">
      <c r="A10" s="46"/>
      <c r="B10" s="47"/>
      <c r="C10" s="48"/>
      <c r="D10" s="49"/>
      <c r="E10" s="50"/>
      <c r="G10" s="70" t="str">
        <f t="shared" si="2"/>
        <v/>
      </c>
      <c r="H10" s="70" t="str">
        <f t="shared" si="2"/>
        <v/>
      </c>
      <c r="I10" s="70" t="str">
        <f t="shared" si="2"/>
        <v/>
      </c>
      <c r="J10" s="70" t="str">
        <f t="shared" si="2"/>
        <v/>
      </c>
      <c r="K10" s="70" t="str">
        <f t="shared" si="2"/>
        <v/>
      </c>
      <c r="L10" s="70" t="str">
        <f t="shared" si="2"/>
        <v/>
      </c>
    </row>
    <row r="11" spans="1:12">
      <c r="A11" s="46"/>
      <c r="B11" s="51"/>
      <c r="C11" s="48"/>
      <c r="D11" s="49"/>
      <c r="E11" s="50"/>
      <c r="G11" s="70" t="str">
        <f t="shared" si="2"/>
        <v/>
      </c>
      <c r="H11" s="70" t="str">
        <f t="shared" si="2"/>
        <v/>
      </c>
      <c r="I11" s="70" t="str">
        <f t="shared" si="2"/>
        <v/>
      </c>
      <c r="J11" s="70" t="str">
        <f t="shared" si="2"/>
        <v/>
      </c>
      <c r="K11" s="70" t="str">
        <f t="shared" si="2"/>
        <v/>
      </c>
      <c r="L11" s="70" t="str">
        <f t="shared" si="2"/>
        <v/>
      </c>
    </row>
    <row r="12" spans="1:12">
      <c r="A12" s="46"/>
      <c r="B12" s="51"/>
      <c r="C12" s="48"/>
      <c r="D12" s="49"/>
      <c r="E12" s="50"/>
      <c r="G12" s="70" t="str">
        <f t="shared" si="2"/>
        <v/>
      </c>
      <c r="H12" s="70" t="str">
        <f t="shared" si="2"/>
        <v/>
      </c>
      <c r="I12" s="70" t="str">
        <f t="shared" si="2"/>
        <v/>
      </c>
      <c r="J12" s="70" t="str">
        <f t="shared" si="2"/>
        <v/>
      </c>
      <c r="K12" s="70" t="str">
        <f t="shared" si="2"/>
        <v/>
      </c>
      <c r="L12" s="70" t="str">
        <f t="shared" si="2"/>
        <v/>
      </c>
    </row>
    <row r="13" spans="1:12">
      <c r="A13" s="46"/>
      <c r="B13" s="51"/>
      <c r="C13" s="48"/>
      <c r="D13" s="49"/>
      <c r="E13" s="50"/>
      <c r="G13" s="70" t="str">
        <f t="shared" si="2"/>
        <v/>
      </c>
      <c r="H13" s="70" t="str">
        <f t="shared" si="2"/>
        <v/>
      </c>
      <c r="I13" s="70" t="str">
        <f t="shared" si="2"/>
        <v/>
      </c>
      <c r="J13" s="70" t="str">
        <f t="shared" si="2"/>
        <v/>
      </c>
      <c r="K13" s="70" t="str">
        <f t="shared" si="2"/>
        <v/>
      </c>
      <c r="L13" s="70" t="str">
        <f t="shared" si="2"/>
        <v/>
      </c>
    </row>
    <row r="14" spans="1:12">
      <c r="A14" s="46"/>
      <c r="B14" s="51"/>
      <c r="C14" s="48"/>
      <c r="D14" s="49"/>
      <c r="E14" s="50"/>
      <c r="G14" s="70" t="str">
        <f t="shared" si="2"/>
        <v/>
      </c>
      <c r="H14" s="70" t="str">
        <f t="shared" si="2"/>
        <v/>
      </c>
      <c r="I14" s="70" t="str">
        <f t="shared" si="2"/>
        <v/>
      </c>
      <c r="J14" s="70" t="str">
        <f t="shared" si="2"/>
        <v/>
      </c>
      <c r="K14" s="70" t="str">
        <f t="shared" si="2"/>
        <v/>
      </c>
      <c r="L14" s="70" t="str">
        <f t="shared" si="2"/>
        <v/>
      </c>
    </row>
    <row r="15" spans="1:12">
      <c r="A15" s="46"/>
      <c r="B15" s="51"/>
      <c r="C15" s="48"/>
      <c r="D15" s="49"/>
      <c r="E15" s="50"/>
      <c r="G15" s="70" t="str">
        <f t="shared" si="2"/>
        <v/>
      </c>
      <c r="H15" s="70" t="str">
        <f t="shared" si="2"/>
        <v/>
      </c>
      <c r="I15" s="70" t="str">
        <f t="shared" si="2"/>
        <v/>
      </c>
      <c r="J15" s="70" t="str">
        <f t="shared" si="2"/>
        <v/>
      </c>
      <c r="K15" s="70" t="str">
        <f t="shared" si="2"/>
        <v/>
      </c>
      <c r="L15" s="70" t="str">
        <f t="shared" si="2"/>
        <v/>
      </c>
    </row>
    <row r="16" spans="1:12">
      <c r="A16" s="46"/>
      <c r="B16" s="51"/>
      <c r="C16" s="48"/>
      <c r="D16" s="49"/>
      <c r="E16" s="50"/>
      <c r="G16" s="70" t="str">
        <f t="shared" si="2"/>
        <v/>
      </c>
      <c r="H16" s="70" t="str">
        <f t="shared" si="2"/>
        <v/>
      </c>
      <c r="I16" s="70" t="str">
        <f t="shared" si="2"/>
        <v/>
      </c>
      <c r="J16" s="70" t="str">
        <f t="shared" si="2"/>
        <v/>
      </c>
      <c r="K16" s="70" t="str">
        <f t="shared" si="2"/>
        <v/>
      </c>
      <c r="L16" s="70" t="str">
        <f t="shared" si="2"/>
        <v/>
      </c>
    </row>
    <row r="17" spans="1:12">
      <c r="A17" s="46"/>
      <c r="B17" s="51"/>
      <c r="C17" s="48"/>
      <c r="D17" s="49"/>
      <c r="E17" s="50"/>
      <c r="G17" s="70" t="str">
        <f t="shared" si="2"/>
        <v/>
      </c>
      <c r="H17" s="70" t="str">
        <f t="shared" si="2"/>
        <v/>
      </c>
      <c r="I17" s="70" t="str">
        <f t="shared" si="2"/>
        <v/>
      </c>
      <c r="J17" s="70" t="str">
        <f t="shared" si="2"/>
        <v/>
      </c>
      <c r="K17" s="70" t="str">
        <f t="shared" si="2"/>
        <v/>
      </c>
      <c r="L17" s="70" t="str">
        <f t="shared" si="2"/>
        <v/>
      </c>
    </row>
    <row r="18" spans="1:12">
      <c r="A18" s="46"/>
      <c r="B18" s="51"/>
      <c r="C18" s="48"/>
      <c r="D18" s="49"/>
      <c r="E18" s="50"/>
      <c r="G18" s="70" t="str">
        <f t="shared" si="2"/>
        <v/>
      </c>
      <c r="H18" s="70" t="str">
        <f t="shared" si="2"/>
        <v/>
      </c>
      <c r="I18" s="70" t="str">
        <f t="shared" si="2"/>
        <v/>
      </c>
      <c r="J18" s="70" t="str">
        <f t="shared" si="2"/>
        <v/>
      </c>
      <c r="K18" s="70" t="str">
        <f t="shared" si="2"/>
        <v/>
      </c>
      <c r="L18" s="70" t="str">
        <f t="shared" si="2"/>
        <v/>
      </c>
    </row>
    <row r="19" spans="1:12">
      <c r="A19" s="46"/>
      <c r="B19" s="51"/>
      <c r="C19" s="48"/>
      <c r="D19" s="49"/>
      <c r="E19" s="50"/>
      <c r="G19" s="70" t="str">
        <f t="shared" si="2"/>
        <v/>
      </c>
      <c r="H19" s="70" t="str">
        <f t="shared" si="2"/>
        <v/>
      </c>
      <c r="I19" s="70" t="str">
        <f t="shared" si="2"/>
        <v/>
      </c>
      <c r="J19" s="70" t="str">
        <f t="shared" si="2"/>
        <v/>
      </c>
      <c r="K19" s="70" t="str">
        <f t="shared" si="2"/>
        <v/>
      </c>
      <c r="L19" s="70" t="str">
        <f t="shared" si="2"/>
        <v/>
      </c>
    </row>
    <row r="20" spans="1:12">
      <c r="A20" s="46"/>
      <c r="B20" s="51"/>
      <c r="C20" s="48"/>
      <c r="D20" s="49"/>
      <c r="E20" s="50"/>
      <c r="G20" s="70" t="str">
        <f t="shared" si="2"/>
        <v/>
      </c>
      <c r="H20" s="70" t="str">
        <f t="shared" si="2"/>
        <v/>
      </c>
      <c r="I20" s="70" t="str">
        <f t="shared" si="2"/>
        <v/>
      </c>
      <c r="J20" s="70" t="str">
        <f t="shared" si="2"/>
        <v/>
      </c>
      <c r="K20" s="70" t="str">
        <f t="shared" si="2"/>
        <v/>
      </c>
      <c r="L20" s="70" t="str">
        <f t="shared" si="2"/>
        <v/>
      </c>
    </row>
    <row r="21" spans="1:12">
      <c r="A21" s="46"/>
      <c r="B21" s="51"/>
      <c r="C21" s="48"/>
      <c r="D21" s="49"/>
      <c r="E21" s="50"/>
      <c r="G21" s="70" t="str">
        <f t="shared" si="2"/>
        <v/>
      </c>
      <c r="H21" s="70" t="str">
        <f t="shared" si="2"/>
        <v/>
      </c>
      <c r="I21" s="70" t="str">
        <f t="shared" si="2"/>
        <v/>
      </c>
      <c r="J21" s="70" t="str">
        <f t="shared" si="2"/>
        <v/>
      </c>
      <c r="K21" s="70" t="str">
        <f t="shared" si="2"/>
        <v/>
      </c>
      <c r="L21" s="70" t="str">
        <f t="shared" si="2"/>
        <v/>
      </c>
    </row>
    <row r="22" spans="1:12">
      <c r="A22" s="46"/>
      <c r="B22" s="51"/>
      <c r="C22" s="48"/>
      <c r="D22" s="49"/>
      <c r="E22" s="50"/>
      <c r="G22" s="70" t="str">
        <f t="shared" si="2"/>
        <v/>
      </c>
      <c r="H22" s="70" t="str">
        <f t="shared" si="2"/>
        <v/>
      </c>
      <c r="I22" s="70" t="str">
        <f t="shared" si="2"/>
        <v/>
      </c>
      <c r="J22" s="70" t="str">
        <f t="shared" si="2"/>
        <v/>
      </c>
      <c r="K22" s="70" t="str">
        <f t="shared" si="2"/>
        <v/>
      </c>
      <c r="L22" s="70" t="str">
        <f t="shared" si="2"/>
        <v/>
      </c>
    </row>
    <row r="23" spans="1:12">
      <c r="A23" s="46"/>
      <c r="B23" s="51"/>
      <c r="C23" s="48"/>
      <c r="D23" s="49"/>
      <c r="E23" s="50"/>
      <c r="G23" s="70" t="str">
        <f t="shared" si="2"/>
        <v/>
      </c>
      <c r="H23" s="70" t="str">
        <f t="shared" si="2"/>
        <v/>
      </c>
      <c r="I23" s="70" t="str">
        <f t="shared" si="2"/>
        <v/>
      </c>
      <c r="J23" s="70" t="str">
        <f t="shared" si="2"/>
        <v/>
      </c>
      <c r="K23" s="70" t="str">
        <f t="shared" si="2"/>
        <v/>
      </c>
      <c r="L23" s="70" t="str">
        <f t="shared" si="2"/>
        <v/>
      </c>
    </row>
    <row r="24" spans="1:12">
      <c r="A24" s="46"/>
      <c r="B24" s="51"/>
      <c r="C24" s="48"/>
      <c r="D24" s="49"/>
      <c r="E24" s="50"/>
      <c r="G24" s="70" t="str">
        <f t="shared" si="2"/>
        <v/>
      </c>
      <c r="H24" s="70" t="str">
        <f t="shared" si="2"/>
        <v/>
      </c>
      <c r="I24" s="70" t="str">
        <f t="shared" si="2"/>
        <v/>
      </c>
      <c r="J24" s="70" t="str">
        <f t="shared" si="2"/>
        <v/>
      </c>
      <c r="K24" s="70" t="str">
        <f t="shared" si="2"/>
        <v/>
      </c>
      <c r="L24" s="70" t="str">
        <f t="shared" si="2"/>
        <v/>
      </c>
    </row>
    <row r="25" spans="1:12">
      <c r="A25" s="46"/>
      <c r="B25" s="51"/>
      <c r="C25" s="48"/>
      <c r="D25" s="49"/>
      <c r="E25" s="50"/>
      <c r="G25" s="70" t="str">
        <f t="shared" si="2"/>
        <v/>
      </c>
      <c r="H25" s="70" t="str">
        <f t="shared" si="2"/>
        <v/>
      </c>
      <c r="I25" s="70" t="str">
        <f t="shared" si="2"/>
        <v/>
      </c>
      <c r="J25" s="70" t="str">
        <f t="shared" si="2"/>
        <v/>
      </c>
      <c r="K25" s="70" t="str">
        <f t="shared" si="2"/>
        <v/>
      </c>
      <c r="L25" s="70" t="str">
        <f t="shared" si="2"/>
        <v/>
      </c>
    </row>
    <row r="26" spans="1:12">
      <c r="A26" s="46"/>
      <c r="B26" s="51"/>
      <c r="C26" s="48"/>
      <c r="D26" s="49"/>
      <c r="E26" s="50"/>
      <c r="G26" s="70" t="str">
        <f t="shared" si="2"/>
        <v/>
      </c>
      <c r="H26" s="70" t="str">
        <f t="shared" si="2"/>
        <v/>
      </c>
      <c r="I26" s="70" t="str">
        <f t="shared" si="2"/>
        <v/>
      </c>
      <c r="J26" s="70" t="str">
        <f t="shared" si="2"/>
        <v/>
      </c>
      <c r="K26" s="70" t="str">
        <f t="shared" si="2"/>
        <v/>
      </c>
      <c r="L26" s="70" t="str">
        <f t="shared" si="2"/>
        <v/>
      </c>
    </row>
    <row r="27" spans="1:12">
      <c r="A27" s="46"/>
      <c r="B27" s="51"/>
      <c r="C27" s="48"/>
      <c r="D27" s="49"/>
      <c r="E27" s="50"/>
      <c r="G27" s="70" t="str">
        <f t="shared" si="2"/>
        <v/>
      </c>
      <c r="H27" s="70" t="str">
        <f t="shared" si="2"/>
        <v/>
      </c>
      <c r="I27" s="70" t="str">
        <f t="shared" si="2"/>
        <v/>
      </c>
      <c r="J27" s="70" t="str">
        <f t="shared" si="2"/>
        <v/>
      </c>
      <c r="K27" s="70" t="str">
        <f t="shared" si="2"/>
        <v/>
      </c>
      <c r="L27" s="70" t="str">
        <f t="shared" si="2"/>
        <v/>
      </c>
    </row>
    <row r="28" spans="1:12">
      <c r="A28" s="46"/>
      <c r="B28" s="51"/>
      <c r="C28" s="48"/>
      <c r="D28" s="49"/>
      <c r="E28" s="50"/>
      <c r="G28" s="70" t="str">
        <f t="shared" si="2"/>
        <v/>
      </c>
      <c r="H28" s="70" t="str">
        <f t="shared" si="2"/>
        <v/>
      </c>
      <c r="I28" s="70" t="str">
        <f t="shared" si="2"/>
        <v/>
      </c>
      <c r="J28" s="70" t="str">
        <f t="shared" si="2"/>
        <v/>
      </c>
      <c r="K28" s="70" t="str">
        <f t="shared" si="2"/>
        <v/>
      </c>
      <c r="L28" s="70" t="str">
        <f t="shared" si="2"/>
        <v/>
      </c>
    </row>
    <row r="29" spans="1:12">
      <c r="A29" s="46"/>
      <c r="B29" s="51"/>
      <c r="C29" s="48"/>
      <c r="D29" s="49"/>
      <c r="E29" s="50"/>
      <c r="G29" s="70" t="str">
        <f t="shared" si="2"/>
        <v/>
      </c>
      <c r="H29" s="70" t="str">
        <f t="shared" si="2"/>
        <v/>
      </c>
      <c r="I29" s="70" t="str">
        <f t="shared" si="2"/>
        <v/>
      </c>
      <c r="J29" s="70" t="str">
        <f t="shared" si="2"/>
        <v/>
      </c>
      <c r="K29" s="70" t="str">
        <f t="shared" si="2"/>
        <v/>
      </c>
      <c r="L29" s="70" t="str">
        <f t="shared" si="2"/>
        <v/>
      </c>
    </row>
    <row r="30" spans="1:12">
      <c r="A30" s="46"/>
      <c r="B30" s="51"/>
      <c r="C30" s="48"/>
      <c r="D30" s="49"/>
      <c r="E30" s="50"/>
      <c r="G30" s="70" t="str">
        <f t="shared" si="2"/>
        <v/>
      </c>
      <c r="H30" s="70" t="str">
        <f t="shared" si="2"/>
        <v/>
      </c>
      <c r="I30" s="70" t="str">
        <f t="shared" si="2"/>
        <v/>
      </c>
      <c r="J30" s="70" t="str">
        <f t="shared" si="2"/>
        <v/>
      </c>
      <c r="K30" s="70" t="str">
        <f t="shared" si="2"/>
        <v/>
      </c>
      <c r="L30" s="70" t="str">
        <f t="shared" si="2"/>
        <v/>
      </c>
    </row>
    <row r="31" spans="1:12">
      <c r="A31" s="46"/>
      <c r="B31" s="51"/>
      <c r="C31" s="48"/>
      <c r="D31" s="49"/>
      <c r="E31" s="50"/>
      <c r="G31" s="70" t="str">
        <f t="shared" si="2"/>
        <v/>
      </c>
      <c r="H31" s="70" t="str">
        <f t="shared" si="2"/>
        <v/>
      </c>
      <c r="I31" s="70" t="str">
        <f t="shared" si="2"/>
        <v/>
      </c>
      <c r="J31" s="70" t="str">
        <f t="shared" si="2"/>
        <v/>
      </c>
      <c r="K31" s="70" t="str">
        <f t="shared" si="2"/>
        <v/>
      </c>
      <c r="L31" s="70" t="str">
        <f t="shared" si="2"/>
        <v/>
      </c>
    </row>
    <row r="32" spans="1:12">
      <c r="A32" s="46"/>
      <c r="B32" s="51"/>
      <c r="C32" s="48"/>
      <c r="D32" s="49"/>
      <c r="E32" s="50"/>
      <c r="G32" s="70" t="str">
        <f t="shared" si="2"/>
        <v/>
      </c>
      <c r="H32" s="70" t="str">
        <f t="shared" si="2"/>
        <v/>
      </c>
      <c r="I32" s="70" t="str">
        <f t="shared" si="2"/>
        <v/>
      </c>
      <c r="J32" s="70" t="str">
        <f t="shared" si="2"/>
        <v/>
      </c>
      <c r="K32" s="70" t="str">
        <f t="shared" si="2"/>
        <v/>
      </c>
      <c r="L32" s="70" t="str">
        <f t="shared" si="2"/>
        <v/>
      </c>
    </row>
    <row r="33" spans="1:12">
      <c r="A33" s="46"/>
      <c r="B33" s="51"/>
      <c r="C33" s="48"/>
      <c r="D33" s="49"/>
      <c r="E33" s="50"/>
      <c r="G33" s="70" t="str">
        <f t="shared" si="2"/>
        <v/>
      </c>
      <c r="H33" s="70" t="str">
        <f t="shared" si="2"/>
        <v/>
      </c>
      <c r="I33" s="70" t="str">
        <f t="shared" si="2"/>
        <v/>
      </c>
      <c r="J33" s="70" t="str">
        <f t="shared" si="2"/>
        <v/>
      </c>
      <c r="K33" s="70" t="str">
        <f t="shared" si="2"/>
        <v/>
      </c>
      <c r="L33" s="70" t="str">
        <f t="shared" si="2"/>
        <v/>
      </c>
    </row>
    <row r="34" spans="1:12">
      <c r="A34" s="46"/>
      <c r="B34" s="51"/>
      <c r="C34" s="48"/>
      <c r="D34" s="49"/>
      <c r="E34" s="50"/>
      <c r="G34" s="70" t="str">
        <f t="shared" si="2"/>
        <v/>
      </c>
      <c r="H34" s="70" t="str">
        <f t="shared" si="2"/>
        <v/>
      </c>
      <c r="I34" s="70" t="str">
        <f t="shared" si="2"/>
        <v/>
      </c>
      <c r="J34" s="70" t="str">
        <f t="shared" si="2"/>
        <v/>
      </c>
      <c r="K34" s="70" t="str">
        <f t="shared" si="2"/>
        <v/>
      </c>
      <c r="L34" s="70" t="str">
        <f t="shared" si="2"/>
        <v/>
      </c>
    </row>
    <row r="35" spans="1:12">
      <c r="A35" s="46"/>
      <c r="B35" s="51"/>
      <c r="C35" s="48"/>
      <c r="D35" s="49"/>
      <c r="E35" s="50"/>
      <c r="G35" s="70" t="str">
        <f t="shared" si="2"/>
        <v/>
      </c>
      <c r="H35" s="70" t="str">
        <f t="shared" si="2"/>
        <v/>
      </c>
      <c r="I35" s="70" t="str">
        <f t="shared" si="2"/>
        <v/>
      </c>
      <c r="J35" s="70" t="str">
        <f t="shared" si="2"/>
        <v/>
      </c>
      <c r="K35" s="70" t="str">
        <f t="shared" si="2"/>
        <v/>
      </c>
      <c r="L35" s="70" t="str">
        <f t="shared" si="2"/>
        <v/>
      </c>
    </row>
    <row r="36" spans="1:12">
      <c r="A36" s="46"/>
      <c r="B36" s="51"/>
      <c r="C36" s="48"/>
      <c r="D36" s="49"/>
      <c r="E36" s="50"/>
      <c r="G36" s="70" t="str">
        <f t="shared" si="2"/>
        <v/>
      </c>
      <c r="H36" s="70" t="str">
        <f t="shared" si="2"/>
        <v/>
      </c>
      <c r="I36" s="70" t="str">
        <f t="shared" si="2"/>
        <v/>
      </c>
      <c r="J36" s="70" t="str">
        <f t="shared" si="2"/>
        <v/>
      </c>
      <c r="K36" s="70" t="str">
        <f t="shared" si="2"/>
        <v/>
      </c>
      <c r="L36" s="70" t="str">
        <f t="shared" si="2"/>
        <v/>
      </c>
    </row>
    <row r="37" spans="1:12">
      <c r="A37" s="46"/>
      <c r="B37" s="51"/>
      <c r="C37" s="48"/>
      <c r="D37" s="49"/>
      <c r="E37" s="50"/>
      <c r="G37" s="70" t="str">
        <f t="shared" si="2"/>
        <v/>
      </c>
      <c r="H37" s="70" t="str">
        <f t="shared" si="2"/>
        <v/>
      </c>
      <c r="I37" s="70" t="str">
        <f t="shared" si="2"/>
        <v/>
      </c>
      <c r="J37" s="70" t="str">
        <f t="shared" si="2"/>
        <v/>
      </c>
      <c r="K37" s="70" t="str">
        <f t="shared" si="2"/>
        <v/>
      </c>
      <c r="L37" s="70" t="str">
        <f t="shared" si="2"/>
        <v/>
      </c>
    </row>
    <row r="38" spans="1:12">
      <c r="A38" s="46"/>
      <c r="B38" s="51"/>
      <c r="C38" s="48"/>
      <c r="D38" s="49"/>
      <c r="E38" s="50"/>
      <c r="G38" s="70" t="str">
        <f t="shared" si="2"/>
        <v/>
      </c>
      <c r="H38" s="70" t="str">
        <f t="shared" si="2"/>
        <v/>
      </c>
      <c r="I38" s="70" t="str">
        <f t="shared" si="2"/>
        <v/>
      </c>
      <c r="J38" s="70" t="str">
        <f t="shared" si="2"/>
        <v/>
      </c>
      <c r="K38" s="70" t="str">
        <f t="shared" si="2"/>
        <v/>
      </c>
      <c r="L38" s="70" t="str">
        <f t="shared" si="2"/>
        <v/>
      </c>
    </row>
    <row r="39" spans="1:12">
      <c r="A39" s="46"/>
      <c r="B39" s="51"/>
      <c r="C39" s="48"/>
      <c r="D39" s="49"/>
      <c r="E39" s="50"/>
      <c r="G39" s="70" t="str">
        <f t="shared" si="2"/>
        <v/>
      </c>
      <c r="H39" s="70" t="str">
        <f t="shared" si="2"/>
        <v/>
      </c>
      <c r="I39" s="70" t="str">
        <f t="shared" si="2"/>
        <v/>
      </c>
      <c r="J39" s="70" t="str">
        <f t="shared" si="2"/>
        <v/>
      </c>
      <c r="K39" s="70" t="str">
        <f t="shared" si="2"/>
        <v/>
      </c>
      <c r="L39" s="70" t="str">
        <f t="shared" si="2"/>
        <v/>
      </c>
    </row>
    <row r="40" spans="1:12">
      <c r="A40" s="46"/>
      <c r="B40" s="51"/>
      <c r="C40" s="48"/>
      <c r="D40" s="49"/>
      <c r="E40" s="50"/>
      <c r="G40" s="70" t="str">
        <f t="shared" si="2"/>
        <v/>
      </c>
      <c r="H40" s="70" t="str">
        <f t="shared" si="2"/>
        <v/>
      </c>
      <c r="I40" s="70" t="str">
        <f t="shared" si="2"/>
        <v/>
      </c>
      <c r="J40" s="70" t="str">
        <f t="shared" si="2"/>
        <v/>
      </c>
      <c r="K40" s="70" t="str">
        <f t="shared" si="2"/>
        <v/>
      </c>
      <c r="L40" s="70" t="str">
        <f t="shared" si="2"/>
        <v/>
      </c>
    </row>
    <row r="41" spans="1:12">
      <c r="A41" s="46"/>
      <c r="B41" s="51"/>
      <c r="C41" s="48"/>
      <c r="D41" s="49"/>
      <c r="E41" s="50"/>
      <c r="G41" s="70" t="str">
        <f t="shared" si="2"/>
        <v/>
      </c>
      <c r="H41" s="70" t="str">
        <f t="shared" si="2"/>
        <v/>
      </c>
      <c r="I41" s="70" t="str">
        <f t="shared" si="2"/>
        <v/>
      </c>
      <c r="J41" s="70" t="str">
        <f t="shared" si="2"/>
        <v/>
      </c>
      <c r="K41" s="70" t="str">
        <f t="shared" si="2"/>
        <v/>
      </c>
      <c r="L41" s="70" t="str">
        <f t="shared" si="2"/>
        <v/>
      </c>
    </row>
    <row r="42" spans="1:12">
      <c r="A42" s="46"/>
      <c r="B42" s="51"/>
      <c r="C42" s="48"/>
      <c r="D42" s="49"/>
      <c r="E42" s="50"/>
      <c r="G42" s="70" t="str">
        <f t="shared" si="2"/>
        <v/>
      </c>
      <c r="H42" s="70" t="str">
        <f t="shared" si="2"/>
        <v/>
      </c>
      <c r="I42" s="70" t="str">
        <f t="shared" si="2"/>
        <v/>
      </c>
      <c r="J42" s="70" t="str">
        <f t="shared" si="2"/>
        <v/>
      </c>
      <c r="K42" s="70" t="str">
        <f t="shared" si="2"/>
        <v/>
      </c>
      <c r="L42" s="70" t="str">
        <f t="shared" si="2"/>
        <v/>
      </c>
    </row>
    <row r="43" spans="1:12">
      <c r="A43" s="46"/>
      <c r="B43" s="51"/>
      <c r="C43" s="48"/>
      <c r="D43" s="49"/>
      <c r="E43" s="50"/>
      <c r="G43" s="70" t="str">
        <f t="shared" si="2"/>
        <v/>
      </c>
      <c r="H43" s="70" t="str">
        <f t="shared" si="2"/>
        <v/>
      </c>
      <c r="I43" s="70" t="str">
        <f t="shared" si="2"/>
        <v/>
      </c>
      <c r="J43" s="70" t="str">
        <f t="shared" si="2"/>
        <v/>
      </c>
      <c r="K43" s="70" t="str">
        <f t="shared" si="2"/>
        <v/>
      </c>
      <c r="L43" s="70" t="str">
        <f t="shared" si="2"/>
        <v/>
      </c>
    </row>
    <row r="44" spans="1:12">
      <c r="A44" s="46"/>
      <c r="B44" s="51"/>
      <c r="C44" s="48"/>
      <c r="D44" s="49"/>
      <c r="E44" s="50"/>
      <c r="G44" s="70" t="str">
        <f t="shared" si="2"/>
        <v/>
      </c>
      <c r="H44" s="70" t="str">
        <f t="shared" si="2"/>
        <v/>
      </c>
      <c r="I44" s="70" t="str">
        <f t="shared" si="2"/>
        <v/>
      </c>
      <c r="J44" s="70" t="str">
        <f t="shared" si="2"/>
        <v/>
      </c>
      <c r="K44" s="70" t="str">
        <f t="shared" si="2"/>
        <v/>
      </c>
      <c r="L44" s="70" t="str">
        <f t="shared" si="2"/>
        <v/>
      </c>
    </row>
    <row r="45" spans="1:12">
      <c r="A45" s="46"/>
      <c r="B45" s="51"/>
      <c r="C45" s="48"/>
      <c r="D45" s="49"/>
      <c r="E45" s="50"/>
      <c r="G45" s="70" t="str">
        <f t="shared" si="2"/>
        <v/>
      </c>
      <c r="H45" s="70" t="str">
        <f t="shared" si="2"/>
        <v/>
      </c>
      <c r="I45" s="70" t="str">
        <f t="shared" si="2"/>
        <v/>
      </c>
      <c r="J45" s="70" t="str">
        <f t="shared" si="2"/>
        <v/>
      </c>
      <c r="K45" s="70" t="str">
        <f t="shared" si="2"/>
        <v/>
      </c>
      <c r="L45" s="70" t="str">
        <f t="shared" si="2"/>
        <v/>
      </c>
    </row>
    <row r="46" spans="1:12">
      <c r="A46" s="46"/>
      <c r="B46" s="51"/>
      <c r="C46" s="48"/>
      <c r="D46" s="49"/>
      <c r="E46" s="50"/>
      <c r="G46" s="70" t="str">
        <f t="shared" si="2"/>
        <v/>
      </c>
      <c r="H46" s="70" t="str">
        <f t="shared" si="2"/>
        <v/>
      </c>
      <c r="I46" s="70" t="str">
        <f t="shared" si="2"/>
        <v/>
      </c>
      <c r="J46" s="70" t="str">
        <f t="shared" si="2"/>
        <v/>
      </c>
      <c r="K46" s="70" t="str">
        <f t="shared" si="2"/>
        <v/>
      </c>
      <c r="L46" s="70" t="str">
        <f t="shared" si="2"/>
        <v/>
      </c>
    </row>
    <row r="47" spans="1:12">
      <c r="A47" s="46"/>
      <c r="B47" s="51"/>
      <c r="C47" s="48"/>
      <c r="D47" s="49"/>
      <c r="E47" s="50"/>
      <c r="G47" s="70" t="str">
        <f t="shared" si="2"/>
        <v/>
      </c>
      <c r="H47" s="70" t="str">
        <f t="shared" si="2"/>
        <v/>
      </c>
      <c r="I47" s="70" t="str">
        <f t="shared" ref="H47:L62" si="3">IFERROR(ROUND(IF(AND($D47+$E47-1&gt;=I$5,$D47&lt;=I$5),$C47/$E47,""),0),"")</f>
        <v/>
      </c>
      <c r="J47" s="70" t="str">
        <f t="shared" si="3"/>
        <v/>
      </c>
      <c r="K47" s="70" t="str">
        <f t="shared" si="3"/>
        <v/>
      </c>
      <c r="L47" s="70" t="str">
        <f t="shared" si="3"/>
        <v/>
      </c>
    </row>
    <row r="48" spans="1:12">
      <c r="A48" s="46"/>
      <c r="B48" s="51"/>
      <c r="C48" s="48"/>
      <c r="D48" s="49"/>
      <c r="E48" s="50"/>
      <c r="G48" s="70" t="str">
        <f t="shared" si="2"/>
        <v/>
      </c>
      <c r="H48" s="70" t="str">
        <f t="shared" si="3"/>
        <v/>
      </c>
      <c r="I48" s="70" t="str">
        <f t="shared" si="3"/>
        <v/>
      </c>
      <c r="J48" s="70" t="str">
        <f t="shared" si="3"/>
        <v/>
      </c>
      <c r="K48" s="70" t="str">
        <f t="shared" si="3"/>
        <v/>
      </c>
      <c r="L48" s="70" t="str">
        <f t="shared" si="3"/>
        <v/>
      </c>
    </row>
    <row r="49" spans="1:12">
      <c r="A49" s="46"/>
      <c r="B49" s="51"/>
      <c r="C49" s="48"/>
      <c r="D49" s="49"/>
      <c r="E49" s="50"/>
      <c r="G49" s="70" t="str">
        <f t="shared" si="2"/>
        <v/>
      </c>
      <c r="H49" s="70" t="str">
        <f t="shared" si="3"/>
        <v/>
      </c>
      <c r="I49" s="70" t="str">
        <f t="shared" si="3"/>
        <v/>
      </c>
      <c r="J49" s="70" t="str">
        <f t="shared" si="3"/>
        <v/>
      </c>
      <c r="K49" s="70" t="str">
        <f t="shared" si="3"/>
        <v/>
      </c>
      <c r="L49" s="70" t="str">
        <f t="shared" si="3"/>
        <v/>
      </c>
    </row>
    <row r="50" spans="1:12">
      <c r="A50" s="46"/>
      <c r="B50" s="51"/>
      <c r="C50" s="48"/>
      <c r="D50" s="49"/>
      <c r="E50" s="50"/>
      <c r="G50" s="70" t="str">
        <f t="shared" si="2"/>
        <v/>
      </c>
      <c r="H50" s="70" t="str">
        <f t="shared" si="3"/>
        <v/>
      </c>
      <c r="I50" s="70" t="str">
        <f t="shared" si="3"/>
        <v/>
      </c>
      <c r="J50" s="70" t="str">
        <f t="shared" si="3"/>
        <v/>
      </c>
      <c r="K50" s="70" t="str">
        <f t="shared" si="3"/>
        <v/>
      </c>
      <c r="L50" s="70" t="str">
        <f t="shared" si="3"/>
        <v/>
      </c>
    </row>
    <row r="51" spans="1:12">
      <c r="A51" s="46"/>
      <c r="B51" s="51"/>
      <c r="C51" s="48"/>
      <c r="D51" s="49"/>
      <c r="E51" s="50"/>
      <c r="G51" s="70" t="str">
        <f t="shared" si="2"/>
        <v/>
      </c>
      <c r="H51" s="70" t="str">
        <f t="shared" si="3"/>
        <v/>
      </c>
      <c r="I51" s="70" t="str">
        <f t="shared" si="3"/>
        <v/>
      </c>
      <c r="J51" s="70" t="str">
        <f t="shared" si="3"/>
        <v/>
      </c>
      <c r="K51" s="70" t="str">
        <f t="shared" si="3"/>
        <v/>
      </c>
      <c r="L51" s="70" t="str">
        <f t="shared" si="3"/>
        <v/>
      </c>
    </row>
    <row r="52" spans="1:12">
      <c r="A52" s="46"/>
      <c r="B52" s="51"/>
      <c r="C52" s="48"/>
      <c r="D52" s="49"/>
      <c r="E52" s="50"/>
      <c r="G52" s="70" t="str">
        <f t="shared" si="2"/>
        <v/>
      </c>
      <c r="H52" s="70" t="str">
        <f t="shared" si="3"/>
        <v/>
      </c>
      <c r="I52" s="70" t="str">
        <f t="shared" si="3"/>
        <v/>
      </c>
      <c r="J52" s="70" t="str">
        <f t="shared" si="3"/>
        <v/>
      </c>
      <c r="K52" s="70" t="str">
        <f t="shared" si="3"/>
        <v/>
      </c>
      <c r="L52" s="70" t="str">
        <f t="shared" si="3"/>
        <v/>
      </c>
    </row>
    <row r="53" spans="1:12">
      <c r="A53" s="46"/>
      <c r="B53" s="51"/>
      <c r="C53" s="48"/>
      <c r="D53" s="49"/>
      <c r="E53" s="50"/>
      <c r="G53" s="70" t="str">
        <f t="shared" si="2"/>
        <v/>
      </c>
      <c r="H53" s="70" t="str">
        <f t="shared" si="3"/>
        <v/>
      </c>
      <c r="I53" s="70" t="str">
        <f t="shared" si="3"/>
        <v/>
      </c>
      <c r="J53" s="70" t="str">
        <f t="shared" si="3"/>
        <v/>
      </c>
      <c r="K53" s="70" t="str">
        <f t="shared" si="3"/>
        <v/>
      </c>
      <c r="L53" s="70" t="str">
        <f t="shared" si="3"/>
        <v/>
      </c>
    </row>
    <row r="54" spans="1:12">
      <c r="A54" s="46"/>
      <c r="B54" s="51"/>
      <c r="C54" s="48"/>
      <c r="D54" s="49"/>
      <c r="E54" s="50"/>
      <c r="G54" s="70" t="str">
        <f t="shared" si="2"/>
        <v/>
      </c>
      <c r="H54" s="70" t="str">
        <f t="shared" si="3"/>
        <v/>
      </c>
      <c r="I54" s="70" t="str">
        <f t="shared" si="3"/>
        <v/>
      </c>
      <c r="J54" s="70" t="str">
        <f t="shared" si="3"/>
        <v/>
      </c>
      <c r="K54" s="70" t="str">
        <f t="shared" si="3"/>
        <v/>
      </c>
      <c r="L54" s="70" t="str">
        <f t="shared" si="3"/>
        <v/>
      </c>
    </row>
    <row r="55" spans="1:12">
      <c r="A55" s="46"/>
      <c r="B55" s="51"/>
      <c r="C55" s="48"/>
      <c r="D55" s="49"/>
      <c r="E55" s="50"/>
      <c r="G55" s="70" t="str">
        <f t="shared" si="2"/>
        <v/>
      </c>
      <c r="H55" s="70" t="str">
        <f t="shared" si="3"/>
        <v/>
      </c>
      <c r="I55" s="70" t="str">
        <f t="shared" si="3"/>
        <v/>
      </c>
      <c r="J55" s="70" t="str">
        <f t="shared" si="3"/>
        <v/>
      </c>
      <c r="K55" s="70" t="str">
        <f t="shared" si="3"/>
        <v/>
      </c>
      <c r="L55" s="70" t="str">
        <f t="shared" si="3"/>
        <v/>
      </c>
    </row>
    <row r="56" spans="1:12">
      <c r="A56" s="46"/>
      <c r="B56" s="51"/>
      <c r="C56" s="48"/>
      <c r="D56" s="49"/>
      <c r="E56" s="50"/>
      <c r="G56" s="70" t="str">
        <f t="shared" si="2"/>
        <v/>
      </c>
      <c r="H56" s="70" t="str">
        <f t="shared" si="3"/>
        <v/>
      </c>
      <c r="I56" s="70" t="str">
        <f t="shared" si="3"/>
        <v/>
      </c>
      <c r="J56" s="70" t="str">
        <f t="shared" si="3"/>
        <v/>
      </c>
      <c r="K56" s="70" t="str">
        <f t="shared" si="3"/>
        <v/>
      </c>
      <c r="L56" s="70" t="str">
        <f t="shared" si="3"/>
        <v/>
      </c>
    </row>
    <row r="57" spans="1:12">
      <c r="A57" s="46"/>
      <c r="B57" s="51"/>
      <c r="C57" s="48"/>
      <c r="D57" s="49"/>
      <c r="E57" s="50"/>
      <c r="G57" s="70" t="str">
        <f t="shared" si="2"/>
        <v/>
      </c>
      <c r="H57" s="70" t="str">
        <f t="shared" si="3"/>
        <v/>
      </c>
      <c r="I57" s="70" t="str">
        <f t="shared" si="3"/>
        <v/>
      </c>
      <c r="J57" s="70" t="str">
        <f t="shared" si="3"/>
        <v/>
      </c>
      <c r="K57" s="70" t="str">
        <f t="shared" si="3"/>
        <v/>
      </c>
      <c r="L57" s="70" t="str">
        <f t="shared" si="3"/>
        <v/>
      </c>
    </row>
    <row r="58" spans="1:12">
      <c r="A58" s="46"/>
      <c r="B58" s="51"/>
      <c r="C58" s="48"/>
      <c r="D58" s="49"/>
      <c r="E58" s="50"/>
      <c r="G58" s="70" t="str">
        <f t="shared" si="2"/>
        <v/>
      </c>
      <c r="H58" s="70" t="str">
        <f t="shared" si="3"/>
        <v/>
      </c>
      <c r="I58" s="70" t="str">
        <f t="shared" si="3"/>
        <v/>
      </c>
      <c r="J58" s="70" t="str">
        <f t="shared" si="3"/>
        <v/>
      </c>
      <c r="K58" s="70" t="str">
        <f t="shared" si="3"/>
        <v/>
      </c>
      <c r="L58" s="70" t="str">
        <f t="shared" si="3"/>
        <v/>
      </c>
    </row>
    <row r="59" spans="1:12">
      <c r="A59" s="46"/>
      <c r="B59" s="51"/>
      <c r="C59" s="48"/>
      <c r="D59" s="49"/>
      <c r="E59" s="50"/>
      <c r="G59" s="70" t="str">
        <f t="shared" si="2"/>
        <v/>
      </c>
      <c r="H59" s="70" t="str">
        <f t="shared" si="3"/>
        <v/>
      </c>
      <c r="I59" s="70" t="str">
        <f t="shared" si="3"/>
        <v/>
      </c>
      <c r="J59" s="70" t="str">
        <f t="shared" si="3"/>
        <v/>
      </c>
      <c r="K59" s="70" t="str">
        <f t="shared" si="3"/>
        <v/>
      </c>
      <c r="L59" s="70" t="str">
        <f t="shared" si="3"/>
        <v/>
      </c>
    </row>
    <row r="60" spans="1:12">
      <c r="A60" s="46"/>
      <c r="B60" s="51"/>
      <c r="C60" s="48"/>
      <c r="D60" s="49"/>
      <c r="E60" s="50"/>
      <c r="G60" s="70" t="str">
        <f t="shared" si="2"/>
        <v/>
      </c>
      <c r="H60" s="70" t="str">
        <f t="shared" si="3"/>
        <v/>
      </c>
      <c r="I60" s="70" t="str">
        <f t="shared" si="3"/>
        <v/>
      </c>
      <c r="J60" s="70" t="str">
        <f t="shared" si="3"/>
        <v/>
      </c>
      <c r="K60" s="70" t="str">
        <f t="shared" si="3"/>
        <v/>
      </c>
      <c r="L60" s="70" t="str">
        <f t="shared" si="3"/>
        <v/>
      </c>
    </row>
    <row r="61" spans="1:12">
      <c r="A61" s="46"/>
      <c r="B61" s="51"/>
      <c r="C61" s="48"/>
      <c r="D61" s="49"/>
      <c r="E61" s="50"/>
      <c r="G61" s="70" t="str">
        <f t="shared" si="2"/>
        <v/>
      </c>
      <c r="H61" s="70" t="str">
        <f t="shared" si="3"/>
        <v/>
      </c>
      <c r="I61" s="70" t="str">
        <f t="shared" si="3"/>
        <v/>
      </c>
      <c r="J61" s="70" t="str">
        <f t="shared" si="3"/>
        <v/>
      </c>
      <c r="K61" s="70" t="str">
        <f t="shared" si="3"/>
        <v/>
      </c>
      <c r="L61" s="70" t="str">
        <f t="shared" si="3"/>
        <v/>
      </c>
    </row>
    <row r="62" spans="1:12">
      <c r="A62" s="46"/>
      <c r="B62" s="51"/>
      <c r="C62" s="48"/>
      <c r="D62" s="49"/>
      <c r="E62" s="50"/>
      <c r="G62" s="70" t="str">
        <f t="shared" si="2"/>
        <v/>
      </c>
      <c r="H62" s="70" t="str">
        <f t="shared" si="3"/>
        <v/>
      </c>
      <c r="I62" s="70" t="str">
        <f t="shared" si="3"/>
        <v/>
      </c>
      <c r="J62" s="70" t="str">
        <f t="shared" si="3"/>
        <v/>
      </c>
      <c r="K62" s="70" t="str">
        <f t="shared" si="3"/>
        <v/>
      </c>
      <c r="L62" s="70" t="str">
        <f t="shared" si="3"/>
        <v/>
      </c>
    </row>
    <row r="63" spans="1:12">
      <c r="A63" s="46"/>
      <c r="B63" s="51"/>
      <c r="C63" s="48"/>
      <c r="D63" s="49"/>
      <c r="E63" s="50"/>
      <c r="G63" s="70" t="str">
        <f t="shared" si="2"/>
        <v/>
      </c>
      <c r="H63" s="70" t="str">
        <f t="shared" ref="H63:L72" si="4">IFERROR(ROUND(IF(AND($D63+$E63-1&gt;=H$5,$D63&lt;=H$5),$C63/$E63,""),0),"")</f>
        <v/>
      </c>
      <c r="I63" s="70" t="str">
        <f t="shared" si="4"/>
        <v/>
      </c>
      <c r="J63" s="70" t="str">
        <f t="shared" si="4"/>
        <v/>
      </c>
      <c r="K63" s="70" t="str">
        <f t="shared" si="4"/>
        <v/>
      </c>
      <c r="L63" s="70" t="str">
        <f t="shared" si="4"/>
        <v/>
      </c>
    </row>
    <row r="64" spans="1:12">
      <c r="A64" s="46"/>
      <c r="B64" s="51"/>
      <c r="C64" s="48"/>
      <c r="D64" s="49"/>
      <c r="E64" s="50"/>
      <c r="G64" s="70" t="str">
        <f t="shared" si="2"/>
        <v/>
      </c>
      <c r="H64" s="70" t="str">
        <f t="shared" si="4"/>
        <v/>
      </c>
      <c r="I64" s="70" t="str">
        <f t="shared" si="4"/>
        <v/>
      </c>
      <c r="J64" s="70" t="str">
        <f t="shared" si="4"/>
        <v/>
      </c>
      <c r="K64" s="70" t="str">
        <f t="shared" si="4"/>
        <v/>
      </c>
      <c r="L64" s="70" t="str">
        <f t="shared" si="4"/>
        <v/>
      </c>
    </row>
    <row r="65" spans="1:12">
      <c r="A65" s="46"/>
      <c r="B65" s="51"/>
      <c r="C65" s="48"/>
      <c r="D65" s="49"/>
      <c r="E65" s="50"/>
      <c r="G65" s="70" t="str">
        <f t="shared" si="2"/>
        <v/>
      </c>
      <c r="H65" s="70" t="str">
        <f t="shared" si="4"/>
        <v/>
      </c>
      <c r="I65" s="70" t="str">
        <f t="shared" si="4"/>
        <v/>
      </c>
      <c r="J65" s="70" t="str">
        <f t="shared" si="4"/>
        <v/>
      </c>
      <c r="K65" s="70" t="str">
        <f t="shared" si="4"/>
        <v/>
      </c>
      <c r="L65" s="70" t="str">
        <f t="shared" si="4"/>
        <v/>
      </c>
    </row>
    <row r="66" spans="1:12">
      <c r="A66" s="46"/>
      <c r="B66" s="51"/>
      <c r="C66" s="48"/>
      <c r="D66" s="49"/>
      <c r="E66" s="50"/>
      <c r="G66" s="70" t="str">
        <f t="shared" si="2"/>
        <v/>
      </c>
      <c r="H66" s="70" t="str">
        <f t="shared" si="4"/>
        <v/>
      </c>
      <c r="I66" s="70" t="str">
        <f t="shared" si="4"/>
        <v/>
      </c>
      <c r="J66" s="70" t="str">
        <f t="shared" si="4"/>
        <v/>
      </c>
      <c r="K66" s="70" t="str">
        <f t="shared" si="4"/>
        <v/>
      </c>
      <c r="L66" s="70" t="str">
        <f t="shared" si="4"/>
        <v/>
      </c>
    </row>
    <row r="67" spans="1:12">
      <c r="A67" s="46"/>
      <c r="B67" s="51"/>
      <c r="C67" s="48"/>
      <c r="D67" s="49"/>
      <c r="E67" s="50"/>
      <c r="G67" s="70" t="str">
        <f t="shared" si="2"/>
        <v/>
      </c>
      <c r="H67" s="70" t="str">
        <f t="shared" si="4"/>
        <v/>
      </c>
      <c r="I67" s="70" t="str">
        <f t="shared" si="4"/>
        <v/>
      </c>
      <c r="J67" s="70" t="str">
        <f t="shared" si="4"/>
        <v/>
      </c>
      <c r="K67" s="70" t="str">
        <f t="shared" si="4"/>
        <v/>
      </c>
      <c r="L67" s="70" t="str">
        <f t="shared" si="4"/>
        <v/>
      </c>
    </row>
    <row r="68" spans="1:12">
      <c r="A68" s="46"/>
      <c r="B68" s="51"/>
      <c r="C68" s="48"/>
      <c r="D68" s="49"/>
      <c r="E68" s="50"/>
      <c r="G68" s="70" t="str">
        <f t="shared" si="2"/>
        <v/>
      </c>
      <c r="H68" s="70" t="str">
        <f t="shared" si="4"/>
        <v/>
      </c>
      <c r="I68" s="70" t="str">
        <f t="shared" si="4"/>
        <v/>
      </c>
      <c r="J68" s="70" t="str">
        <f t="shared" si="4"/>
        <v/>
      </c>
      <c r="K68" s="70" t="str">
        <f t="shared" si="4"/>
        <v/>
      </c>
      <c r="L68" s="70" t="str">
        <f t="shared" si="4"/>
        <v/>
      </c>
    </row>
    <row r="69" spans="1:12">
      <c r="A69" s="46"/>
      <c r="B69" s="51"/>
      <c r="C69" s="48"/>
      <c r="D69" s="49"/>
      <c r="E69" s="50"/>
      <c r="G69" s="70" t="str">
        <f t="shared" si="2"/>
        <v/>
      </c>
      <c r="H69" s="70" t="str">
        <f t="shared" si="4"/>
        <v/>
      </c>
      <c r="I69" s="70" t="str">
        <f t="shared" si="4"/>
        <v/>
      </c>
      <c r="J69" s="70" t="str">
        <f t="shared" si="4"/>
        <v/>
      </c>
      <c r="K69" s="70" t="str">
        <f t="shared" si="4"/>
        <v/>
      </c>
      <c r="L69" s="70" t="str">
        <f t="shared" si="4"/>
        <v/>
      </c>
    </row>
    <row r="70" spans="1:12">
      <c r="A70" s="46"/>
      <c r="B70" s="51"/>
      <c r="C70" s="48"/>
      <c r="D70" s="49"/>
      <c r="E70" s="50"/>
      <c r="G70" s="70" t="str">
        <f t="shared" si="2"/>
        <v/>
      </c>
      <c r="H70" s="70" t="str">
        <f t="shared" si="4"/>
        <v/>
      </c>
      <c r="I70" s="70" t="str">
        <f t="shared" si="4"/>
        <v/>
      </c>
      <c r="J70" s="70" t="str">
        <f t="shared" si="4"/>
        <v/>
      </c>
      <c r="K70" s="70" t="str">
        <f t="shared" si="4"/>
        <v/>
      </c>
      <c r="L70" s="70" t="str">
        <f t="shared" si="4"/>
        <v/>
      </c>
    </row>
    <row r="71" spans="1:12">
      <c r="A71" s="46"/>
      <c r="B71" s="51"/>
      <c r="C71" s="48"/>
      <c r="D71" s="49"/>
      <c r="E71" s="50"/>
      <c r="G71" s="70" t="str">
        <f t="shared" si="2"/>
        <v/>
      </c>
      <c r="H71" s="70" t="str">
        <f t="shared" si="4"/>
        <v/>
      </c>
      <c r="I71" s="70" t="str">
        <f t="shared" si="4"/>
        <v/>
      </c>
      <c r="J71" s="70" t="str">
        <f t="shared" si="4"/>
        <v/>
      </c>
      <c r="K71" s="70" t="str">
        <f t="shared" si="4"/>
        <v/>
      </c>
      <c r="L71" s="70" t="str">
        <f t="shared" si="4"/>
        <v/>
      </c>
    </row>
    <row r="72" spans="1:12">
      <c r="A72" s="46"/>
      <c r="B72" s="51"/>
      <c r="C72" s="48"/>
      <c r="D72" s="49"/>
      <c r="E72" s="50"/>
      <c r="G72" s="70" t="str">
        <f t="shared" si="2"/>
        <v/>
      </c>
      <c r="H72" s="70" t="str">
        <f t="shared" si="4"/>
        <v/>
      </c>
      <c r="I72" s="70" t="str">
        <f t="shared" si="4"/>
        <v/>
      </c>
      <c r="J72" s="70" t="str">
        <f t="shared" si="4"/>
        <v/>
      </c>
      <c r="K72" s="70" t="str">
        <f t="shared" si="4"/>
        <v/>
      </c>
      <c r="L72" s="70" t="str">
        <f t="shared" si="4"/>
        <v/>
      </c>
    </row>
    <row r="73" spans="1:12">
      <c r="A73" s="46"/>
      <c r="B73" s="51"/>
      <c r="C73" s="48"/>
      <c r="D73" s="49"/>
      <c r="E73" s="50"/>
      <c r="G73" s="70" t="str">
        <f t="shared" ref="G73:L136" si="5">IFERROR(ROUND(IF(AND($D73+$E73-1&gt;=G$5,$D73&lt;=G$5),$C73/$E73,""),0),"")</f>
        <v/>
      </c>
      <c r="H73" s="70" t="str">
        <f t="shared" si="5"/>
        <v/>
      </c>
      <c r="I73" s="70" t="str">
        <f t="shared" si="5"/>
        <v/>
      </c>
      <c r="J73" s="70" t="str">
        <f t="shared" si="5"/>
        <v/>
      </c>
      <c r="K73" s="70" t="str">
        <f t="shared" si="5"/>
        <v/>
      </c>
      <c r="L73" s="70" t="str">
        <f t="shared" si="5"/>
        <v/>
      </c>
    </row>
    <row r="74" spans="1:12">
      <c r="A74" s="46"/>
      <c r="B74" s="51"/>
      <c r="C74" s="48"/>
      <c r="D74" s="49"/>
      <c r="E74" s="50"/>
      <c r="G74" s="70" t="str">
        <f t="shared" si="5"/>
        <v/>
      </c>
      <c r="H74" s="70" t="str">
        <f t="shared" si="5"/>
        <v/>
      </c>
      <c r="I74" s="70" t="str">
        <f t="shared" si="5"/>
        <v/>
      </c>
      <c r="J74" s="70" t="str">
        <f t="shared" si="5"/>
        <v/>
      </c>
      <c r="K74" s="70" t="str">
        <f t="shared" si="5"/>
        <v/>
      </c>
      <c r="L74" s="70" t="str">
        <f t="shared" si="5"/>
        <v/>
      </c>
    </row>
    <row r="75" spans="1:12">
      <c r="A75" s="46"/>
      <c r="B75" s="51"/>
      <c r="C75" s="48"/>
      <c r="D75" s="49"/>
      <c r="E75" s="50"/>
      <c r="G75" s="70" t="str">
        <f t="shared" si="5"/>
        <v/>
      </c>
      <c r="H75" s="70" t="str">
        <f t="shared" si="5"/>
        <v/>
      </c>
      <c r="I75" s="70" t="str">
        <f t="shared" si="5"/>
        <v/>
      </c>
      <c r="J75" s="70" t="str">
        <f t="shared" si="5"/>
        <v/>
      </c>
      <c r="K75" s="70" t="str">
        <f t="shared" si="5"/>
        <v/>
      </c>
      <c r="L75" s="70" t="str">
        <f t="shared" si="5"/>
        <v/>
      </c>
    </row>
    <row r="76" spans="1:12">
      <c r="A76" s="46"/>
      <c r="B76" s="51"/>
      <c r="C76" s="48"/>
      <c r="D76" s="49"/>
      <c r="E76" s="50"/>
      <c r="G76" s="70" t="str">
        <f t="shared" si="5"/>
        <v/>
      </c>
      <c r="H76" s="70" t="str">
        <f t="shared" si="5"/>
        <v/>
      </c>
      <c r="I76" s="70" t="str">
        <f t="shared" si="5"/>
        <v/>
      </c>
      <c r="J76" s="70" t="str">
        <f t="shared" si="5"/>
        <v/>
      </c>
      <c r="K76" s="70" t="str">
        <f t="shared" si="5"/>
        <v/>
      </c>
      <c r="L76" s="70" t="str">
        <f t="shared" si="5"/>
        <v/>
      </c>
    </row>
    <row r="77" spans="1:12">
      <c r="A77" s="46"/>
      <c r="B77" s="51"/>
      <c r="C77" s="48"/>
      <c r="D77" s="49"/>
      <c r="E77" s="50"/>
      <c r="G77" s="70" t="str">
        <f t="shared" si="5"/>
        <v/>
      </c>
      <c r="H77" s="70" t="str">
        <f t="shared" si="5"/>
        <v/>
      </c>
      <c r="I77" s="70" t="str">
        <f t="shared" si="5"/>
        <v/>
      </c>
      <c r="J77" s="70" t="str">
        <f t="shared" si="5"/>
        <v/>
      </c>
      <c r="K77" s="70" t="str">
        <f t="shared" si="5"/>
        <v/>
      </c>
      <c r="L77" s="70" t="str">
        <f t="shared" si="5"/>
        <v/>
      </c>
    </row>
    <row r="78" spans="1:12">
      <c r="A78" s="46"/>
      <c r="B78" s="51"/>
      <c r="C78" s="48"/>
      <c r="D78" s="49"/>
      <c r="E78" s="50"/>
      <c r="G78" s="70" t="str">
        <f t="shared" si="5"/>
        <v/>
      </c>
      <c r="H78" s="70" t="str">
        <f t="shared" si="5"/>
        <v/>
      </c>
      <c r="I78" s="70" t="str">
        <f t="shared" si="5"/>
        <v/>
      </c>
      <c r="J78" s="70" t="str">
        <f t="shared" si="5"/>
        <v/>
      </c>
      <c r="K78" s="70" t="str">
        <f t="shared" si="5"/>
        <v/>
      </c>
      <c r="L78" s="70" t="str">
        <f t="shared" si="5"/>
        <v/>
      </c>
    </row>
    <row r="79" spans="1:12">
      <c r="A79" s="46"/>
      <c r="B79" s="51"/>
      <c r="C79" s="48"/>
      <c r="D79" s="49"/>
      <c r="E79" s="50"/>
      <c r="G79" s="70" t="str">
        <f t="shared" si="5"/>
        <v/>
      </c>
      <c r="H79" s="70" t="str">
        <f t="shared" si="5"/>
        <v/>
      </c>
      <c r="I79" s="70" t="str">
        <f t="shared" si="5"/>
        <v/>
      </c>
      <c r="J79" s="70" t="str">
        <f t="shared" si="5"/>
        <v/>
      </c>
      <c r="K79" s="70" t="str">
        <f t="shared" si="5"/>
        <v/>
      </c>
      <c r="L79" s="70" t="str">
        <f t="shared" si="5"/>
        <v/>
      </c>
    </row>
    <row r="80" spans="1:12">
      <c r="A80" s="46"/>
      <c r="B80" s="51"/>
      <c r="C80" s="48"/>
      <c r="D80" s="49"/>
      <c r="E80" s="50"/>
      <c r="G80" s="70" t="str">
        <f t="shared" si="5"/>
        <v/>
      </c>
      <c r="H80" s="70" t="str">
        <f t="shared" si="5"/>
        <v/>
      </c>
      <c r="I80" s="70" t="str">
        <f t="shared" si="5"/>
        <v/>
      </c>
      <c r="J80" s="70" t="str">
        <f t="shared" si="5"/>
        <v/>
      </c>
      <c r="K80" s="70" t="str">
        <f t="shared" si="5"/>
        <v/>
      </c>
      <c r="L80" s="70" t="str">
        <f t="shared" si="5"/>
        <v/>
      </c>
    </row>
    <row r="81" spans="1:12">
      <c r="A81" s="46"/>
      <c r="B81" s="51"/>
      <c r="C81" s="48"/>
      <c r="D81" s="49"/>
      <c r="E81" s="50"/>
      <c r="G81" s="70" t="str">
        <f t="shared" si="5"/>
        <v/>
      </c>
      <c r="H81" s="70" t="str">
        <f t="shared" si="5"/>
        <v/>
      </c>
      <c r="I81" s="70" t="str">
        <f t="shared" si="5"/>
        <v/>
      </c>
      <c r="J81" s="70" t="str">
        <f t="shared" si="5"/>
        <v/>
      </c>
      <c r="K81" s="70" t="str">
        <f t="shared" si="5"/>
        <v/>
      </c>
      <c r="L81" s="70" t="str">
        <f t="shared" si="5"/>
        <v/>
      </c>
    </row>
    <row r="82" spans="1:12">
      <c r="A82" s="46"/>
      <c r="B82" s="51"/>
      <c r="C82" s="48"/>
      <c r="D82" s="49"/>
      <c r="E82" s="50"/>
      <c r="G82" s="70" t="str">
        <f t="shared" si="5"/>
        <v/>
      </c>
      <c r="H82" s="70" t="str">
        <f t="shared" si="5"/>
        <v/>
      </c>
      <c r="I82" s="70" t="str">
        <f t="shared" si="5"/>
        <v/>
      </c>
      <c r="J82" s="70" t="str">
        <f t="shared" si="5"/>
        <v/>
      </c>
      <c r="K82" s="70" t="str">
        <f t="shared" si="5"/>
        <v/>
      </c>
      <c r="L82" s="70" t="str">
        <f t="shared" si="5"/>
        <v/>
      </c>
    </row>
    <row r="83" spans="1:12">
      <c r="A83" s="46"/>
      <c r="B83" s="51"/>
      <c r="C83" s="48"/>
      <c r="D83" s="49"/>
      <c r="E83" s="50"/>
      <c r="G83" s="70" t="str">
        <f t="shared" si="5"/>
        <v/>
      </c>
      <c r="H83" s="70" t="str">
        <f t="shared" si="5"/>
        <v/>
      </c>
      <c r="I83" s="70" t="str">
        <f t="shared" si="5"/>
        <v/>
      </c>
      <c r="J83" s="70" t="str">
        <f t="shared" si="5"/>
        <v/>
      </c>
      <c r="K83" s="70" t="str">
        <f t="shared" si="5"/>
        <v/>
      </c>
      <c r="L83" s="70" t="str">
        <f t="shared" si="5"/>
        <v/>
      </c>
    </row>
    <row r="84" spans="1:12">
      <c r="A84" s="46"/>
      <c r="B84" s="51"/>
      <c r="C84" s="48"/>
      <c r="D84" s="49"/>
      <c r="E84" s="50"/>
      <c r="G84" s="70" t="str">
        <f t="shared" si="5"/>
        <v/>
      </c>
      <c r="H84" s="70" t="str">
        <f t="shared" si="5"/>
        <v/>
      </c>
      <c r="I84" s="70" t="str">
        <f t="shared" si="5"/>
        <v/>
      </c>
      <c r="J84" s="70" t="str">
        <f t="shared" si="5"/>
        <v/>
      </c>
      <c r="K84" s="70" t="str">
        <f t="shared" si="5"/>
        <v/>
      </c>
      <c r="L84" s="70" t="str">
        <f t="shared" si="5"/>
        <v/>
      </c>
    </row>
    <row r="85" spans="1:12">
      <c r="A85" s="46"/>
      <c r="B85" s="51"/>
      <c r="C85" s="48"/>
      <c r="D85" s="49"/>
      <c r="E85" s="50"/>
      <c r="G85" s="70" t="str">
        <f t="shared" si="5"/>
        <v/>
      </c>
      <c r="H85" s="70" t="str">
        <f t="shared" si="5"/>
        <v/>
      </c>
      <c r="I85" s="70" t="str">
        <f t="shared" si="5"/>
        <v/>
      </c>
      <c r="J85" s="70" t="str">
        <f t="shared" si="5"/>
        <v/>
      </c>
      <c r="K85" s="70" t="str">
        <f t="shared" si="5"/>
        <v/>
      </c>
      <c r="L85" s="70" t="str">
        <f t="shared" si="5"/>
        <v/>
      </c>
    </row>
    <row r="86" spans="1:12">
      <c r="A86" s="46"/>
      <c r="B86" s="51"/>
      <c r="C86" s="48"/>
      <c r="D86" s="49"/>
      <c r="E86" s="50"/>
      <c r="G86" s="70" t="str">
        <f t="shared" si="5"/>
        <v/>
      </c>
      <c r="H86" s="70" t="str">
        <f t="shared" si="5"/>
        <v/>
      </c>
      <c r="I86" s="70" t="str">
        <f t="shared" si="5"/>
        <v/>
      </c>
      <c r="J86" s="70" t="str">
        <f t="shared" si="5"/>
        <v/>
      </c>
      <c r="K86" s="70" t="str">
        <f t="shared" si="5"/>
        <v/>
      </c>
      <c r="L86" s="70" t="str">
        <f t="shared" si="5"/>
        <v/>
      </c>
    </row>
    <row r="87" spans="1:12">
      <c r="A87" s="46"/>
      <c r="B87" s="51"/>
      <c r="C87" s="48"/>
      <c r="D87" s="49"/>
      <c r="E87" s="50"/>
      <c r="G87" s="70" t="str">
        <f t="shared" si="5"/>
        <v/>
      </c>
      <c r="H87" s="70" t="str">
        <f t="shared" si="5"/>
        <v/>
      </c>
      <c r="I87" s="70" t="str">
        <f t="shared" si="5"/>
        <v/>
      </c>
      <c r="J87" s="70" t="str">
        <f t="shared" si="5"/>
        <v/>
      </c>
      <c r="K87" s="70" t="str">
        <f t="shared" si="5"/>
        <v/>
      </c>
      <c r="L87" s="70" t="str">
        <f t="shared" si="5"/>
        <v/>
      </c>
    </row>
    <row r="88" spans="1:12">
      <c r="A88" s="46"/>
      <c r="B88" s="51"/>
      <c r="C88" s="48"/>
      <c r="D88" s="49"/>
      <c r="E88" s="50"/>
      <c r="G88" s="70" t="str">
        <f t="shared" si="5"/>
        <v/>
      </c>
      <c r="H88" s="70" t="str">
        <f t="shared" si="5"/>
        <v/>
      </c>
      <c r="I88" s="70" t="str">
        <f t="shared" si="5"/>
        <v/>
      </c>
      <c r="J88" s="70" t="str">
        <f t="shared" si="5"/>
        <v/>
      </c>
      <c r="K88" s="70" t="str">
        <f t="shared" si="5"/>
        <v/>
      </c>
      <c r="L88" s="70" t="str">
        <f t="shared" si="5"/>
        <v/>
      </c>
    </row>
    <row r="89" spans="1:12">
      <c r="A89" s="46"/>
      <c r="B89" s="51"/>
      <c r="C89" s="48"/>
      <c r="D89" s="49"/>
      <c r="E89" s="50"/>
      <c r="G89" s="70" t="str">
        <f t="shared" si="5"/>
        <v/>
      </c>
      <c r="H89" s="70" t="str">
        <f t="shared" si="5"/>
        <v/>
      </c>
      <c r="I89" s="70" t="str">
        <f t="shared" si="5"/>
        <v/>
      </c>
      <c r="J89" s="70" t="str">
        <f t="shared" si="5"/>
        <v/>
      </c>
      <c r="K89" s="70" t="str">
        <f t="shared" si="5"/>
        <v/>
      </c>
      <c r="L89" s="70" t="str">
        <f t="shared" si="5"/>
        <v/>
      </c>
    </row>
    <row r="90" spans="1:12">
      <c r="A90" s="46"/>
      <c r="B90" s="51"/>
      <c r="C90" s="48"/>
      <c r="D90" s="49"/>
      <c r="E90" s="50"/>
      <c r="G90" s="70" t="str">
        <f t="shared" si="5"/>
        <v/>
      </c>
      <c r="H90" s="70" t="str">
        <f t="shared" si="5"/>
        <v/>
      </c>
      <c r="I90" s="70" t="str">
        <f t="shared" si="5"/>
        <v/>
      </c>
      <c r="J90" s="70" t="str">
        <f t="shared" si="5"/>
        <v/>
      </c>
      <c r="K90" s="70" t="str">
        <f t="shared" si="5"/>
        <v/>
      </c>
      <c r="L90" s="70" t="str">
        <f t="shared" si="5"/>
        <v/>
      </c>
    </row>
    <row r="91" spans="1:12">
      <c r="A91" s="46"/>
      <c r="B91" s="51"/>
      <c r="C91" s="48"/>
      <c r="D91" s="49"/>
      <c r="E91" s="50"/>
      <c r="G91" s="70" t="str">
        <f t="shared" si="5"/>
        <v/>
      </c>
      <c r="H91" s="70" t="str">
        <f t="shared" si="5"/>
        <v/>
      </c>
      <c r="I91" s="70" t="str">
        <f t="shared" si="5"/>
        <v/>
      </c>
      <c r="J91" s="70" t="str">
        <f t="shared" si="5"/>
        <v/>
      </c>
      <c r="K91" s="70" t="str">
        <f t="shared" si="5"/>
        <v/>
      </c>
      <c r="L91" s="70" t="str">
        <f t="shared" si="5"/>
        <v/>
      </c>
    </row>
    <row r="92" spans="1:12">
      <c r="A92" s="46"/>
      <c r="B92" s="51"/>
      <c r="C92" s="48"/>
      <c r="D92" s="49"/>
      <c r="E92" s="50"/>
      <c r="G92" s="70" t="str">
        <f t="shared" si="5"/>
        <v/>
      </c>
      <c r="H92" s="70" t="str">
        <f t="shared" si="5"/>
        <v/>
      </c>
      <c r="I92" s="70" t="str">
        <f t="shared" si="5"/>
        <v/>
      </c>
      <c r="J92" s="70" t="str">
        <f t="shared" si="5"/>
        <v/>
      </c>
      <c r="K92" s="70" t="str">
        <f t="shared" si="5"/>
        <v/>
      </c>
      <c r="L92" s="70" t="str">
        <f t="shared" si="5"/>
        <v/>
      </c>
    </row>
    <row r="93" spans="1:12">
      <c r="A93" s="46"/>
      <c r="B93" s="51"/>
      <c r="C93" s="48"/>
      <c r="D93" s="49"/>
      <c r="E93" s="50"/>
      <c r="G93" s="70" t="str">
        <f t="shared" si="5"/>
        <v/>
      </c>
      <c r="H93" s="70" t="str">
        <f t="shared" si="5"/>
        <v/>
      </c>
      <c r="I93" s="70" t="str">
        <f t="shared" si="5"/>
        <v/>
      </c>
      <c r="J93" s="70" t="str">
        <f t="shared" si="5"/>
        <v/>
      </c>
      <c r="K93" s="70" t="str">
        <f t="shared" si="5"/>
        <v/>
      </c>
      <c r="L93" s="70" t="str">
        <f t="shared" si="5"/>
        <v/>
      </c>
    </row>
    <row r="94" spans="1:12">
      <c r="A94" s="46"/>
      <c r="B94" s="51"/>
      <c r="C94" s="48"/>
      <c r="D94" s="49"/>
      <c r="E94" s="50"/>
      <c r="G94" s="70" t="str">
        <f t="shared" si="5"/>
        <v/>
      </c>
      <c r="H94" s="70" t="str">
        <f t="shared" si="5"/>
        <v/>
      </c>
      <c r="I94" s="70" t="str">
        <f t="shared" si="5"/>
        <v/>
      </c>
      <c r="J94" s="70" t="str">
        <f t="shared" si="5"/>
        <v/>
      </c>
      <c r="K94" s="70" t="str">
        <f t="shared" si="5"/>
        <v/>
      </c>
      <c r="L94" s="70" t="str">
        <f t="shared" si="5"/>
        <v/>
      </c>
    </row>
    <row r="95" spans="1:12">
      <c r="A95" s="46"/>
      <c r="B95" s="51"/>
      <c r="C95" s="48"/>
      <c r="D95" s="49"/>
      <c r="E95" s="50"/>
      <c r="G95" s="70" t="str">
        <f t="shared" si="5"/>
        <v/>
      </c>
      <c r="H95" s="70" t="str">
        <f t="shared" si="5"/>
        <v/>
      </c>
      <c r="I95" s="70" t="str">
        <f t="shared" si="5"/>
        <v/>
      </c>
      <c r="J95" s="70" t="str">
        <f t="shared" si="5"/>
        <v/>
      </c>
      <c r="K95" s="70" t="str">
        <f t="shared" si="5"/>
        <v/>
      </c>
      <c r="L95" s="70" t="str">
        <f t="shared" si="5"/>
        <v/>
      </c>
    </row>
    <row r="96" spans="1:12">
      <c r="A96" s="46"/>
      <c r="B96" s="51"/>
      <c r="C96" s="48"/>
      <c r="D96" s="49"/>
      <c r="E96" s="50"/>
      <c r="G96" s="70" t="str">
        <f t="shared" si="5"/>
        <v/>
      </c>
      <c r="H96" s="70" t="str">
        <f t="shared" si="5"/>
        <v/>
      </c>
      <c r="I96" s="70" t="str">
        <f t="shared" si="5"/>
        <v/>
      </c>
      <c r="J96" s="70" t="str">
        <f t="shared" si="5"/>
        <v/>
      </c>
      <c r="K96" s="70" t="str">
        <f t="shared" si="5"/>
        <v/>
      </c>
      <c r="L96" s="70" t="str">
        <f t="shared" si="5"/>
        <v/>
      </c>
    </row>
    <row r="97" spans="1:12">
      <c r="A97" s="46"/>
      <c r="B97" s="51"/>
      <c r="C97" s="48"/>
      <c r="D97" s="49"/>
      <c r="E97" s="50"/>
      <c r="G97" s="70" t="str">
        <f t="shared" si="5"/>
        <v/>
      </c>
      <c r="H97" s="70" t="str">
        <f t="shared" si="5"/>
        <v/>
      </c>
      <c r="I97" s="70" t="str">
        <f t="shared" si="5"/>
        <v/>
      </c>
      <c r="J97" s="70" t="str">
        <f t="shared" si="5"/>
        <v/>
      </c>
      <c r="K97" s="70" t="str">
        <f t="shared" si="5"/>
        <v/>
      </c>
      <c r="L97" s="70" t="str">
        <f t="shared" si="5"/>
        <v/>
      </c>
    </row>
    <row r="98" spans="1:12">
      <c r="A98" s="46"/>
      <c r="B98" s="51"/>
      <c r="C98" s="48"/>
      <c r="D98" s="49"/>
      <c r="E98" s="50"/>
      <c r="G98" s="70" t="str">
        <f t="shared" si="5"/>
        <v/>
      </c>
      <c r="H98" s="70" t="str">
        <f t="shared" si="5"/>
        <v/>
      </c>
      <c r="I98" s="70" t="str">
        <f t="shared" si="5"/>
        <v/>
      </c>
      <c r="J98" s="70" t="str">
        <f t="shared" si="5"/>
        <v/>
      </c>
      <c r="K98" s="70" t="str">
        <f t="shared" si="5"/>
        <v/>
      </c>
      <c r="L98" s="70" t="str">
        <f t="shared" si="5"/>
        <v/>
      </c>
    </row>
    <row r="99" spans="1:12">
      <c r="A99" s="46"/>
      <c r="B99" s="51"/>
      <c r="C99" s="48"/>
      <c r="D99" s="49"/>
      <c r="E99" s="50"/>
      <c r="G99" s="70" t="str">
        <f t="shared" si="5"/>
        <v/>
      </c>
      <c r="H99" s="70" t="str">
        <f t="shared" si="5"/>
        <v/>
      </c>
      <c r="I99" s="70" t="str">
        <f t="shared" si="5"/>
        <v/>
      </c>
      <c r="J99" s="70" t="str">
        <f t="shared" si="5"/>
        <v/>
      </c>
      <c r="K99" s="70" t="str">
        <f t="shared" si="5"/>
        <v/>
      </c>
      <c r="L99" s="70" t="str">
        <f t="shared" si="5"/>
        <v/>
      </c>
    </row>
    <row r="100" spans="1:12">
      <c r="A100" s="46"/>
      <c r="B100" s="51"/>
      <c r="C100" s="48"/>
      <c r="D100" s="49"/>
      <c r="E100" s="50"/>
      <c r="G100" s="70" t="str">
        <f t="shared" si="5"/>
        <v/>
      </c>
      <c r="H100" s="70" t="str">
        <f t="shared" si="5"/>
        <v/>
      </c>
      <c r="I100" s="70" t="str">
        <f t="shared" si="5"/>
        <v/>
      </c>
      <c r="J100" s="70" t="str">
        <f t="shared" si="5"/>
        <v/>
      </c>
      <c r="K100" s="70" t="str">
        <f t="shared" si="5"/>
        <v/>
      </c>
      <c r="L100" s="70" t="str">
        <f t="shared" si="5"/>
        <v/>
      </c>
    </row>
    <row r="101" spans="1:12">
      <c r="A101" s="46"/>
      <c r="B101" s="51"/>
      <c r="C101" s="48"/>
      <c r="D101" s="49"/>
      <c r="E101" s="50"/>
      <c r="G101" s="70" t="str">
        <f t="shared" si="5"/>
        <v/>
      </c>
      <c r="H101" s="70" t="str">
        <f t="shared" si="5"/>
        <v/>
      </c>
      <c r="I101" s="70" t="str">
        <f t="shared" si="5"/>
        <v/>
      </c>
      <c r="J101" s="70" t="str">
        <f t="shared" si="5"/>
        <v/>
      </c>
      <c r="K101" s="70" t="str">
        <f t="shared" si="5"/>
        <v/>
      </c>
      <c r="L101" s="70" t="str">
        <f t="shared" si="5"/>
        <v/>
      </c>
    </row>
    <row r="102" spans="1:12">
      <c r="A102" s="46"/>
      <c r="B102" s="51"/>
      <c r="C102" s="48"/>
      <c r="D102" s="49"/>
      <c r="E102" s="50"/>
      <c r="G102" s="70" t="str">
        <f t="shared" si="5"/>
        <v/>
      </c>
      <c r="H102" s="70" t="str">
        <f t="shared" si="5"/>
        <v/>
      </c>
      <c r="I102" s="70" t="str">
        <f t="shared" si="5"/>
        <v/>
      </c>
      <c r="J102" s="70" t="str">
        <f t="shared" si="5"/>
        <v/>
      </c>
      <c r="K102" s="70" t="str">
        <f t="shared" si="5"/>
        <v/>
      </c>
      <c r="L102" s="70" t="str">
        <f t="shared" si="5"/>
        <v/>
      </c>
    </row>
    <row r="103" spans="1:12">
      <c r="A103" s="46"/>
      <c r="B103" s="51"/>
      <c r="C103" s="48"/>
      <c r="D103" s="49"/>
      <c r="E103" s="50"/>
      <c r="G103" s="70" t="str">
        <f t="shared" si="5"/>
        <v/>
      </c>
      <c r="H103" s="70" t="str">
        <f t="shared" si="5"/>
        <v/>
      </c>
      <c r="I103" s="70" t="str">
        <f t="shared" si="5"/>
        <v/>
      </c>
      <c r="J103" s="70" t="str">
        <f t="shared" si="5"/>
        <v/>
      </c>
      <c r="K103" s="70" t="str">
        <f t="shared" si="5"/>
        <v/>
      </c>
      <c r="L103" s="70" t="str">
        <f t="shared" si="5"/>
        <v/>
      </c>
    </row>
    <row r="104" spans="1:12">
      <c r="A104" s="46"/>
      <c r="B104" s="51"/>
      <c r="C104" s="48"/>
      <c r="D104" s="49"/>
      <c r="E104" s="50"/>
      <c r="G104" s="70" t="str">
        <f t="shared" si="5"/>
        <v/>
      </c>
      <c r="H104" s="70" t="str">
        <f t="shared" si="5"/>
        <v/>
      </c>
      <c r="I104" s="70" t="str">
        <f t="shared" si="5"/>
        <v/>
      </c>
      <c r="J104" s="70" t="str">
        <f t="shared" si="5"/>
        <v/>
      </c>
      <c r="K104" s="70" t="str">
        <f t="shared" si="5"/>
        <v/>
      </c>
      <c r="L104" s="70" t="str">
        <f t="shared" si="5"/>
        <v/>
      </c>
    </row>
    <row r="105" spans="1:12">
      <c r="A105" s="46"/>
      <c r="B105" s="51"/>
      <c r="C105" s="48"/>
      <c r="D105" s="49"/>
      <c r="E105" s="50"/>
      <c r="G105" s="70" t="str">
        <f t="shared" si="5"/>
        <v/>
      </c>
      <c r="H105" s="70" t="str">
        <f t="shared" si="5"/>
        <v/>
      </c>
      <c r="I105" s="70" t="str">
        <f t="shared" si="5"/>
        <v/>
      </c>
      <c r="J105" s="70" t="str">
        <f t="shared" si="5"/>
        <v/>
      </c>
      <c r="K105" s="70" t="str">
        <f t="shared" si="5"/>
        <v/>
      </c>
      <c r="L105" s="70" t="str">
        <f t="shared" si="5"/>
        <v/>
      </c>
    </row>
    <row r="106" spans="1:12">
      <c r="A106" s="46"/>
      <c r="B106" s="51"/>
      <c r="C106" s="48"/>
      <c r="D106" s="49"/>
      <c r="E106" s="50"/>
      <c r="G106" s="70" t="str">
        <f t="shared" si="5"/>
        <v/>
      </c>
      <c r="H106" s="70" t="str">
        <f t="shared" si="5"/>
        <v/>
      </c>
      <c r="I106" s="70" t="str">
        <f t="shared" si="5"/>
        <v/>
      </c>
      <c r="J106" s="70" t="str">
        <f t="shared" si="5"/>
        <v/>
      </c>
      <c r="K106" s="70" t="str">
        <f t="shared" si="5"/>
        <v/>
      </c>
      <c r="L106" s="70" t="str">
        <f t="shared" si="5"/>
        <v/>
      </c>
    </row>
    <row r="107" spans="1:12">
      <c r="A107" s="46"/>
      <c r="B107" s="51"/>
      <c r="C107" s="48"/>
      <c r="D107" s="49"/>
      <c r="E107" s="50"/>
      <c r="G107" s="70" t="str">
        <f t="shared" si="5"/>
        <v/>
      </c>
      <c r="H107" s="70" t="str">
        <f t="shared" si="5"/>
        <v/>
      </c>
      <c r="I107" s="70" t="str">
        <f t="shared" si="5"/>
        <v/>
      </c>
      <c r="J107" s="70" t="str">
        <f t="shared" si="5"/>
        <v/>
      </c>
      <c r="K107" s="70" t="str">
        <f t="shared" si="5"/>
        <v/>
      </c>
      <c r="L107" s="70" t="str">
        <f t="shared" si="5"/>
        <v/>
      </c>
    </row>
    <row r="108" spans="1:12">
      <c r="A108" s="46"/>
      <c r="B108" s="51"/>
      <c r="C108" s="48"/>
      <c r="D108" s="49"/>
      <c r="E108" s="50"/>
      <c r="G108" s="70" t="str">
        <f t="shared" si="5"/>
        <v/>
      </c>
      <c r="H108" s="70" t="str">
        <f t="shared" si="5"/>
        <v/>
      </c>
      <c r="I108" s="70" t="str">
        <f t="shared" si="5"/>
        <v/>
      </c>
      <c r="J108" s="70" t="str">
        <f t="shared" si="5"/>
        <v/>
      </c>
      <c r="K108" s="70" t="str">
        <f t="shared" si="5"/>
        <v/>
      </c>
      <c r="L108" s="70" t="str">
        <f t="shared" si="5"/>
        <v/>
      </c>
    </row>
    <row r="109" spans="1:12">
      <c r="A109" s="46"/>
      <c r="B109" s="51"/>
      <c r="C109" s="48"/>
      <c r="D109" s="49"/>
      <c r="E109" s="50"/>
      <c r="G109" s="70" t="str">
        <f t="shared" si="5"/>
        <v/>
      </c>
      <c r="H109" s="70" t="str">
        <f t="shared" si="5"/>
        <v/>
      </c>
      <c r="I109" s="70" t="str">
        <f t="shared" si="5"/>
        <v/>
      </c>
      <c r="J109" s="70" t="str">
        <f t="shared" si="5"/>
        <v/>
      </c>
      <c r="K109" s="70" t="str">
        <f t="shared" si="5"/>
        <v/>
      </c>
      <c r="L109" s="70" t="str">
        <f t="shared" si="5"/>
        <v/>
      </c>
    </row>
    <row r="110" spans="1:12">
      <c r="A110" s="46"/>
      <c r="B110" s="51"/>
      <c r="C110" s="48"/>
      <c r="D110" s="49"/>
      <c r="E110" s="50"/>
      <c r="G110" s="70" t="str">
        <f t="shared" si="5"/>
        <v/>
      </c>
      <c r="H110" s="70" t="str">
        <f t="shared" si="5"/>
        <v/>
      </c>
      <c r="I110" s="70" t="str">
        <f t="shared" si="5"/>
        <v/>
      </c>
      <c r="J110" s="70" t="str">
        <f t="shared" si="5"/>
        <v/>
      </c>
      <c r="K110" s="70" t="str">
        <f t="shared" si="5"/>
        <v/>
      </c>
      <c r="L110" s="70" t="str">
        <f t="shared" si="5"/>
        <v/>
      </c>
    </row>
    <row r="111" spans="1:12">
      <c r="A111" s="46"/>
      <c r="B111" s="51"/>
      <c r="C111" s="48"/>
      <c r="D111" s="49"/>
      <c r="E111" s="50"/>
      <c r="G111" s="70" t="str">
        <f t="shared" si="5"/>
        <v/>
      </c>
      <c r="H111" s="70" t="str">
        <f t="shared" si="5"/>
        <v/>
      </c>
      <c r="I111" s="70" t="str">
        <f t="shared" ref="H111:L126" si="6">IFERROR(ROUND(IF(AND($D111+$E111-1&gt;=I$5,$D111&lt;=I$5),$C111/$E111,""),0),"")</f>
        <v/>
      </c>
      <c r="J111" s="70" t="str">
        <f t="shared" si="6"/>
        <v/>
      </c>
      <c r="K111" s="70" t="str">
        <f t="shared" si="6"/>
        <v/>
      </c>
      <c r="L111" s="70" t="str">
        <f t="shared" si="6"/>
        <v/>
      </c>
    </row>
    <row r="112" spans="1:12">
      <c r="A112" s="46"/>
      <c r="B112" s="51"/>
      <c r="C112" s="48"/>
      <c r="D112" s="49"/>
      <c r="E112" s="50"/>
      <c r="G112" s="70" t="str">
        <f t="shared" si="5"/>
        <v/>
      </c>
      <c r="H112" s="70" t="str">
        <f t="shared" si="6"/>
        <v/>
      </c>
      <c r="I112" s="70" t="str">
        <f t="shared" si="6"/>
        <v/>
      </c>
      <c r="J112" s="70" t="str">
        <f t="shared" si="6"/>
        <v/>
      </c>
      <c r="K112" s="70" t="str">
        <f t="shared" si="6"/>
        <v/>
      </c>
      <c r="L112" s="70" t="str">
        <f t="shared" si="6"/>
        <v/>
      </c>
    </row>
    <row r="113" spans="1:12">
      <c r="A113" s="46"/>
      <c r="B113" s="51"/>
      <c r="C113" s="48"/>
      <c r="D113" s="49"/>
      <c r="E113" s="50"/>
      <c r="G113" s="70" t="str">
        <f t="shared" si="5"/>
        <v/>
      </c>
      <c r="H113" s="70" t="str">
        <f t="shared" si="6"/>
        <v/>
      </c>
      <c r="I113" s="70" t="str">
        <f t="shared" si="6"/>
        <v/>
      </c>
      <c r="J113" s="70" t="str">
        <f t="shared" si="6"/>
        <v/>
      </c>
      <c r="K113" s="70" t="str">
        <f t="shared" si="6"/>
        <v/>
      </c>
      <c r="L113" s="70" t="str">
        <f t="shared" si="6"/>
        <v/>
      </c>
    </row>
    <row r="114" spans="1:12">
      <c r="A114" s="46"/>
      <c r="B114" s="51"/>
      <c r="C114" s="48"/>
      <c r="D114" s="49"/>
      <c r="E114" s="50"/>
      <c r="G114" s="70" t="str">
        <f t="shared" si="5"/>
        <v/>
      </c>
      <c r="H114" s="70" t="str">
        <f t="shared" si="6"/>
        <v/>
      </c>
      <c r="I114" s="70" t="str">
        <f t="shared" si="6"/>
        <v/>
      </c>
      <c r="J114" s="70" t="str">
        <f t="shared" si="6"/>
        <v/>
      </c>
      <c r="K114" s="70" t="str">
        <f t="shared" si="6"/>
        <v/>
      </c>
      <c r="L114" s="70" t="str">
        <f t="shared" si="6"/>
        <v/>
      </c>
    </row>
    <row r="115" spans="1:12">
      <c r="A115" s="46"/>
      <c r="B115" s="51"/>
      <c r="C115" s="48"/>
      <c r="D115" s="49"/>
      <c r="E115" s="50"/>
      <c r="G115" s="70" t="str">
        <f t="shared" si="5"/>
        <v/>
      </c>
      <c r="H115" s="70" t="str">
        <f t="shared" si="6"/>
        <v/>
      </c>
      <c r="I115" s="70" t="str">
        <f t="shared" si="6"/>
        <v/>
      </c>
      <c r="J115" s="70" t="str">
        <f t="shared" si="6"/>
        <v/>
      </c>
      <c r="K115" s="70" t="str">
        <f t="shared" si="6"/>
        <v/>
      </c>
      <c r="L115" s="70" t="str">
        <f t="shared" si="6"/>
        <v/>
      </c>
    </row>
    <row r="116" spans="1:12">
      <c r="A116" s="46"/>
      <c r="B116" s="51"/>
      <c r="C116" s="48"/>
      <c r="D116" s="49"/>
      <c r="E116" s="50"/>
      <c r="G116" s="70" t="str">
        <f t="shared" si="5"/>
        <v/>
      </c>
      <c r="H116" s="70" t="str">
        <f t="shared" si="6"/>
        <v/>
      </c>
      <c r="I116" s="70" t="str">
        <f t="shared" si="6"/>
        <v/>
      </c>
      <c r="J116" s="70" t="str">
        <f t="shared" si="6"/>
        <v/>
      </c>
      <c r="K116" s="70" t="str">
        <f t="shared" si="6"/>
        <v/>
      </c>
      <c r="L116" s="70" t="str">
        <f t="shared" si="6"/>
        <v/>
      </c>
    </row>
    <row r="117" spans="1:12">
      <c r="A117" s="46"/>
      <c r="B117" s="51"/>
      <c r="C117" s="48"/>
      <c r="D117" s="49"/>
      <c r="E117" s="50"/>
      <c r="G117" s="70" t="str">
        <f t="shared" si="5"/>
        <v/>
      </c>
      <c r="H117" s="70" t="str">
        <f t="shared" si="6"/>
        <v/>
      </c>
      <c r="I117" s="70" t="str">
        <f t="shared" si="6"/>
        <v/>
      </c>
      <c r="J117" s="70" t="str">
        <f t="shared" si="6"/>
        <v/>
      </c>
      <c r="K117" s="70" t="str">
        <f t="shared" si="6"/>
        <v/>
      </c>
      <c r="L117" s="70" t="str">
        <f t="shared" si="6"/>
        <v/>
      </c>
    </row>
    <row r="118" spans="1:12">
      <c r="A118" s="46"/>
      <c r="B118" s="51"/>
      <c r="C118" s="48"/>
      <c r="D118" s="49"/>
      <c r="E118" s="50"/>
      <c r="G118" s="70" t="str">
        <f t="shared" si="5"/>
        <v/>
      </c>
      <c r="H118" s="70" t="str">
        <f t="shared" si="6"/>
        <v/>
      </c>
      <c r="I118" s="70" t="str">
        <f t="shared" si="6"/>
        <v/>
      </c>
      <c r="J118" s="70" t="str">
        <f t="shared" si="6"/>
        <v/>
      </c>
      <c r="K118" s="70" t="str">
        <f t="shared" si="6"/>
        <v/>
      </c>
      <c r="L118" s="70" t="str">
        <f t="shared" si="6"/>
        <v/>
      </c>
    </row>
    <row r="119" spans="1:12">
      <c r="A119" s="46"/>
      <c r="B119" s="51"/>
      <c r="C119" s="48"/>
      <c r="D119" s="49"/>
      <c r="E119" s="50"/>
      <c r="G119" s="70" t="str">
        <f t="shared" si="5"/>
        <v/>
      </c>
      <c r="H119" s="70" t="str">
        <f t="shared" si="6"/>
        <v/>
      </c>
      <c r="I119" s="70" t="str">
        <f t="shared" si="6"/>
        <v/>
      </c>
      <c r="J119" s="70" t="str">
        <f t="shared" si="6"/>
        <v/>
      </c>
      <c r="K119" s="70" t="str">
        <f t="shared" si="6"/>
        <v/>
      </c>
      <c r="L119" s="70" t="str">
        <f t="shared" si="6"/>
        <v/>
      </c>
    </row>
    <row r="120" spans="1:12">
      <c r="A120" s="46"/>
      <c r="B120" s="51"/>
      <c r="C120" s="48"/>
      <c r="D120" s="49"/>
      <c r="E120" s="50"/>
      <c r="G120" s="70" t="str">
        <f t="shared" si="5"/>
        <v/>
      </c>
      <c r="H120" s="70" t="str">
        <f t="shared" si="6"/>
        <v/>
      </c>
      <c r="I120" s="70" t="str">
        <f t="shared" si="6"/>
        <v/>
      </c>
      <c r="J120" s="70" t="str">
        <f t="shared" si="6"/>
        <v/>
      </c>
      <c r="K120" s="70" t="str">
        <f t="shared" si="6"/>
        <v/>
      </c>
      <c r="L120" s="70" t="str">
        <f t="shared" si="6"/>
        <v/>
      </c>
    </row>
    <row r="121" spans="1:12">
      <c r="A121" s="46"/>
      <c r="B121" s="51"/>
      <c r="C121" s="48"/>
      <c r="D121" s="49"/>
      <c r="E121" s="50"/>
      <c r="G121" s="70" t="str">
        <f t="shared" si="5"/>
        <v/>
      </c>
      <c r="H121" s="70" t="str">
        <f t="shared" si="6"/>
        <v/>
      </c>
      <c r="I121" s="70" t="str">
        <f t="shared" si="6"/>
        <v/>
      </c>
      <c r="J121" s="70" t="str">
        <f t="shared" si="6"/>
        <v/>
      </c>
      <c r="K121" s="70" t="str">
        <f t="shared" si="6"/>
        <v/>
      </c>
      <c r="L121" s="70" t="str">
        <f t="shared" si="6"/>
        <v/>
      </c>
    </row>
    <row r="122" spans="1:12">
      <c r="A122" s="46"/>
      <c r="B122" s="51"/>
      <c r="C122" s="48"/>
      <c r="D122" s="49"/>
      <c r="E122" s="50"/>
      <c r="G122" s="70" t="str">
        <f t="shared" si="5"/>
        <v/>
      </c>
      <c r="H122" s="70" t="str">
        <f t="shared" si="6"/>
        <v/>
      </c>
      <c r="I122" s="70" t="str">
        <f t="shared" si="6"/>
        <v/>
      </c>
      <c r="J122" s="70" t="str">
        <f t="shared" si="6"/>
        <v/>
      </c>
      <c r="K122" s="70" t="str">
        <f t="shared" si="6"/>
        <v/>
      </c>
      <c r="L122" s="70" t="str">
        <f t="shared" si="6"/>
        <v/>
      </c>
    </row>
    <row r="123" spans="1:12">
      <c r="A123" s="46"/>
      <c r="B123" s="51"/>
      <c r="C123" s="48"/>
      <c r="D123" s="49"/>
      <c r="E123" s="50"/>
      <c r="G123" s="70" t="str">
        <f t="shared" si="5"/>
        <v/>
      </c>
      <c r="H123" s="70" t="str">
        <f t="shared" si="6"/>
        <v/>
      </c>
      <c r="I123" s="70" t="str">
        <f t="shared" si="6"/>
        <v/>
      </c>
      <c r="J123" s="70" t="str">
        <f t="shared" si="6"/>
        <v/>
      </c>
      <c r="K123" s="70" t="str">
        <f t="shared" si="6"/>
        <v/>
      </c>
      <c r="L123" s="70" t="str">
        <f t="shared" si="6"/>
        <v/>
      </c>
    </row>
    <row r="124" spans="1:12">
      <c r="A124" s="46"/>
      <c r="B124" s="51"/>
      <c r="C124" s="48"/>
      <c r="D124" s="49"/>
      <c r="E124" s="50"/>
      <c r="G124" s="70" t="str">
        <f t="shared" si="5"/>
        <v/>
      </c>
      <c r="H124" s="70" t="str">
        <f t="shared" si="6"/>
        <v/>
      </c>
      <c r="I124" s="70" t="str">
        <f t="shared" si="6"/>
        <v/>
      </c>
      <c r="J124" s="70" t="str">
        <f t="shared" si="6"/>
        <v/>
      </c>
      <c r="K124" s="70" t="str">
        <f t="shared" si="6"/>
        <v/>
      </c>
      <c r="L124" s="70" t="str">
        <f t="shared" si="6"/>
        <v/>
      </c>
    </row>
    <row r="125" spans="1:12">
      <c r="A125" s="46"/>
      <c r="B125" s="51"/>
      <c r="C125" s="48"/>
      <c r="D125" s="49"/>
      <c r="E125" s="50"/>
      <c r="G125" s="70" t="str">
        <f t="shared" si="5"/>
        <v/>
      </c>
      <c r="H125" s="70" t="str">
        <f t="shared" si="6"/>
        <v/>
      </c>
      <c r="I125" s="70" t="str">
        <f t="shared" si="6"/>
        <v/>
      </c>
      <c r="J125" s="70" t="str">
        <f t="shared" si="6"/>
        <v/>
      </c>
      <c r="K125" s="70" t="str">
        <f t="shared" si="6"/>
        <v/>
      </c>
      <c r="L125" s="70" t="str">
        <f t="shared" si="6"/>
        <v/>
      </c>
    </row>
    <row r="126" spans="1:12">
      <c r="A126" s="46"/>
      <c r="B126" s="51"/>
      <c r="C126" s="48"/>
      <c r="D126" s="49"/>
      <c r="E126" s="50"/>
      <c r="G126" s="70" t="str">
        <f t="shared" si="5"/>
        <v/>
      </c>
      <c r="H126" s="70" t="str">
        <f t="shared" si="6"/>
        <v/>
      </c>
      <c r="I126" s="70" t="str">
        <f t="shared" si="6"/>
        <v/>
      </c>
      <c r="J126" s="70" t="str">
        <f t="shared" si="6"/>
        <v/>
      </c>
      <c r="K126" s="70" t="str">
        <f t="shared" si="6"/>
        <v/>
      </c>
      <c r="L126" s="70" t="str">
        <f t="shared" si="6"/>
        <v/>
      </c>
    </row>
    <row r="127" spans="1:12">
      <c r="A127" s="46"/>
      <c r="B127" s="51"/>
      <c r="C127" s="48"/>
      <c r="D127" s="49"/>
      <c r="E127" s="50"/>
      <c r="G127" s="70" t="str">
        <f t="shared" si="5"/>
        <v/>
      </c>
      <c r="H127" s="70" t="str">
        <f t="shared" ref="H127:L136" si="7">IFERROR(ROUND(IF(AND($D127+$E127-1&gt;=H$5,$D127&lt;=H$5),$C127/$E127,""),0),"")</f>
        <v/>
      </c>
      <c r="I127" s="70" t="str">
        <f t="shared" si="7"/>
        <v/>
      </c>
      <c r="J127" s="70" t="str">
        <f t="shared" si="7"/>
        <v/>
      </c>
      <c r="K127" s="70" t="str">
        <f t="shared" si="7"/>
        <v/>
      </c>
      <c r="L127" s="70" t="str">
        <f t="shared" si="7"/>
        <v/>
      </c>
    </row>
    <row r="128" spans="1:12">
      <c r="A128" s="46"/>
      <c r="B128" s="51"/>
      <c r="C128" s="48"/>
      <c r="D128" s="49"/>
      <c r="E128" s="50"/>
      <c r="G128" s="70" t="str">
        <f t="shared" si="5"/>
        <v/>
      </c>
      <c r="H128" s="70" t="str">
        <f t="shared" si="7"/>
        <v/>
      </c>
      <c r="I128" s="70" t="str">
        <f t="shared" si="7"/>
        <v/>
      </c>
      <c r="J128" s="70" t="str">
        <f t="shared" si="7"/>
        <v/>
      </c>
      <c r="K128" s="70" t="str">
        <f t="shared" si="7"/>
        <v/>
      </c>
      <c r="L128" s="70" t="str">
        <f t="shared" si="7"/>
        <v/>
      </c>
    </row>
    <row r="129" spans="1:12">
      <c r="A129" s="46"/>
      <c r="B129" s="51"/>
      <c r="C129" s="48"/>
      <c r="D129" s="49"/>
      <c r="E129" s="50"/>
      <c r="G129" s="70" t="str">
        <f t="shared" si="5"/>
        <v/>
      </c>
      <c r="H129" s="70" t="str">
        <f t="shared" si="7"/>
        <v/>
      </c>
      <c r="I129" s="70" t="str">
        <f t="shared" si="7"/>
        <v/>
      </c>
      <c r="J129" s="70" t="str">
        <f t="shared" si="7"/>
        <v/>
      </c>
      <c r="K129" s="70" t="str">
        <f t="shared" si="7"/>
        <v/>
      </c>
      <c r="L129" s="70" t="str">
        <f t="shared" si="7"/>
        <v/>
      </c>
    </row>
    <row r="130" spans="1:12">
      <c r="A130" s="46"/>
      <c r="B130" s="51"/>
      <c r="C130" s="48"/>
      <c r="D130" s="49"/>
      <c r="E130" s="50"/>
      <c r="G130" s="70" t="str">
        <f t="shared" si="5"/>
        <v/>
      </c>
      <c r="H130" s="70" t="str">
        <f t="shared" si="7"/>
        <v/>
      </c>
      <c r="I130" s="70" t="str">
        <f t="shared" si="7"/>
        <v/>
      </c>
      <c r="J130" s="70" t="str">
        <f t="shared" si="7"/>
        <v/>
      </c>
      <c r="K130" s="70" t="str">
        <f t="shared" si="7"/>
        <v/>
      </c>
      <c r="L130" s="70" t="str">
        <f t="shared" si="7"/>
        <v/>
      </c>
    </row>
    <row r="131" spans="1:12">
      <c r="A131" s="46"/>
      <c r="B131" s="51"/>
      <c r="C131" s="48"/>
      <c r="D131" s="49"/>
      <c r="E131" s="50"/>
      <c r="G131" s="70" t="str">
        <f t="shared" si="5"/>
        <v/>
      </c>
      <c r="H131" s="70" t="str">
        <f t="shared" si="7"/>
        <v/>
      </c>
      <c r="I131" s="70" t="str">
        <f t="shared" si="7"/>
        <v/>
      </c>
      <c r="J131" s="70" t="str">
        <f t="shared" si="7"/>
        <v/>
      </c>
      <c r="K131" s="70" t="str">
        <f t="shared" si="7"/>
        <v/>
      </c>
      <c r="L131" s="70" t="str">
        <f t="shared" si="7"/>
        <v/>
      </c>
    </row>
    <row r="132" spans="1:12">
      <c r="A132" s="46"/>
      <c r="B132" s="51"/>
      <c r="C132" s="48"/>
      <c r="D132" s="49"/>
      <c r="E132" s="50"/>
      <c r="G132" s="70" t="str">
        <f t="shared" si="5"/>
        <v/>
      </c>
      <c r="H132" s="70" t="str">
        <f t="shared" si="7"/>
        <v/>
      </c>
      <c r="I132" s="70" t="str">
        <f t="shared" si="7"/>
        <v/>
      </c>
      <c r="J132" s="70" t="str">
        <f t="shared" si="7"/>
        <v/>
      </c>
      <c r="K132" s="70" t="str">
        <f t="shared" si="7"/>
        <v/>
      </c>
      <c r="L132" s="70" t="str">
        <f t="shared" si="7"/>
        <v/>
      </c>
    </row>
    <row r="133" spans="1:12">
      <c r="A133" s="46"/>
      <c r="B133" s="51"/>
      <c r="C133" s="48"/>
      <c r="D133" s="49"/>
      <c r="E133" s="50"/>
      <c r="G133" s="70" t="str">
        <f t="shared" si="5"/>
        <v/>
      </c>
      <c r="H133" s="70" t="str">
        <f t="shared" si="7"/>
        <v/>
      </c>
      <c r="I133" s="70" t="str">
        <f t="shared" si="7"/>
        <v/>
      </c>
      <c r="J133" s="70" t="str">
        <f t="shared" si="7"/>
        <v/>
      </c>
      <c r="K133" s="70" t="str">
        <f t="shared" si="7"/>
        <v/>
      </c>
      <c r="L133" s="70" t="str">
        <f t="shared" si="7"/>
        <v/>
      </c>
    </row>
    <row r="134" spans="1:12">
      <c r="A134" s="46"/>
      <c r="B134" s="51"/>
      <c r="C134" s="48"/>
      <c r="D134" s="49"/>
      <c r="E134" s="50"/>
      <c r="G134" s="70" t="str">
        <f t="shared" si="5"/>
        <v/>
      </c>
      <c r="H134" s="70" t="str">
        <f t="shared" si="7"/>
        <v/>
      </c>
      <c r="I134" s="70" t="str">
        <f t="shared" si="7"/>
        <v/>
      </c>
      <c r="J134" s="70" t="str">
        <f t="shared" si="7"/>
        <v/>
      </c>
      <c r="K134" s="70" t="str">
        <f t="shared" si="7"/>
        <v/>
      </c>
      <c r="L134" s="70" t="str">
        <f t="shared" si="7"/>
        <v/>
      </c>
    </row>
    <row r="135" spans="1:12">
      <c r="A135" s="46"/>
      <c r="B135" s="51"/>
      <c r="C135" s="48"/>
      <c r="D135" s="49"/>
      <c r="E135" s="50"/>
      <c r="G135" s="70" t="str">
        <f t="shared" si="5"/>
        <v/>
      </c>
      <c r="H135" s="70" t="str">
        <f t="shared" si="7"/>
        <v/>
      </c>
      <c r="I135" s="70" t="str">
        <f t="shared" si="7"/>
        <v/>
      </c>
      <c r="J135" s="70" t="str">
        <f t="shared" si="7"/>
        <v/>
      </c>
      <c r="K135" s="70" t="str">
        <f t="shared" si="7"/>
        <v/>
      </c>
      <c r="L135" s="70" t="str">
        <f t="shared" si="7"/>
        <v/>
      </c>
    </row>
    <row r="136" spans="1:12">
      <c r="A136" s="46"/>
      <c r="B136" s="51"/>
      <c r="C136" s="48"/>
      <c r="D136" s="49"/>
      <c r="E136" s="50"/>
      <c r="G136" s="70" t="str">
        <f t="shared" si="5"/>
        <v/>
      </c>
      <c r="H136" s="70" t="str">
        <f t="shared" si="7"/>
        <v/>
      </c>
      <c r="I136" s="70" t="str">
        <f t="shared" si="7"/>
        <v/>
      </c>
      <c r="J136" s="70" t="str">
        <f t="shared" si="7"/>
        <v/>
      </c>
      <c r="K136" s="70" t="str">
        <f t="shared" si="7"/>
        <v/>
      </c>
      <c r="L136" s="70" t="str">
        <f t="shared" si="7"/>
        <v/>
      </c>
    </row>
    <row r="137" spans="1:12">
      <c r="A137" s="46"/>
      <c r="B137" s="51"/>
      <c r="C137" s="48"/>
      <c r="D137" s="49"/>
      <c r="E137" s="50"/>
      <c r="G137" s="70" t="str">
        <f t="shared" ref="G137:L200" si="8">IFERROR(ROUND(IF(AND($D137+$E137-1&gt;=G$5,$D137&lt;=G$5),$C137/$E137,""),0),"")</f>
        <v/>
      </c>
      <c r="H137" s="70" t="str">
        <f t="shared" si="8"/>
        <v/>
      </c>
      <c r="I137" s="70" t="str">
        <f t="shared" si="8"/>
        <v/>
      </c>
      <c r="J137" s="70" t="str">
        <f t="shared" si="8"/>
        <v/>
      </c>
      <c r="K137" s="70" t="str">
        <f t="shared" si="8"/>
        <v/>
      </c>
      <c r="L137" s="70" t="str">
        <f t="shared" si="8"/>
        <v/>
      </c>
    </row>
    <row r="138" spans="1:12">
      <c r="A138" s="46"/>
      <c r="B138" s="51"/>
      <c r="C138" s="48"/>
      <c r="D138" s="49"/>
      <c r="E138" s="50"/>
      <c r="G138" s="70" t="str">
        <f t="shared" si="8"/>
        <v/>
      </c>
      <c r="H138" s="70" t="str">
        <f t="shared" si="8"/>
        <v/>
      </c>
      <c r="I138" s="70" t="str">
        <f t="shared" si="8"/>
        <v/>
      </c>
      <c r="J138" s="70" t="str">
        <f t="shared" si="8"/>
        <v/>
      </c>
      <c r="K138" s="70" t="str">
        <f t="shared" si="8"/>
        <v/>
      </c>
      <c r="L138" s="70" t="str">
        <f t="shared" si="8"/>
        <v/>
      </c>
    </row>
    <row r="139" spans="1:12">
      <c r="A139" s="46"/>
      <c r="B139" s="51"/>
      <c r="C139" s="48"/>
      <c r="D139" s="49"/>
      <c r="E139" s="50"/>
      <c r="G139" s="70" t="str">
        <f t="shared" si="8"/>
        <v/>
      </c>
      <c r="H139" s="70" t="str">
        <f t="shared" si="8"/>
        <v/>
      </c>
      <c r="I139" s="70" t="str">
        <f t="shared" si="8"/>
        <v/>
      </c>
      <c r="J139" s="70" t="str">
        <f t="shared" si="8"/>
        <v/>
      </c>
      <c r="K139" s="70" t="str">
        <f t="shared" si="8"/>
        <v/>
      </c>
      <c r="L139" s="70" t="str">
        <f t="shared" si="8"/>
        <v/>
      </c>
    </row>
    <row r="140" spans="1:12">
      <c r="A140" s="46"/>
      <c r="B140" s="51"/>
      <c r="C140" s="48"/>
      <c r="D140" s="49"/>
      <c r="E140" s="50"/>
      <c r="G140" s="70" t="str">
        <f t="shared" si="8"/>
        <v/>
      </c>
      <c r="H140" s="70" t="str">
        <f t="shared" si="8"/>
        <v/>
      </c>
      <c r="I140" s="70" t="str">
        <f t="shared" si="8"/>
        <v/>
      </c>
      <c r="J140" s="70" t="str">
        <f t="shared" si="8"/>
        <v/>
      </c>
      <c r="K140" s="70" t="str">
        <f t="shared" si="8"/>
        <v/>
      </c>
      <c r="L140" s="70" t="str">
        <f t="shared" si="8"/>
        <v/>
      </c>
    </row>
    <row r="141" spans="1:12">
      <c r="A141" s="46"/>
      <c r="B141" s="51"/>
      <c r="C141" s="48"/>
      <c r="D141" s="49"/>
      <c r="E141" s="50"/>
      <c r="G141" s="70" t="str">
        <f t="shared" si="8"/>
        <v/>
      </c>
      <c r="H141" s="70" t="str">
        <f t="shared" si="8"/>
        <v/>
      </c>
      <c r="I141" s="70" t="str">
        <f t="shared" si="8"/>
        <v/>
      </c>
      <c r="J141" s="70" t="str">
        <f t="shared" si="8"/>
        <v/>
      </c>
      <c r="K141" s="70" t="str">
        <f t="shared" si="8"/>
        <v/>
      </c>
      <c r="L141" s="70" t="str">
        <f t="shared" si="8"/>
        <v/>
      </c>
    </row>
    <row r="142" spans="1:12">
      <c r="A142" s="46"/>
      <c r="B142" s="51"/>
      <c r="C142" s="48"/>
      <c r="D142" s="49"/>
      <c r="E142" s="50"/>
      <c r="G142" s="70" t="str">
        <f t="shared" si="8"/>
        <v/>
      </c>
      <c r="H142" s="70" t="str">
        <f t="shared" si="8"/>
        <v/>
      </c>
      <c r="I142" s="70" t="str">
        <f t="shared" si="8"/>
        <v/>
      </c>
      <c r="J142" s="70" t="str">
        <f t="shared" si="8"/>
        <v/>
      </c>
      <c r="K142" s="70" t="str">
        <f t="shared" si="8"/>
        <v/>
      </c>
      <c r="L142" s="70" t="str">
        <f t="shared" si="8"/>
        <v/>
      </c>
    </row>
    <row r="143" spans="1:12">
      <c r="A143" s="46"/>
      <c r="B143" s="51"/>
      <c r="C143" s="48"/>
      <c r="D143" s="49"/>
      <c r="E143" s="50"/>
      <c r="G143" s="70" t="str">
        <f t="shared" si="8"/>
        <v/>
      </c>
      <c r="H143" s="70" t="str">
        <f t="shared" si="8"/>
        <v/>
      </c>
      <c r="I143" s="70" t="str">
        <f t="shared" si="8"/>
        <v/>
      </c>
      <c r="J143" s="70" t="str">
        <f t="shared" si="8"/>
        <v/>
      </c>
      <c r="K143" s="70" t="str">
        <f t="shared" si="8"/>
        <v/>
      </c>
      <c r="L143" s="70" t="str">
        <f t="shared" si="8"/>
        <v/>
      </c>
    </row>
    <row r="144" spans="1:12">
      <c r="A144" s="46"/>
      <c r="B144" s="51"/>
      <c r="C144" s="48"/>
      <c r="D144" s="49"/>
      <c r="E144" s="50"/>
      <c r="G144" s="70" t="str">
        <f t="shared" si="8"/>
        <v/>
      </c>
      <c r="H144" s="70" t="str">
        <f t="shared" si="8"/>
        <v/>
      </c>
      <c r="I144" s="70" t="str">
        <f t="shared" si="8"/>
        <v/>
      </c>
      <c r="J144" s="70" t="str">
        <f t="shared" si="8"/>
        <v/>
      </c>
      <c r="K144" s="70" t="str">
        <f t="shared" si="8"/>
        <v/>
      </c>
      <c r="L144" s="70" t="str">
        <f t="shared" si="8"/>
        <v/>
      </c>
    </row>
    <row r="145" spans="1:12">
      <c r="A145" s="46"/>
      <c r="B145" s="51"/>
      <c r="C145" s="48"/>
      <c r="D145" s="49"/>
      <c r="E145" s="50"/>
      <c r="G145" s="70" t="str">
        <f t="shared" si="8"/>
        <v/>
      </c>
      <c r="H145" s="70" t="str">
        <f t="shared" si="8"/>
        <v/>
      </c>
      <c r="I145" s="70" t="str">
        <f t="shared" si="8"/>
        <v/>
      </c>
      <c r="J145" s="70" t="str">
        <f t="shared" si="8"/>
        <v/>
      </c>
      <c r="K145" s="70" t="str">
        <f t="shared" si="8"/>
        <v/>
      </c>
      <c r="L145" s="70" t="str">
        <f t="shared" si="8"/>
        <v/>
      </c>
    </row>
    <row r="146" spans="1:12">
      <c r="A146" s="46"/>
      <c r="B146" s="51"/>
      <c r="C146" s="48"/>
      <c r="D146" s="49"/>
      <c r="E146" s="50"/>
      <c r="G146" s="70" t="str">
        <f t="shared" si="8"/>
        <v/>
      </c>
      <c r="H146" s="70" t="str">
        <f t="shared" si="8"/>
        <v/>
      </c>
      <c r="I146" s="70" t="str">
        <f t="shared" si="8"/>
        <v/>
      </c>
      <c r="J146" s="70" t="str">
        <f t="shared" si="8"/>
        <v/>
      </c>
      <c r="K146" s="70" t="str">
        <f t="shared" si="8"/>
        <v/>
      </c>
      <c r="L146" s="70" t="str">
        <f t="shared" si="8"/>
        <v/>
      </c>
    </row>
    <row r="147" spans="1:12">
      <c r="A147" s="46"/>
      <c r="B147" s="51"/>
      <c r="C147" s="48"/>
      <c r="D147" s="49"/>
      <c r="E147" s="50"/>
      <c r="G147" s="70" t="str">
        <f t="shared" si="8"/>
        <v/>
      </c>
      <c r="H147" s="70" t="str">
        <f t="shared" si="8"/>
        <v/>
      </c>
      <c r="I147" s="70" t="str">
        <f t="shared" si="8"/>
        <v/>
      </c>
      <c r="J147" s="70" t="str">
        <f t="shared" si="8"/>
        <v/>
      </c>
      <c r="K147" s="70" t="str">
        <f t="shared" si="8"/>
        <v/>
      </c>
      <c r="L147" s="70" t="str">
        <f t="shared" si="8"/>
        <v/>
      </c>
    </row>
    <row r="148" spans="1:12">
      <c r="A148" s="46"/>
      <c r="B148" s="51"/>
      <c r="C148" s="48"/>
      <c r="D148" s="49"/>
      <c r="E148" s="50"/>
      <c r="G148" s="70" t="str">
        <f t="shared" si="8"/>
        <v/>
      </c>
      <c r="H148" s="70" t="str">
        <f t="shared" si="8"/>
        <v/>
      </c>
      <c r="I148" s="70" t="str">
        <f t="shared" si="8"/>
        <v/>
      </c>
      <c r="J148" s="70" t="str">
        <f t="shared" si="8"/>
        <v/>
      </c>
      <c r="K148" s="70" t="str">
        <f t="shared" si="8"/>
        <v/>
      </c>
      <c r="L148" s="70" t="str">
        <f t="shared" si="8"/>
        <v/>
      </c>
    </row>
    <row r="149" spans="1:12">
      <c r="A149" s="46"/>
      <c r="B149" s="51"/>
      <c r="C149" s="48"/>
      <c r="D149" s="49"/>
      <c r="E149" s="50"/>
      <c r="G149" s="70" t="str">
        <f t="shared" si="8"/>
        <v/>
      </c>
      <c r="H149" s="70" t="str">
        <f t="shared" si="8"/>
        <v/>
      </c>
      <c r="I149" s="70" t="str">
        <f t="shared" si="8"/>
        <v/>
      </c>
      <c r="J149" s="70" t="str">
        <f t="shared" si="8"/>
        <v/>
      </c>
      <c r="K149" s="70" t="str">
        <f t="shared" si="8"/>
        <v/>
      </c>
      <c r="L149" s="70" t="str">
        <f t="shared" si="8"/>
        <v/>
      </c>
    </row>
    <row r="150" spans="1:12">
      <c r="A150" s="46"/>
      <c r="B150" s="51"/>
      <c r="C150" s="48"/>
      <c r="D150" s="49"/>
      <c r="E150" s="50"/>
      <c r="G150" s="70" t="str">
        <f t="shared" si="8"/>
        <v/>
      </c>
      <c r="H150" s="70" t="str">
        <f t="shared" si="8"/>
        <v/>
      </c>
      <c r="I150" s="70" t="str">
        <f t="shared" si="8"/>
        <v/>
      </c>
      <c r="J150" s="70" t="str">
        <f t="shared" si="8"/>
        <v/>
      </c>
      <c r="K150" s="70" t="str">
        <f t="shared" si="8"/>
        <v/>
      </c>
      <c r="L150" s="70" t="str">
        <f t="shared" si="8"/>
        <v/>
      </c>
    </row>
    <row r="151" spans="1:12">
      <c r="A151" s="46"/>
      <c r="B151" s="51"/>
      <c r="C151" s="48"/>
      <c r="D151" s="49"/>
      <c r="E151" s="50"/>
      <c r="G151" s="70" t="str">
        <f t="shared" si="8"/>
        <v/>
      </c>
      <c r="H151" s="70" t="str">
        <f t="shared" si="8"/>
        <v/>
      </c>
      <c r="I151" s="70" t="str">
        <f t="shared" si="8"/>
        <v/>
      </c>
      <c r="J151" s="70" t="str">
        <f t="shared" si="8"/>
        <v/>
      </c>
      <c r="K151" s="70" t="str">
        <f t="shared" si="8"/>
        <v/>
      </c>
      <c r="L151" s="70" t="str">
        <f t="shared" si="8"/>
        <v/>
      </c>
    </row>
    <row r="152" spans="1:12">
      <c r="A152" s="46"/>
      <c r="B152" s="51"/>
      <c r="C152" s="48"/>
      <c r="D152" s="49"/>
      <c r="E152" s="50"/>
      <c r="G152" s="70" t="str">
        <f t="shared" si="8"/>
        <v/>
      </c>
      <c r="H152" s="70" t="str">
        <f t="shared" si="8"/>
        <v/>
      </c>
      <c r="I152" s="70" t="str">
        <f t="shared" si="8"/>
        <v/>
      </c>
      <c r="J152" s="70" t="str">
        <f t="shared" si="8"/>
        <v/>
      </c>
      <c r="K152" s="70" t="str">
        <f t="shared" si="8"/>
        <v/>
      </c>
      <c r="L152" s="70" t="str">
        <f t="shared" si="8"/>
        <v/>
      </c>
    </row>
    <row r="153" spans="1:12">
      <c r="A153" s="46"/>
      <c r="B153" s="51"/>
      <c r="C153" s="48"/>
      <c r="D153" s="49"/>
      <c r="E153" s="50"/>
      <c r="G153" s="70" t="str">
        <f t="shared" si="8"/>
        <v/>
      </c>
      <c r="H153" s="70" t="str">
        <f t="shared" si="8"/>
        <v/>
      </c>
      <c r="I153" s="70" t="str">
        <f t="shared" si="8"/>
        <v/>
      </c>
      <c r="J153" s="70" t="str">
        <f t="shared" si="8"/>
        <v/>
      </c>
      <c r="K153" s="70" t="str">
        <f t="shared" si="8"/>
        <v/>
      </c>
      <c r="L153" s="70" t="str">
        <f t="shared" si="8"/>
        <v/>
      </c>
    </row>
    <row r="154" spans="1:12">
      <c r="A154" s="46"/>
      <c r="B154" s="51"/>
      <c r="C154" s="48"/>
      <c r="D154" s="49"/>
      <c r="E154" s="50"/>
      <c r="G154" s="70" t="str">
        <f t="shared" si="8"/>
        <v/>
      </c>
      <c r="H154" s="70" t="str">
        <f t="shared" si="8"/>
        <v/>
      </c>
      <c r="I154" s="70" t="str">
        <f t="shared" si="8"/>
        <v/>
      </c>
      <c r="J154" s="70" t="str">
        <f t="shared" si="8"/>
        <v/>
      </c>
      <c r="K154" s="70" t="str">
        <f t="shared" si="8"/>
        <v/>
      </c>
      <c r="L154" s="70" t="str">
        <f t="shared" si="8"/>
        <v/>
      </c>
    </row>
    <row r="155" spans="1:12">
      <c r="A155" s="46"/>
      <c r="B155" s="51"/>
      <c r="C155" s="48"/>
      <c r="D155" s="49"/>
      <c r="E155" s="50"/>
      <c r="G155" s="70" t="str">
        <f t="shared" si="8"/>
        <v/>
      </c>
      <c r="H155" s="70" t="str">
        <f t="shared" si="8"/>
        <v/>
      </c>
      <c r="I155" s="70" t="str">
        <f t="shared" si="8"/>
        <v/>
      </c>
      <c r="J155" s="70" t="str">
        <f t="shared" si="8"/>
        <v/>
      </c>
      <c r="K155" s="70" t="str">
        <f t="shared" si="8"/>
        <v/>
      </c>
      <c r="L155" s="70" t="str">
        <f t="shared" si="8"/>
        <v/>
      </c>
    </row>
    <row r="156" spans="1:12">
      <c r="A156" s="46"/>
      <c r="B156" s="51"/>
      <c r="C156" s="48"/>
      <c r="D156" s="49"/>
      <c r="E156" s="50"/>
      <c r="G156" s="70" t="str">
        <f t="shared" si="8"/>
        <v/>
      </c>
      <c r="H156" s="70" t="str">
        <f t="shared" si="8"/>
        <v/>
      </c>
      <c r="I156" s="70" t="str">
        <f t="shared" si="8"/>
        <v/>
      </c>
      <c r="J156" s="70" t="str">
        <f t="shared" si="8"/>
        <v/>
      </c>
      <c r="K156" s="70" t="str">
        <f t="shared" si="8"/>
        <v/>
      </c>
      <c r="L156" s="70" t="str">
        <f t="shared" si="8"/>
        <v/>
      </c>
    </row>
    <row r="157" spans="1:12">
      <c r="A157" s="46"/>
      <c r="B157" s="51"/>
      <c r="C157" s="48"/>
      <c r="D157" s="49"/>
      <c r="E157" s="50"/>
      <c r="G157" s="70" t="str">
        <f t="shared" si="8"/>
        <v/>
      </c>
      <c r="H157" s="70" t="str">
        <f t="shared" si="8"/>
        <v/>
      </c>
      <c r="I157" s="70" t="str">
        <f t="shared" si="8"/>
        <v/>
      </c>
      <c r="J157" s="70" t="str">
        <f t="shared" si="8"/>
        <v/>
      </c>
      <c r="K157" s="70" t="str">
        <f t="shared" si="8"/>
        <v/>
      </c>
      <c r="L157" s="70" t="str">
        <f t="shared" si="8"/>
        <v/>
      </c>
    </row>
    <row r="158" spans="1:12">
      <c r="A158" s="46"/>
      <c r="B158" s="51"/>
      <c r="C158" s="48"/>
      <c r="D158" s="49"/>
      <c r="E158" s="50"/>
      <c r="G158" s="70" t="str">
        <f t="shared" si="8"/>
        <v/>
      </c>
      <c r="H158" s="70" t="str">
        <f t="shared" si="8"/>
        <v/>
      </c>
      <c r="I158" s="70" t="str">
        <f t="shared" si="8"/>
        <v/>
      </c>
      <c r="J158" s="70" t="str">
        <f t="shared" si="8"/>
        <v/>
      </c>
      <c r="K158" s="70" t="str">
        <f t="shared" si="8"/>
        <v/>
      </c>
      <c r="L158" s="70" t="str">
        <f t="shared" si="8"/>
        <v/>
      </c>
    </row>
    <row r="159" spans="1:12">
      <c r="A159" s="46"/>
      <c r="B159" s="51"/>
      <c r="C159" s="48"/>
      <c r="D159" s="49"/>
      <c r="E159" s="50"/>
      <c r="G159" s="70" t="str">
        <f t="shared" si="8"/>
        <v/>
      </c>
      <c r="H159" s="70" t="str">
        <f t="shared" si="8"/>
        <v/>
      </c>
      <c r="I159" s="70" t="str">
        <f t="shared" si="8"/>
        <v/>
      </c>
      <c r="J159" s="70" t="str">
        <f t="shared" si="8"/>
        <v/>
      </c>
      <c r="K159" s="70" t="str">
        <f t="shared" si="8"/>
        <v/>
      </c>
      <c r="L159" s="70" t="str">
        <f t="shared" si="8"/>
        <v/>
      </c>
    </row>
    <row r="160" spans="1:12">
      <c r="A160" s="46"/>
      <c r="B160" s="51"/>
      <c r="C160" s="48"/>
      <c r="D160" s="49"/>
      <c r="E160" s="50"/>
      <c r="G160" s="70" t="str">
        <f t="shared" si="8"/>
        <v/>
      </c>
      <c r="H160" s="70" t="str">
        <f t="shared" si="8"/>
        <v/>
      </c>
      <c r="I160" s="70" t="str">
        <f t="shared" si="8"/>
        <v/>
      </c>
      <c r="J160" s="70" t="str">
        <f t="shared" si="8"/>
        <v/>
      </c>
      <c r="K160" s="70" t="str">
        <f t="shared" si="8"/>
        <v/>
      </c>
      <c r="L160" s="70" t="str">
        <f t="shared" si="8"/>
        <v/>
      </c>
    </row>
    <row r="161" spans="1:12">
      <c r="A161" s="46"/>
      <c r="B161" s="51"/>
      <c r="C161" s="48"/>
      <c r="D161" s="49"/>
      <c r="E161" s="50"/>
      <c r="G161" s="70" t="str">
        <f t="shared" si="8"/>
        <v/>
      </c>
      <c r="H161" s="70" t="str">
        <f t="shared" si="8"/>
        <v/>
      </c>
      <c r="I161" s="70" t="str">
        <f t="shared" si="8"/>
        <v/>
      </c>
      <c r="J161" s="70" t="str">
        <f t="shared" si="8"/>
        <v/>
      </c>
      <c r="K161" s="70" t="str">
        <f t="shared" si="8"/>
        <v/>
      </c>
      <c r="L161" s="70" t="str">
        <f t="shared" si="8"/>
        <v/>
      </c>
    </row>
    <row r="162" spans="1:12">
      <c r="A162" s="46"/>
      <c r="B162" s="51"/>
      <c r="C162" s="48"/>
      <c r="D162" s="49"/>
      <c r="E162" s="50"/>
      <c r="G162" s="70" t="str">
        <f t="shared" si="8"/>
        <v/>
      </c>
      <c r="H162" s="70" t="str">
        <f t="shared" si="8"/>
        <v/>
      </c>
      <c r="I162" s="70" t="str">
        <f t="shared" si="8"/>
        <v/>
      </c>
      <c r="J162" s="70" t="str">
        <f t="shared" si="8"/>
        <v/>
      </c>
      <c r="K162" s="70" t="str">
        <f t="shared" si="8"/>
        <v/>
      </c>
      <c r="L162" s="70" t="str">
        <f t="shared" si="8"/>
        <v/>
      </c>
    </row>
    <row r="163" spans="1:12">
      <c r="A163" s="46"/>
      <c r="B163" s="51"/>
      <c r="C163" s="48"/>
      <c r="D163" s="49"/>
      <c r="E163" s="50"/>
      <c r="G163" s="70" t="str">
        <f t="shared" si="8"/>
        <v/>
      </c>
      <c r="H163" s="70" t="str">
        <f t="shared" si="8"/>
        <v/>
      </c>
      <c r="I163" s="70" t="str">
        <f t="shared" si="8"/>
        <v/>
      </c>
      <c r="J163" s="70" t="str">
        <f t="shared" si="8"/>
        <v/>
      </c>
      <c r="K163" s="70" t="str">
        <f t="shared" si="8"/>
        <v/>
      </c>
      <c r="L163" s="70" t="str">
        <f t="shared" si="8"/>
        <v/>
      </c>
    </row>
    <row r="164" spans="1:12">
      <c r="A164" s="46"/>
      <c r="B164" s="51"/>
      <c r="C164" s="48"/>
      <c r="D164" s="49"/>
      <c r="E164" s="50"/>
      <c r="G164" s="70" t="str">
        <f t="shared" si="8"/>
        <v/>
      </c>
      <c r="H164" s="70" t="str">
        <f t="shared" si="8"/>
        <v/>
      </c>
      <c r="I164" s="70" t="str">
        <f t="shared" si="8"/>
        <v/>
      </c>
      <c r="J164" s="70" t="str">
        <f t="shared" si="8"/>
        <v/>
      </c>
      <c r="K164" s="70" t="str">
        <f t="shared" si="8"/>
        <v/>
      </c>
      <c r="L164" s="70" t="str">
        <f t="shared" si="8"/>
        <v/>
      </c>
    </row>
    <row r="165" spans="1:12">
      <c r="A165" s="46"/>
      <c r="B165" s="51"/>
      <c r="C165" s="48"/>
      <c r="D165" s="49"/>
      <c r="E165" s="50"/>
      <c r="G165" s="70" t="str">
        <f t="shared" si="8"/>
        <v/>
      </c>
      <c r="H165" s="70" t="str">
        <f t="shared" si="8"/>
        <v/>
      </c>
      <c r="I165" s="70" t="str">
        <f t="shared" si="8"/>
        <v/>
      </c>
      <c r="J165" s="70" t="str">
        <f t="shared" si="8"/>
        <v/>
      </c>
      <c r="K165" s="70" t="str">
        <f t="shared" si="8"/>
        <v/>
      </c>
      <c r="L165" s="70" t="str">
        <f t="shared" si="8"/>
        <v/>
      </c>
    </row>
    <row r="166" spans="1:12">
      <c r="A166" s="46"/>
      <c r="B166" s="51"/>
      <c r="C166" s="48"/>
      <c r="D166" s="49"/>
      <c r="E166" s="50"/>
      <c r="G166" s="70" t="str">
        <f t="shared" si="8"/>
        <v/>
      </c>
      <c r="H166" s="70" t="str">
        <f t="shared" si="8"/>
        <v/>
      </c>
      <c r="I166" s="70" t="str">
        <f t="shared" si="8"/>
        <v/>
      </c>
      <c r="J166" s="70" t="str">
        <f t="shared" si="8"/>
        <v/>
      </c>
      <c r="K166" s="70" t="str">
        <f t="shared" si="8"/>
        <v/>
      </c>
      <c r="L166" s="70" t="str">
        <f t="shared" si="8"/>
        <v/>
      </c>
    </row>
    <row r="167" spans="1:12">
      <c r="A167" s="46"/>
      <c r="B167" s="51"/>
      <c r="C167" s="48"/>
      <c r="D167" s="49"/>
      <c r="E167" s="50"/>
      <c r="G167" s="70" t="str">
        <f t="shared" si="8"/>
        <v/>
      </c>
      <c r="H167" s="70" t="str">
        <f t="shared" si="8"/>
        <v/>
      </c>
      <c r="I167" s="70" t="str">
        <f t="shared" si="8"/>
        <v/>
      </c>
      <c r="J167" s="70" t="str">
        <f t="shared" si="8"/>
        <v/>
      </c>
      <c r="K167" s="70" t="str">
        <f t="shared" si="8"/>
        <v/>
      </c>
      <c r="L167" s="70" t="str">
        <f t="shared" si="8"/>
        <v/>
      </c>
    </row>
    <row r="168" spans="1:12">
      <c r="A168" s="46"/>
      <c r="B168" s="51"/>
      <c r="C168" s="48"/>
      <c r="D168" s="49"/>
      <c r="E168" s="50"/>
      <c r="G168" s="70" t="str">
        <f t="shared" si="8"/>
        <v/>
      </c>
      <c r="H168" s="70" t="str">
        <f t="shared" si="8"/>
        <v/>
      </c>
      <c r="I168" s="70" t="str">
        <f t="shared" si="8"/>
        <v/>
      </c>
      <c r="J168" s="70" t="str">
        <f t="shared" si="8"/>
        <v/>
      </c>
      <c r="K168" s="70" t="str">
        <f t="shared" si="8"/>
        <v/>
      </c>
      <c r="L168" s="70" t="str">
        <f t="shared" si="8"/>
        <v/>
      </c>
    </row>
    <row r="169" spans="1:12">
      <c r="A169" s="46"/>
      <c r="B169" s="51"/>
      <c r="C169" s="48"/>
      <c r="D169" s="49"/>
      <c r="E169" s="50"/>
      <c r="G169" s="70" t="str">
        <f t="shared" si="8"/>
        <v/>
      </c>
      <c r="H169" s="70" t="str">
        <f t="shared" si="8"/>
        <v/>
      </c>
      <c r="I169" s="70" t="str">
        <f t="shared" si="8"/>
        <v/>
      </c>
      <c r="J169" s="70" t="str">
        <f t="shared" si="8"/>
        <v/>
      </c>
      <c r="K169" s="70" t="str">
        <f t="shared" si="8"/>
        <v/>
      </c>
      <c r="L169" s="70" t="str">
        <f t="shared" si="8"/>
        <v/>
      </c>
    </row>
    <row r="170" spans="1:12">
      <c r="A170" s="46"/>
      <c r="B170" s="51"/>
      <c r="C170" s="48"/>
      <c r="D170" s="49"/>
      <c r="E170" s="50"/>
      <c r="G170" s="70" t="str">
        <f t="shared" si="8"/>
        <v/>
      </c>
      <c r="H170" s="70" t="str">
        <f t="shared" si="8"/>
        <v/>
      </c>
      <c r="I170" s="70" t="str">
        <f t="shared" si="8"/>
        <v/>
      </c>
      <c r="J170" s="70" t="str">
        <f t="shared" si="8"/>
        <v/>
      </c>
      <c r="K170" s="70" t="str">
        <f t="shared" si="8"/>
        <v/>
      </c>
      <c r="L170" s="70" t="str">
        <f t="shared" si="8"/>
        <v/>
      </c>
    </row>
    <row r="171" spans="1:12">
      <c r="A171" s="46"/>
      <c r="B171" s="51"/>
      <c r="C171" s="48"/>
      <c r="D171" s="49"/>
      <c r="E171" s="50"/>
      <c r="G171" s="70" t="str">
        <f t="shared" si="8"/>
        <v/>
      </c>
      <c r="H171" s="70" t="str">
        <f t="shared" si="8"/>
        <v/>
      </c>
      <c r="I171" s="70" t="str">
        <f t="shared" si="8"/>
        <v/>
      </c>
      <c r="J171" s="70" t="str">
        <f t="shared" si="8"/>
        <v/>
      </c>
      <c r="K171" s="70" t="str">
        <f t="shared" si="8"/>
        <v/>
      </c>
      <c r="L171" s="70" t="str">
        <f t="shared" si="8"/>
        <v/>
      </c>
    </row>
    <row r="172" spans="1:12">
      <c r="A172" s="46"/>
      <c r="B172" s="51"/>
      <c r="C172" s="48"/>
      <c r="D172" s="49"/>
      <c r="E172" s="50"/>
      <c r="G172" s="70" t="str">
        <f t="shared" si="8"/>
        <v/>
      </c>
      <c r="H172" s="70" t="str">
        <f t="shared" si="8"/>
        <v/>
      </c>
      <c r="I172" s="70" t="str">
        <f t="shared" si="8"/>
        <v/>
      </c>
      <c r="J172" s="70" t="str">
        <f t="shared" si="8"/>
        <v/>
      </c>
      <c r="K172" s="70" t="str">
        <f t="shared" si="8"/>
        <v/>
      </c>
      <c r="L172" s="70" t="str">
        <f t="shared" si="8"/>
        <v/>
      </c>
    </row>
    <row r="173" spans="1:12">
      <c r="A173" s="46"/>
      <c r="B173" s="51"/>
      <c r="C173" s="48"/>
      <c r="D173" s="49"/>
      <c r="E173" s="50"/>
      <c r="G173" s="70" t="str">
        <f t="shared" si="8"/>
        <v/>
      </c>
      <c r="H173" s="70" t="str">
        <f t="shared" si="8"/>
        <v/>
      </c>
      <c r="I173" s="70" t="str">
        <f t="shared" si="8"/>
        <v/>
      </c>
      <c r="J173" s="70" t="str">
        <f t="shared" si="8"/>
        <v/>
      </c>
      <c r="K173" s="70" t="str">
        <f t="shared" si="8"/>
        <v/>
      </c>
      <c r="L173" s="70" t="str">
        <f t="shared" si="8"/>
        <v/>
      </c>
    </row>
    <row r="174" spans="1:12">
      <c r="A174" s="46"/>
      <c r="B174" s="51"/>
      <c r="C174" s="48"/>
      <c r="D174" s="49"/>
      <c r="E174" s="50"/>
      <c r="G174" s="70" t="str">
        <f t="shared" si="8"/>
        <v/>
      </c>
      <c r="H174" s="70" t="str">
        <f t="shared" si="8"/>
        <v/>
      </c>
      <c r="I174" s="70" t="str">
        <f t="shared" si="8"/>
        <v/>
      </c>
      <c r="J174" s="70" t="str">
        <f t="shared" si="8"/>
        <v/>
      </c>
      <c r="K174" s="70" t="str">
        <f t="shared" si="8"/>
        <v/>
      </c>
      <c r="L174" s="70" t="str">
        <f t="shared" si="8"/>
        <v/>
      </c>
    </row>
    <row r="175" spans="1:12">
      <c r="A175" s="46"/>
      <c r="B175" s="51"/>
      <c r="C175" s="48"/>
      <c r="D175" s="49"/>
      <c r="E175" s="50"/>
      <c r="G175" s="70" t="str">
        <f t="shared" si="8"/>
        <v/>
      </c>
      <c r="H175" s="70" t="str">
        <f t="shared" si="8"/>
        <v/>
      </c>
      <c r="I175" s="70" t="str">
        <f t="shared" ref="H175:L190" si="9">IFERROR(ROUND(IF(AND($D175+$E175-1&gt;=I$5,$D175&lt;=I$5),$C175/$E175,""),0),"")</f>
        <v/>
      </c>
      <c r="J175" s="70" t="str">
        <f t="shared" si="9"/>
        <v/>
      </c>
      <c r="K175" s="70" t="str">
        <f t="shared" si="9"/>
        <v/>
      </c>
      <c r="L175" s="70" t="str">
        <f t="shared" si="9"/>
        <v/>
      </c>
    </row>
    <row r="176" spans="1:12">
      <c r="A176" s="46"/>
      <c r="B176" s="51"/>
      <c r="C176" s="48"/>
      <c r="D176" s="49"/>
      <c r="E176" s="50"/>
      <c r="G176" s="70" t="str">
        <f t="shared" si="8"/>
        <v/>
      </c>
      <c r="H176" s="70" t="str">
        <f t="shared" si="9"/>
        <v/>
      </c>
      <c r="I176" s="70" t="str">
        <f t="shared" si="9"/>
        <v/>
      </c>
      <c r="J176" s="70" t="str">
        <f t="shared" si="9"/>
        <v/>
      </c>
      <c r="K176" s="70" t="str">
        <f t="shared" si="9"/>
        <v/>
      </c>
      <c r="L176" s="70" t="str">
        <f t="shared" si="9"/>
        <v/>
      </c>
    </row>
    <row r="177" spans="1:12">
      <c r="A177" s="46"/>
      <c r="B177" s="51"/>
      <c r="C177" s="48"/>
      <c r="D177" s="49"/>
      <c r="E177" s="50"/>
      <c r="G177" s="70" t="str">
        <f t="shared" si="8"/>
        <v/>
      </c>
      <c r="H177" s="70" t="str">
        <f t="shared" si="9"/>
        <v/>
      </c>
      <c r="I177" s="70" t="str">
        <f t="shared" si="9"/>
        <v/>
      </c>
      <c r="J177" s="70" t="str">
        <f t="shared" si="9"/>
        <v/>
      </c>
      <c r="K177" s="70" t="str">
        <f t="shared" si="9"/>
        <v/>
      </c>
      <c r="L177" s="70" t="str">
        <f t="shared" si="9"/>
        <v/>
      </c>
    </row>
    <row r="178" spans="1:12">
      <c r="A178" s="46"/>
      <c r="B178" s="51"/>
      <c r="C178" s="48"/>
      <c r="D178" s="49"/>
      <c r="E178" s="50"/>
      <c r="G178" s="70" t="str">
        <f t="shared" si="8"/>
        <v/>
      </c>
      <c r="H178" s="70" t="str">
        <f t="shared" si="9"/>
        <v/>
      </c>
      <c r="I178" s="70" t="str">
        <f t="shared" si="9"/>
        <v/>
      </c>
      <c r="J178" s="70" t="str">
        <f t="shared" si="9"/>
        <v/>
      </c>
      <c r="K178" s="70" t="str">
        <f t="shared" si="9"/>
        <v/>
      </c>
      <c r="L178" s="70" t="str">
        <f t="shared" si="9"/>
        <v/>
      </c>
    </row>
    <row r="179" spans="1:12">
      <c r="A179" s="46"/>
      <c r="B179" s="51"/>
      <c r="C179" s="48"/>
      <c r="D179" s="49"/>
      <c r="E179" s="50"/>
      <c r="G179" s="70" t="str">
        <f t="shared" si="8"/>
        <v/>
      </c>
      <c r="H179" s="70" t="str">
        <f t="shared" si="9"/>
        <v/>
      </c>
      <c r="I179" s="70" t="str">
        <f t="shared" si="9"/>
        <v/>
      </c>
      <c r="J179" s="70" t="str">
        <f t="shared" si="9"/>
        <v/>
      </c>
      <c r="K179" s="70" t="str">
        <f t="shared" si="9"/>
        <v/>
      </c>
      <c r="L179" s="70" t="str">
        <f t="shared" si="9"/>
        <v/>
      </c>
    </row>
    <row r="180" spans="1:12">
      <c r="A180" s="46"/>
      <c r="B180" s="51"/>
      <c r="C180" s="48"/>
      <c r="D180" s="49"/>
      <c r="E180" s="50"/>
      <c r="G180" s="70" t="str">
        <f t="shared" si="8"/>
        <v/>
      </c>
      <c r="H180" s="70" t="str">
        <f t="shared" si="9"/>
        <v/>
      </c>
      <c r="I180" s="70" t="str">
        <f t="shared" si="9"/>
        <v/>
      </c>
      <c r="J180" s="70" t="str">
        <f t="shared" si="9"/>
        <v/>
      </c>
      <c r="K180" s="70" t="str">
        <f t="shared" si="9"/>
        <v/>
      </c>
      <c r="L180" s="70" t="str">
        <f t="shared" si="9"/>
        <v/>
      </c>
    </row>
    <row r="181" spans="1:12">
      <c r="A181" s="46"/>
      <c r="B181" s="51"/>
      <c r="C181" s="48"/>
      <c r="D181" s="49"/>
      <c r="E181" s="50"/>
      <c r="G181" s="70" t="str">
        <f t="shared" si="8"/>
        <v/>
      </c>
      <c r="H181" s="70" t="str">
        <f t="shared" si="9"/>
        <v/>
      </c>
      <c r="I181" s="70" t="str">
        <f t="shared" si="9"/>
        <v/>
      </c>
      <c r="J181" s="70" t="str">
        <f t="shared" si="9"/>
        <v/>
      </c>
      <c r="K181" s="70" t="str">
        <f t="shared" si="9"/>
        <v/>
      </c>
      <c r="L181" s="70" t="str">
        <f t="shared" si="9"/>
        <v/>
      </c>
    </row>
    <row r="182" spans="1:12">
      <c r="A182" s="46"/>
      <c r="B182" s="51"/>
      <c r="C182" s="48"/>
      <c r="D182" s="49"/>
      <c r="E182" s="50"/>
      <c r="G182" s="70" t="str">
        <f t="shared" si="8"/>
        <v/>
      </c>
      <c r="H182" s="70" t="str">
        <f t="shared" si="9"/>
        <v/>
      </c>
      <c r="I182" s="70" t="str">
        <f t="shared" si="9"/>
        <v/>
      </c>
      <c r="J182" s="70" t="str">
        <f t="shared" si="9"/>
        <v/>
      </c>
      <c r="K182" s="70" t="str">
        <f t="shared" si="9"/>
        <v/>
      </c>
      <c r="L182" s="70" t="str">
        <f t="shared" si="9"/>
        <v/>
      </c>
    </row>
    <row r="183" spans="1:12">
      <c r="A183" s="46"/>
      <c r="B183" s="51"/>
      <c r="C183" s="48"/>
      <c r="D183" s="49"/>
      <c r="E183" s="50"/>
      <c r="G183" s="70" t="str">
        <f t="shared" si="8"/>
        <v/>
      </c>
      <c r="H183" s="70" t="str">
        <f t="shared" si="9"/>
        <v/>
      </c>
      <c r="I183" s="70" t="str">
        <f t="shared" si="9"/>
        <v/>
      </c>
      <c r="J183" s="70" t="str">
        <f t="shared" si="9"/>
        <v/>
      </c>
      <c r="K183" s="70" t="str">
        <f t="shared" si="9"/>
        <v/>
      </c>
      <c r="L183" s="70" t="str">
        <f t="shared" si="9"/>
        <v/>
      </c>
    </row>
    <row r="184" spans="1:12">
      <c r="A184" s="46"/>
      <c r="B184" s="51"/>
      <c r="C184" s="48"/>
      <c r="D184" s="49"/>
      <c r="E184" s="50"/>
      <c r="G184" s="70" t="str">
        <f t="shared" si="8"/>
        <v/>
      </c>
      <c r="H184" s="70" t="str">
        <f t="shared" si="9"/>
        <v/>
      </c>
      <c r="I184" s="70" t="str">
        <f t="shared" si="9"/>
        <v/>
      </c>
      <c r="J184" s="70" t="str">
        <f t="shared" si="9"/>
        <v/>
      </c>
      <c r="K184" s="70" t="str">
        <f t="shared" si="9"/>
        <v/>
      </c>
      <c r="L184" s="70" t="str">
        <f t="shared" si="9"/>
        <v/>
      </c>
    </row>
    <row r="185" spans="1:12">
      <c r="A185" s="46"/>
      <c r="B185" s="51"/>
      <c r="C185" s="48"/>
      <c r="D185" s="49"/>
      <c r="E185" s="50"/>
      <c r="G185" s="70" t="str">
        <f t="shared" si="8"/>
        <v/>
      </c>
      <c r="H185" s="70" t="str">
        <f t="shared" si="9"/>
        <v/>
      </c>
      <c r="I185" s="70" t="str">
        <f t="shared" si="9"/>
        <v/>
      </c>
      <c r="J185" s="70" t="str">
        <f t="shared" si="9"/>
        <v/>
      </c>
      <c r="K185" s="70" t="str">
        <f t="shared" si="9"/>
        <v/>
      </c>
      <c r="L185" s="70" t="str">
        <f t="shared" si="9"/>
        <v/>
      </c>
    </row>
    <row r="186" spans="1:12">
      <c r="A186" s="46"/>
      <c r="B186" s="51"/>
      <c r="C186" s="48"/>
      <c r="D186" s="49"/>
      <c r="E186" s="50"/>
      <c r="G186" s="70" t="str">
        <f t="shared" si="8"/>
        <v/>
      </c>
      <c r="H186" s="70" t="str">
        <f t="shared" si="9"/>
        <v/>
      </c>
      <c r="I186" s="70" t="str">
        <f t="shared" si="9"/>
        <v/>
      </c>
      <c r="J186" s="70" t="str">
        <f t="shared" si="9"/>
        <v/>
      </c>
      <c r="K186" s="70" t="str">
        <f t="shared" si="9"/>
        <v/>
      </c>
      <c r="L186" s="70" t="str">
        <f t="shared" si="9"/>
        <v/>
      </c>
    </row>
    <row r="187" spans="1:12">
      <c r="A187" s="46"/>
      <c r="B187" s="51"/>
      <c r="C187" s="48"/>
      <c r="D187" s="49"/>
      <c r="E187" s="50"/>
      <c r="G187" s="70" t="str">
        <f t="shared" si="8"/>
        <v/>
      </c>
      <c r="H187" s="70" t="str">
        <f t="shared" si="9"/>
        <v/>
      </c>
      <c r="I187" s="70" t="str">
        <f t="shared" si="9"/>
        <v/>
      </c>
      <c r="J187" s="70" t="str">
        <f t="shared" si="9"/>
        <v/>
      </c>
      <c r="K187" s="70" t="str">
        <f t="shared" si="9"/>
        <v/>
      </c>
      <c r="L187" s="70" t="str">
        <f t="shared" si="9"/>
        <v/>
      </c>
    </row>
    <row r="188" spans="1:12">
      <c r="A188" s="46"/>
      <c r="B188" s="51"/>
      <c r="C188" s="48"/>
      <c r="D188" s="49"/>
      <c r="E188" s="50"/>
      <c r="G188" s="70" t="str">
        <f t="shared" si="8"/>
        <v/>
      </c>
      <c r="H188" s="70" t="str">
        <f t="shared" si="9"/>
        <v/>
      </c>
      <c r="I188" s="70" t="str">
        <f t="shared" si="9"/>
        <v/>
      </c>
      <c r="J188" s="70" t="str">
        <f t="shared" si="9"/>
        <v/>
      </c>
      <c r="K188" s="70" t="str">
        <f t="shared" si="9"/>
        <v/>
      </c>
      <c r="L188" s="70" t="str">
        <f t="shared" si="9"/>
        <v/>
      </c>
    </row>
    <row r="189" spans="1:12">
      <c r="A189" s="46"/>
      <c r="B189" s="51"/>
      <c r="C189" s="48"/>
      <c r="D189" s="49"/>
      <c r="E189" s="50"/>
      <c r="G189" s="70" t="str">
        <f t="shared" si="8"/>
        <v/>
      </c>
      <c r="H189" s="70" t="str">
        <f t="shared" si="9"/>
        <v/>
      </c>
      <c r="I189" s="70" t="str">
        <f t="shared" si="9"/>
        <v/>
      </c>
      <c r="J189" s="70" t="str">
        <f t="shared" si="9"/>
        <v/>
      </c>
      <c r="K189" s="70" t="str">
        <f t="shared" si="9"/>
        <v/>
      </c>
      <c r="L189" s="70" t="str">
        <f t="shared" si="9"/>
        <v/>
      </c>
    </row>
    <row r="190" spans="1:12">
      <c r="A190" s="46"/>
      <c r="B190" s="51"/>
      <c r="C190" s="48"/>
      <c r="D190" s="49"/>
      <c r="E190" s="50"/>
      <c r="G190" s="70" t="str">
        <f t="shared" si="8"/>
        <v/>
      </c>
      <c r="H190" s="70" t="str">
        <f t="shared" si="9"/>
        <v/>
      </c>
      <c r="I190" s="70" t="str">
        <f t="shared" si="9"/>
        <v/>
      </c>
      <c r="J190" s="70" t="str">
        <f t="shared" si="9"/>
        <v/>
      </c>
      <c r="K190" s="70" t="str">
        <f t="shared" si="9"/>
        <v/>
      </c>
      <c r="L190" s="70" t="str">
        <f t="shared" si="9"/>
        <v/>
      </c>
    </row>
    <row r="191" spans="1:12">
      <c r="A191" s="46"/>
      <c r="B191" s="51"/>
      <c r="C191" s="48"/>
      <c r="D191" s="49"/>
      <c r="E191" s="50"/>
      <c r="G191" s="70" t="str">
        <f t="shared" si="8"/>
        <v/>
      </c>
      <c r="H191" s="70" t="str">
        <f t="shared" ref="H191:L200" si="10">IFERROR(ROUND(IF(AND($D191+$E191-1&gt;=H$5,$D191&lt;=H$5),$C191/$E191,""),0),"")</f>
        <v/>
      </c>
      <c r="I191" s="70" t="str">
        <f t="shared" si="10"/>
        <v/>
      </c>
      <c r="J191" s="70" t="str">
        <f t="shared" si="10"/>
        <v/>
      </c>
      <c r="K191" s="70" t="str">
        <f t="shared" si="10"/>
        <v/>
      </c>
      <c r="L191" s="70" t="str">
        <f t="shared" si="10"/>
        <v/>
      </c>
    </row>
    <row r="192" spans="1:12">
      <c r="A192" s="46"/>
      <c r="B192" s="51"/>
      <c r="C192" s="48"/>
      <c r="D192" s="49"/>
      <c r="E192" s="50"/>
      <c r="G192" s="70" t="str">
        <f t="shared" si="8"/>
        <v/>
      </c>
      <c r="H192" s="70" t="str">
        <f t="shared" si="10"/>
        <v/>
      </c>
      <c r="I192" s="70" t="str">
        <f t="shared" si="10"/>
        <v/>
      </c>
      <c r="J192" s="70" t="str">
        <f t="shared" si="10"/>
        <v/>
      </c>
      <c r="K192" s="70" t="str">
        <f t="shared" si="10"/>
        <v/>
      </c>
      <c r="L192" s="70" t="str">
        <f t="shared" si="10"/>
        <v/>
      </c>
    </row>
    <row r="193" spans="1:12">
      <c r="A193" s="46"/>
      <c r="B193" s="51"/>
      <c r="C193" s="48"/>
      <c r="D193" s="49"/>
      <c r="E193" s="50"/>
      <c r="G193" s="70" t="str">
        <f t="shared" si="8"/>
        <v/>
      </c>
      <c r="H193" s="70" t="str">
        <f t="shared" si="10"/>
        <v/>
      </c>
      <c r="I193" s="70" t="str">
        <f t="shared" si="10"/>
        <v/>
      </c>
      <c r="J193" s="70" t="str">
        <f t="shared" si="10"/>
        <v/>
      </c>
      <c r="K193" s="70" t="str">
        <f t="shared" si="10"/>
        <v/>
      </c>
      <c r="L193" s="70" t="str">
        <f t="shared" si="10"/>
        <v/>
      </c>
    </row>
    <row r="194" spans="1:12">
      <c r="A194" s="46"/>
      <c r="B194" s="51"/>
      <c r="C194" s="48"/>
      <c r="D194" s="49"/>
      <c r="E194" s="50"/>
      <c r="G194" s="70" t="str">
        <f t="shared" si="8"/>
        <v/>
      </c>
      <c r="H194" s="70" t="str">
        <f t="shared" si="10"/>
        <v/>
      </c>
      <c r="I194" s="70" t="str">
        <f t="shared" si="10"/>
        <v/>
      </c>
      <c r="J194" s="70" t="str">
        <f t="shared" si="10"/>
        <v/>
      </c>
      <c r="K194" s="70" t="str">
        <f t="shared" si="10"/>
        <v/>
      </c>
      <c r="L194" s="70" t="str">
        <f t="shared" si="10"/>
        <v/>
      </c>
    </row>
    <row r="195" spans="1:12">
      <c r="A195" s="46"/>
      <c r="B195" s="51"/>
      <c r="C195" s="48"/>
      <c r="D195" s="49"/>
      <c r="E195" s="50"/>
      <c r="G195" s="70" t="str">
        <f t="shared" si="8"/>
        <v/>
      </c>
      <c r="H195" s="70" t="str">
        <f t="shared" si="10"/>
        <v/>
      </c>
      <c r="I195" s="70" t="str">
        <f t="shared" si="10"/>
        <v/>
      </c>
      <c r="J195" s="70" t="str">
        <f t="shared" si="10"/>
        <v/>
      </c>
      <c r="K195" s="70" t="str">
        <f t="shared" si="10"/>
        <v/>
      </c>
      <c r="L195" s="70" t="str">
        <f t="shared" si="10"/>
        <v/>
      </c>
    </row>
    <row r="196" spans="1:12">
      <c r="A196" s="46"/>
      <c r="B196" s="51"/>
      <c r="C196" s="48"/>
      <c r="D196" s="49"/>
      <c r="E196" s="50"/>
      <c r="G196" s="70" t="str">
        <f t="shared" si="8"/>
        <v/>
      </c>
      <c r="H196" s="70" t="str">
        <f t="shared" si="10"/>
        <v/>
      </c>
      <c r="I196" s="70" t="str">
        <f t="shared" si="10"/>
        <v/>
      </c>
      <c r="J196" s="70" t="str">
        <f t="shared" si="10"/>
        <v/>
      </c>
      <c r="K196" s="70" t="str">
        <f t="shared" si="10"/>
        <v/>
      </c>
      <c r="L196" s="70" t="str">
        <f t="shared" si="10"/>
        <v/>
      </c>
    </row>
    <row r="197" spans="1:12">
      <c r="A197" s="46"/>
      <c r="B197" s="51"/>
      <c r="C197" s="48"/>
      <c r="D197" s="49"/>
      <c r="E197" s="50"/>
      <c r="G197" s="70" t="str">
        <f t="shared" si="8"/>
        <v/>
      </c>
      <c r="H197" s="70" t="str">
        <f t="shared" si="10"/>
        <v/>
      </c>
      <c r="I197" s="70" t="str">
        <f t="shared" si="10"/>
        <v/>
      </c>
      <c r="J197" s="70" t="str">
        <f t="shared" si="10"/>
        <v/>
      </c>
      <c r="K197" s="70" t="str">
        <f t="shared" si="10"/>
        <v/>
      </c>
      <c r="L197" s="70" t="str">
        <f t="shared" si="10"/>
        <v/>
      </c>
    </row>
    <row r="198" spans="1:12">
      <c r="A198" s="46"/>
      <c r="B198" s="51"/>
      <c r="C198" s="48"/>
      <c r="D198" s="49"/>
      <c r="E198" s="50"/>
      <c r="G198" s="70" t="str">
        <f t="shared" si="8"/>
        <v/>
      </c>
      <c r="H198" s="70" t="str">
        <f t="shared" si="10"/>
        <v/>
      </c>
      <c r="I198" s="70" t="str">
        <f t="shared" si="10"/>
        <v/>
      </c>
      <c r="J198" s="70" t="str">
        <f t="shared" si="10"/>
        <v/>
      </c>
      <c r="K198" s="70" t="str">
        <f t="shared" si="10"/>
        <v/>
      </c>
      <c r="L198" s="70" t="str">
        <f t="shared" si="10"/>
        <v/>
      </c>
    </row>
    <row r="199" spans="1:12">
      <c r="A199" s="46"/>
      <c r="B199" s="51"/>
      <c r="C199" s="48"/>
      <c r="D199" s="49"/>
      <c r="E199" s="50"/>
      <c r="G199" s="70" t="str">
        <f t="shared" si="8"/>
        <v/>
      </c>
      <c r="H199" s="70" t="str">
        <f t="shared" si="10"/>
        <v/>
      </c>
      <c r="I199" s="70" t="str">
        <f t="shared" si="10"/>
        <v/>
      </c>
      <c r="J199" s="70" t="str">
        <f t="shared" si="10"/>
        <v/>
      </c>
      <c r="K199" s="70" t="str">
        <f t="shared" si="10"/>
        <v/>
      </c>
      <c r="L199" s="70" t="str">
        <f t="shared" si="10"/>
        <v/>
      </c>
    </row>
    <row r="200" spans="1:12">
      <c r="A200" s="46"/>
      <c r="B200" s="51"/>
      <c r="C200" s="48"/>
      <c r="D200" s="49"/>
      <c r="E200" s="50"/>
      <c r="G200" s="70" t="str">
        <f t="shared" si="8"/>
        <v/>
      </c>
      <c r="H200" s="70" t="str">
        <f t="shared" si="10"/>
        <v/>
      </c>
      <c r="I200" s="70" t="str">
        <f t="shared" si="10"/>
        <v/>
      </c>
      <c r="J200" s="70" t="str">
        <f t="shared" si="10"/>
        <v/>
      </c>
      <c r="K200" s="70" t="str">
        <f t="shared" si="10"/>
        <v/>
      </c>
      <c r="L200" s="70" t="str">
        <f t="shared" si="10"/>
        <v/>
      </c>
    </row>
    <row r="201" spans="1:12">
      <c r="A201" s="46"/>
      <c r="B201" s="51"/>
      <c r="C201" s="48"/>
      <c r="D201" s="49"/>
      <c r="E201" s="50"/>
      <c r="G201" s="70" t="str">
        <f t="shared" ref="G201:L264" si="11">IFERROR(ROUND(IF(AND($D201+$E201-1&gt;=G$5,$D201&lt;=G$5),$C201/$E201,""),0),"")</f>
        <v/>
      </c>
      <c r="H201" s="70" t="str">
        <f t="shared" si="11"/>
        <v/>
      </c>
      <c r="I201" s="70" t="str">
        <f t="shared" si="11"/>
        <v/>
      </c>
      <c r="J201" s="70" t="str">
        <f t="shared" si="11"/>
        <v/>
      </c>
      <c r="K201" s="70" t="str">
        <f t="shared" si="11"/>
        <v/>
      </c>
      <c r="L201" s="70" t="str">
        <f t="shared" si="11"/>
        <v/>
      </c>
    </row>
    <row r="202" spans="1:12">
      <c r="A202" s="46"/>
      <c r="B202" s="51"/>
      <c r="C202" s="48"/>
      <c r="D202" s="49"/>
      <c r="E202" s="50"/>
      <c r="G202" s="70" t="str">
        <f t="shared" si="11"/>
        <v/>
      </c>
      <c r="H202" s="70" t="str">
        <f t="shared" si="11"/>
        <v/>
      </c>
      <c r="I202" s="70" t="str">
        <f t="shared" si="11"/>
        <v/>
      </c>
      <c r="J202" s="70" t="str">
        <f t="shared" si="11"/>
        <v/>
      </c>
      <c r="K202" s="70" t="str">
        <f t="shared" si="11"/>
        <v/>
      </c>
      <c r="L202" s="70" t="str">
        <f t="shared" si="11"/>
        <v/>
      </c>
    </row>
    <row r="203" spans="1:12">
      <c r="A203" s="46"/>
      <c r="B203" s="51"/>
      <c r="C203" s="48"/>
      <c r="D203" s="49"/>
      <c r="E203" s="50"/>
      <c r="G203" s="70" t="str">
        <f t="shared" si="11"/>
        <v/>
      </c>
      <c r="H203" s="70" t="str">
        <f t="shared" si="11"/>
        <v/>
      </c>
      <c r="I203" s="70" t="str">
        <f t="shared" si="11"/>
        <v/>
      </c>
      <c r="J203" s="70" t="str">
        <f t="shared" si="11"/>
        <v/>
      </c>
      <c r="K203" s="70" t="str">
        <f t="shared" si="11"/>
        <v/>
      </c>
      <c r="L203" s="70" t="str">
        <f t="shared" si="11"/>
        <v/>
      </c>
    </row>
    <row r="204" spans="1:12">
      <c r="A204" s="46"/>
      <c r="B204" s="51"/>
      <c r="C204" s="48"/>
      <c r="D204" s="49"/>
      <c r="E204" s="50"/>
      <c r="G204" s="70" t="str">
        <f t="shared" si="11"/>
        <v/>
      </c>
      <c r="H204" s="70" t="str">
        <f t="shared" si="11"/>
        <v/>
      </c>
      <c r="I204" s="70" t="str">
        <f t="shared" si="11"/>
        <v/>
      </c>
      <c r="J204" s="70" t="str">
        <f t="shared" si="11"/>
        <v/>
      </c>
      <c r="K204" s="70" t="str">
        <f t="shared" si="11"/>
        <v/>
      </c>
      <c r="L204" s="70" t="str">
        <f t="shared" si="11"/>
        <v/>
      </c>
    </row>
    <row r="205" spans="1:12">
      <c r="A205" s="46"/>
      <c r="B205" s="51"/>
      <c r="C205" s="48"/>
      <c r="D205" s="49"/>
      <c r="E205" s="50"/>
      <c r="G205" s="70" t="str">
        <f t="shared" si="11"/>
        <v/>
      </c>
      <c r="H205" s="70" t="str">
        <f t="shared" si="11"/>
        <v/>
      </c>
      <c r="I205" s="70" t="str">
        <f t="shared" si="11"/>
        <v/>
      </c>
      <c r="J205" s="70" t="str">
        <f t="shared" si="11"/>
        <v/>
      </c>
      <c r="K205" s="70" t="str">
        <f t="shared" si="11"/>
        <v/>
      </c>
      <c r="L205" s="70" t="str">
        <f t="shared" si="11"/>
        <v/>
      </c>
    </row>
    <row r="206" spans="1:12">
      <c r="A206" s="46"/>
      <c r="B206" s="51"/>
      <c r="C206" s="48"/>
      <c r="D206" s="49"/>
      <c r="E206" s="50"/>
      <c r="G206" s="70" t="str">
        <f t="shared" si="11"/>
        <v/>
      </c>
      <c r="H206" s="70" t="str">
        <f t="shared" si="11"/>
        <v/>
      </c>
      <c r="I206" s="70" t="str">
        <f t="shared" si="11"/>
        <v/>
      </c>
      <c r="J206" s="70" t="str">
        <f t="shared" si="11"/>
        <v/>
      </c>
      <c r="K206" s="70" t="str">
        <f t="shared" si="11"/>
        <v/>
      </c>
      <c r="L206" s="70" t="str">
        <f t="shared" si="11"/>
        <v/>
      </c>
    </row>
    <row r="207" spans="1:12">
      <c r="A207" s="46"/>
      <c r="B207" s="51"/>
      <c r="C207" s="48"/>
      <c r="D207" s="49"/>
      <c r="E207" s="50"/>
      <c r="G207" s="70" t="str">
        <f t="shared" si="11"/>
        <v/>
      </c>
      <c r="H207" s="70" t="str">
        <f t="shared" si="11"/>
        <v/>
      </c>
      <c r="I207" s="70" t="str">
        <f t="shared" si="11"/>
        <v/>
      </c>
      <c r="J207" s="70" t="str">
        <f t="shared" si="11"/>
        <v/>
      </c>
      <c r="K207" s="70" t="str">
        <f t="shared" si="11"/>
        <v/>
      </c>
      <c r="L207" s="70" t="str">
        <f t="shared" si="11"/>
        <v/>
      </c>
    </row>
    <row r="208" spans="1:12">
      <c r="A208" s="46"/>
      <c r="B208" s="51"/>
      <c r="C208" s="48"/>
      <c r="D208" s="49"/>
      <c r="E208" s="50"/>
      <c r="G208" s="70" t="str">
        <f t="shared" si="11"/>
        <v/>
      </c>
      <c r="H208" s="70" t="str">
        <f t="shared" si="11"/>
        <v/>
      </c>
      <c r="I208" s="70" t="str">
        <f t="shared" si="11"/>
        <v/>
      </c>
      <c r="J208" s="70" t="str">
        <f t="shared" si="11"/>
        <v/>
      </c>
      <c r="K208" s="70" t="str">
        <f t="shared" si="11"/>
        <v/>
      </c>
      <c r="L208" s="70" t="str">
        <f t="shared" si="11"/>
        <v/>
      </c>
    </row>
    <row r="209" spans="1:12">
      <c r="A209" s="46"/>
      <c r="B209" s="51"/>
      <c r="C209" s="48"/>
      <c r="D209" s="49"/>
      <c r="E209" s="50"/>
      <c r="G209" s="70" t="str">
        <f t="shared" si="11"/>
        <v/>
      </c>
      <c r="H209" s="70" t="str">
        <f t="shared" si="11"/>
        <v/>
      </c>
      <c r="I209" s="70" t="str">
        <f t="shared" si="11"/>
        <v/>
      </c>
      <c r="J209" s="70" t="str">
        <f t="shared" si="11"/>
        <v/>
      </c>
      <c r="K209" s="70" t="str">
        <f t="shared" si="11"/>
        <v/>
      </c>
      <c r="L209" s="70" t="str">
        <f t="shared" si="11"/>
        <v/>
      </c>
    </row>
    <row r="210" spans="1:12">
      <c r="A210" s="46"/>
      <c r="B210" s="51"/>
      <c r="C210" s="48"/>
      <c r="D210" s="49"/>
      <c r="E210" s="50"/>
      <c r="G210" s="70" t="str">
        <f t="shared" si="11"/>
        <v/>
      </c>
      <c r="H210" s="70" t="str">
        <f t="shared" si="11"/>
        <v/>
      </c>
      <c r="I210" s="70" t="str">
        <f t="shared" si="11"/>
        <v/>
      </c>
      <c r="J210" s="70" t="str">
        <f t="shared" si="11"/>
        <v/>
      </c>
      <c r="K210" s="70" t="str">
        <f t="shared" si="11"/>
        <v/>
      </c>
      <c r="L210" s="70" t="str">
        <f t="shared" si="11"/>
        <v/>
      </c>
    </row>
    <row r="211" spans="1:12">
      <c r="A211" s="46"/>
      <c r="B211" s="51"/>
      <c r="C211" s="48"/>
      <c r="D211" s="49"/>
      <c r="E211" s="50"/>
      <c r="G211" s="70" t="str">
        <f t="shared" si="11"/>
        <v/>
      </c>
      <c r="H211" s="70" t="str">
        <f t="shared" si="11"/>
        <v/>
      </c>
      <c r="I211" s="70" t="str">
        <f t="shared" si="11"/>
        <v/>
      </c>
      <c r="J211" s="70" t="str">
        <f t="shared" si="11"/>
        <v/>
      </c>
      <c r="K211" s="70" t="str">
        <f t="shared" si="11"/>
        <v/>
      </c>
      <c r="L211" s="70" t="str">
        <f t="shared" si="11"/>
        <v/>
      </c>
    </row>
    <row r="212" spans="1:12">
      <c r="A212" s="46"/>
      <c r="B212" s="51"/>
      <c r="C212" s="48"/>
      <c r="D212" s="49"/>
      <c r="E212" s="50"/>
      <c r="G212" s="70" t="str">
        <f t="shared" si="11"/>
        <v/>
      </c>
      <c r="H212" s="70" t="str">
        <f t="shared" si="11"/>
        <v/>
      </c>
      <c r="I212" s="70" t="str">
        <f t="shared" si="11"/>
        <v/>
      </c>
      <c r="J212" s="70" t="str">
        <f t="shared" si="11"/>
        <v/>
      </c>
      <c r="K212" s="70" t="str">
        <f t="shared" si="11"/>
        <v/>
      </c>
      <c r="L212" s="70" t="str">
        <f t="shared" si="11"/>
        <v/>
      </c>
    </row>
    <row r="213" spans="1:12">
      <c r="A213" s="46"/>
      <c r="B213" s="51"/>
      <c r="C213" s="48"/>
      <c r="D213" s="49"/>
      <c r="E213" s="50"/>
      <c r="G213" s="70" t="str">
        <f t="shared" si="11"/>
        <v/>
      </c>
      <c r="H213" s="70" t="str">
        <f t="shared" si="11"/>
        <v/>
      </c>
      <c r="I213" s="70" t="str">
        <f t="shared" si="11"/>
        <v/>
      </c>
      <c r="J213" s="70" t="str">
        <f t="shared" si="11"/>
        <v/>
      </c>
      <c r="K213" s="70" t="str">
        <f t="shared" si="11"/>
        <v/>
      </c>
      <c r="L213" s="70" t="str">
        <f t="shared" si="11"/>
        <v/>
      </c>
    </row>
    <row r="214" spans="1:12">
      <c r="A214" s="46"/>
      <c r="B214" s="51"/>
      <c r="C214" s="48"/>
      <c r="D214" s="49"/>
      <c r="E214" s="50"/>
      <c r="G214" s="70" t="str">
        <f t="shared" si="11"/>
        <v/>
      </c>
      <c r="H214" s="70" t="str">
        <f t="shared" si="11"/>
        <v/>
      </c>
      <c r="I214" s="70" t="str">
        <f t="shared" si="11"/>
        <v/>
      </c>
      <c r="J214" s="70" t="str">
        <f t="shared" si="11"/>
        <v/>
      </c>
      <c r="K214" s="70" t="str">
        <f t="shared" si="11"/>
        <v/>
      </c>
      <c r="L214" s="70" t="str">
        <f t="shared" si="11"/>
        <v/>
      </c>
    </row>
    <row r="215" spans="1:12">
      <c r="A215" s="46"/>
      <c r="B215" s="51"/>
      <c r="C215" s="48"/>
      <c r="D215" s="49"/>
      <c r="E215" s="50"/>
      <c r="G215" s="70" t="str">
        <f t="shared" si="11"/>
        <v/>
      </c>
      <c r="H215" s="70" t="str">
        <f t="shared" si="11"/>
        <v/>
      </c>
      <c r="I215" s="70" t="str">
        <f t="shared" si="11"/>
        <v/>
      </c>
      <c r="J215" s="70" t="str">
        <f t="shared" si="11"/>
        <v/>
      </c>
      <c r="K215" s="70" t="str">
        <f t="shared" si="11"/>
        <v/>
      </c>
      <c r="L215" s="70" t="str">
        <f t="shared" si="11"/>
        <v/>
      </c>
    </row>
    <row r="216" spans="1:12">
      <c r="A216" s="46"/>
      <c r="B216" s="51"/>
      <c r="C216" s="48"/>
      <c r="D216" s="49"/>
      <c r="E216" s="50"/>
      <c r="G216" s="70" t="str">
        <f t="shared" si="11"/>
        <v/>
      </c>
      <c r="H216" s="70" t="str">
        <f t="shared" si="11"/>
        <v/>
      </c>
      <c r="I216" s="70" t="str">
        <f t="shared" si="11"/>
        <v/>
      </c>
      <c r="J216" s="70" t="str">
        <f t="shared" si="11"/>
        <v/>
      </c>
      <c r="K216" s="70" t="str">
        <f t="shared" si="11"/>
        <v/>
      </c>
      <c r="L216" s="70" t="str">
        <f t="shared" si="11"/>
        <v/>
      </c>
    </row>
    <row r="217" spans="1:12">
      <c r="A217" s="46"/>
      <c r="B217" s="51"/>
      <c r="C217" s="48"/>
      <c r="D217" s="49"/>
      <c r="E217" s="50"/>
      <c r="G217" s="70" t="str">
        <f t="shared" si="11"/>
        <v/>
      </c>
      <c r="H217" s="70" t="str">
        <f t="shared" si="11"/>
        <v/>
      </c>
      <c r="I217" s="70" t="str">
        <f t="shared" si="11"/>
        <v/>
      </c>
      <c r="J217" s="70" t="str">
        <f t="shared" si="11"/>
        <v/>
      </c>
      <c r="K217" s="70" t="str">
        <f t="shared" si="11"/>
        <v/>
      </c>
      <c r="L217" s="70" t="str">
        <f t="shared" si="11"/>
        <v/>
      </c>
    </row>
    <row r="218" spans="1:12">
      <c r="A218" s="46"/>
      <c r="B218" s="51"/>
      <c r="C218" s="48"/>
      <c r="D218" s="49"/>
      <c r="E218" s="50"/>
      <c r="G218" s="70" t="str">
        <f t="shared" si="11"/>
        <v/>
      </c>
      <c r="H218" s="70" t="str">
        <f t="shared" si="11"/>
        <v/>
      </c>
      <c r="I218" s="70" t="str">
        <f t="shared" si="11"/>
        <v/>
      </c>
      <c r="J218" s="70" t="str">
        <f t="shared" si="11"/>
        <v/>
      </c>
      <c r="K218" s="70" t="str">
        <f t="shared" si="11"/>
        <v/>
      </c>
      <c r="L218" s="70" t="str">
        <f t="shared" si="11"/>
        <v/>
      </c>
    </row>
    <row r="219" spans="1:12">
      <c r="A219" s="46"/>
      <c r="B219" s="51"/>
      <c r="C219" s="48"/>
      <c r="D219" s="49"/>
      <c r="E219" s="50"/>
      <c r="G219" s="70" t="str">
        <f t="shared" si="11"/>
        <v/>
      </c>
      <c r="H219" s="70" t="str">
        <f t="shared" si="11"/>
        <v/>
      </c>
      <c r="I219" s="70" t="str">
        <f t="shared" si="11"/>
        <v/>
      </c>
      <c r="J219" s="70" t="str">
        <f t="shared" si="11"/>
        <v/>
      </c>
      <c r="K219" s="70" t="str">
        <f t="shared" si="11"/>
        <v/>
      </c>
      <c r="L219" s="70" t="str">
        <f t="shared" si="11"/>
        <v/>
      </c>
    </row>
    <row r="220" spans="1:12">
      <c r="A220" s="46"/>
      <c r="B220" s="51"/>
      <c r="C220" s="48"/>
      <c r="D220" s="49"/>
      <c r="E220" s="50"/>
      <c r="G220" s="70" t="str">
        <f t="shared" si="11"/>
        <v/>
      </c>
      <c r="H220" s="70" t="str">
        <f t="shared" si="11"/>
        <v/>
      </c>
      <c r="I220" s="70" t="str">
        <f t="shared" si="11"/>
        <v/>
      </c>
      <c r="J220" s="70" t="str">
        <f t="shared" si="11"/>
        <v/>
      </c>
      <c r="K220" s="70" t="str">
        <f t="shared" si="11"/>
        <v/>
      </c>
      <c r="L220" s="70" t="str">
        <f t="shared" si="11"/>
        <v/>
      </c>
    </row>
    <row r="221" spans="1:12">
      <c r="A221" s="46"/>
      <c r="B221" s="51"/>
      <c r="C221" s="48"/>
      <c r="D221" s="49"/>
      <c r="E221" s="50"/>
      <c r="G221" s="70" t="str">
        <f t="shared" si="11"/>
        <v/>
      </c>
      <c r="H221" s="70" t="str">
        <f t="shared" si="11"/>
        <v/>
      </c>
      <c r="I221" s="70" t="str">
        <f t="shared" si="11"/>
        <v/>
      </c>
      <c r="J221" s="70" t="str">
        <f t="shared" si="11"/>
        <v/>
      </c>
      <c r="K221" s="70" t="str">
        <f t="shared" si="11"/>
        <v/>
      </c>
      <c r="L221" s="70" t="str">
        <f t="shared" si="11"/>
        <v/>
      </c>
    </row>
    <row r="222" spans="1:12">
      <c r="A222" s="46"/>
      <c r="B222" s="51"/>
      <c r="C222" s="48"/>
      <c r="D222" s="49"/>
      <c r="E222" s="50"/>
      <c r="G222" s="70" t="str">
        <f t="shared" si="11"/>
        <v/>
      </c>
      <c r="H222" s="70" t="str">
        <f t="shared" si="11"/>
        <v/>
      </c>
      <c r="I222" s="70" t="str">
        <f t="shared" si="11"/>
        <v/>
      </c>
      <c r="J222" s="70" t="str">
        <f t="shared" si="11"/>
        <v/>
      </c>
      <c r="K222" s="70" t="str">
        <f t="shared" si="11"/>
        <v/>
      </c>
      <c r="L222" s="70" t="str">
        <f t="shared" si="11"/>
        <v/>
      </c>
    </row>
    <row r="223" spans="1:12">
      <c r="A223" s="46"/>
      <c r="B223" s="51"/>
      <c r="C223" s="48"/>
      <c r="D223" s="49"/>
      <c r="E223" s="50"/>
      <c r="G223" s="70" t="str">
        <f t="shared" si="11"/>
        <v/>
      </c>
      <c r="H223" s="70" t="str">
        <f t="shared" si="11"/>
        <v/>
      </c>
      <c r="I223" s="70" t="str">
        <f t="shared" si="11"/>
        <v/>
      </c>
      <c r="J223" s="70" t="str">
        <f t="shared" si="11"/>
        <v/>
      </c>
      <c r="K223" s="70" t="str">
        <f t="shared" si="11"/>
        <v/>
      </c>
      <c r="L223" s="70" t="str">
        <f t="shared" si="11"/>
        <v/>
      </c>
    </row>
    <row r="224" spans="1:12">
      <c r="A224" s="46"/>
      <c r="B224" s="51"/>
      <c r="C224" s="48"/>
      <c r="D224" s="49"/>
      <c r="E224" s="50"/>
      <c r="G224" s="70" t="str">
        <f t="shared" si="11"/>
        <v/>
      </c>
      <c r="H224" s="70" t="str">
        <f t="shared" si="11"/>
        <v/>
      </c>
      <c r="I224" s="70" t="str">
        <f t="shared" si="11"/>
        <v/>
      </c>
      <c r="J224" s="70" t="str">
        <f t="shared" si="11"/>
        <v/>
      </c>
      <c r="K224" s="70" t="str">
        <f t="shared" si="11"/>
        <v/>
      </c>
      <c r="L224" s="70" t="str">
        <f t="shared" si="11"/>
        <v/>
      </c>
    </row>
    <row r="225" spans="1:12">
      <c r="A225" s="46"/>
      <c r="B225" s="51"/>
      <c r="C225" s="48"/>
      <c r="D225" s="49"/>
      <c r="E225" s="50"/>
      <c r="G225" s="70" t="str">
        <f t="shared" si="11"/>
        <v/>
      </c>
      <c r="H225" s="70" t="str">
        <f t="shared" si="11"/>
        <v/>
      </c>
      <c r="I225" s="70" t="str">
        <f t="shared" si="11"/>
        <v/>
      </c>
      <c r="J225" s="70" t="str">
        <f t="shared" si="11"/>
        <v/>
      </c>
      <c r="K225" s="70" t="str">
        <f t="shared" si="11"/>
        <v/>
      </c>
      <c r="L225" s="70" t="str">
        <f t="shared" si="11"/>
        <v/>
      </c>
    </row>
    <row r="226" spans="1:12">
      <c r="A226" s="46"/>
      <c r="B226" s="51"/>
      <c r="C226" s="48"/>
      <c r="D226" s="49"/>
      <c r="E226" s="50"/>
      <c r="G226" s="70" t="str">
        <f t="shared" si="11"/>
        <v/>
      </c>
      <c r="H226" s="70" t="str">
        <f t="shared" si="11"/>
        <v/>
      </c>
      <c r="I226" s="70" t="str">
        <f t="shared" si="11"/>
        <v/>
      </c>
      <c r="J226" s="70" t="str">
        <f t="shared" si="11"/>
        <v/>
      </c>
      <c r="K226" s="70" t="str">
        <f t="shared" si="11"/>
        <v/>
      </c>
      <c r="L226" s="70" t="str">
        <f t="shared" si="11"/>
        <v/>
      </c>
    </row>
    <row r="227" spans="1:12">
      <c r="A227" s="46"/>
      <c r="B227" s="51"/>
      <c r="C227" s="48"/>
      <c r="D227" s="49"/>
      <c r="E227" s="50"/>
      <c r="G227" s="70" t="str">
        <f t="shared" si="11"/>
        <v/>
      </c>
      <c r="H227" s="70" t="str">
        <f t="shared" si="11"/>
        <v/>
      </c>
      <c r="I227" s="70" t="str">
        <f t="shared" si="11"/>
        <v/>
      </c>
      <c r="J227" s="70" t="str">
        <f t="shared" si="11"/>
        <v/>
      </c>
      <c r="K227" s="70" t="str">
        <f t="shared" si="11"/>
        <v/>
      </c>
      <c r="L227" s="70" t="str">
        <f t="shared" si="11"/>
        <v/>
      </c>
    </row>
    <row r="228" spans="1:12">
      <c r="A228" s="46"/>
      <c r="B228" s="51"/>
      <c r="C228" s="48"/>
      <c r="D228" s="49"/>
      <c r="E228" s="50"/>
      <c r="G228" s="70" t="str">
        <f t="shared" si="11"/>
        <v/>
      </c>
      <c r="H228" s="70" t="str">
        <f t="shared" si="11"/>
        <v/>
      </c>
      <c r="I228" s="70" t="str">
        <f t="shared" si="11"/>
        <v/>
      </c>
      <c r="J228" s="70" t="str">
        <f t="shared" si="11"/>
        <v/>
      </c>
      <c r="K228" s="70" t="str">
        <f t="shared" si="11"/>
        <v/>
      </c>
      <c r="L228" s="70" t="str">
        <f t="shared" si="11"/>
        <v/>
      </c>
    </row>
    <row r="229" spans="1:12">
      <c r="A229" s="46"/>
      <c r="B229" s="51"/>
      <c r="C229" s="48"/>
      <c r="D229" s="49"/>
      <c r="E229" s="50"/>
      <c r="G229" s="70" t="str">
        <f t="shared" si="11"/>
        <v/>
      </c>
      <c r="H229" s="70" t="str">
        <f t="shared" si="11"/>
        <v/>
      </c>
      <c r="I229" s="70" t="str">
        <f t="shared" si="11"/>
        <v/>
      </c>
      <c r="J229" s="70" t="str">
        <f t="shared" si="11"/>
        <v/>
      </c>
      <c r="K229" s="70" t="str">
        <f t="shared" si="11"/>
        <v/>
      </c>
      <c r="L229" s="70" t="str">
        <f t="shared" si="11"/>
        <v/>
      </c>
    </row>
    <row r="230" spans="1:12">
      <c r="A230" s="46"/>
      <c r="B230" s="51"/>
      <c r="C230" s="48"/>
      <c r="D230" s="49"/>
      <c r="E230" s="50"/>
      <c r="G230" s="70" t="str">
        <f t="shared" si="11"/>
        <v/>
      </c>
      <c r="H230" s="70" t="str">
        <f t="shared" si="11"/>
        <v/>
      </c>
      <c r="I230" s="70" t="str">
        <f t="shared" si="11"/>
        <v/>
      </c>
      <c r="J230" s="70" t="str">
        <f t="shared" si="11"/>
        <v/>
      </c>
      <c r="K230" s="70" t="str">
        <f t="shared" si="11"/>
        <v/>
      </c>
      <c r="L230" s="70" t="str">
        <f t="shared" si="11"/>
        <v/>
      </c>
    </row>
    <row r="231" spans="1:12">
      <c r="A231" s="46"/>
      <c r="B231" s="51"/>
      <c r="C231" s="48"/>
      <c r="D231" s="49"/>
      <c r="E231" s="50"/>
      <c r="G231" s="70" t="str">
        <f t="shared" si="11"/>
        <v/>
      </c>
      <c r="H231" s="70" t="str">
        <f t="shared" si="11"/>
        <v/>
      </c>
      <c r="I231" s="70" t="str">
        <f t="shared" si="11"/>
        <v/>
      </c>
      <c r="J231" s="70" t="str">
        <f t="shared" si="11"/>
        <v/>
      </c>
      <c r="K231" s="70" t="str">
        <f t="shared" si="11"/>
        <v/>
      </c>
      <c r="L231" s="70" t="str">
        <f t="shared" si="11"/>
        <v/>
      </c>
    </row>
    <row r="232" spans="1:12">
      <c r="A232" s="46"/>
      <c r="B232" s="51"/>
      <c r="C232" s="48"/>
      <c r="D232" s="49"/>
      <c r="E232" s="50"/>
      <c r="G232" s="70" t="str">
        <f t="shared" si="11"/>
        <v/>
      </c>
      <c r="H232" s="70" t="str">
        <f t="shared" si="11"/>
        <v/>
      </c>
      <c r="I232" s="70" t="str">
        <f t="shared" si="11"/>
        <v/>
      </c>
      <c r="J232" s="70" t="str">
        <f t="shared" si="11"/>
        <v/>
      </c>
      <c r="K232" s="70" t="str">
        <f t="shared" si="11"/>
        <v/>
      </c>
      <c r="L232" s="70" t="str">
        <f t="shared" si="11"/>
        <v/>
      </c>
    </row>
    <row r="233" spans="1:12">
      <c r="A233" s="46"/>
      <c r="B233" s="51"/>
      <c r="C233" s="48"/>
      <c r="D233" s="49"/>
      <c r="E233" s="50"/>
      <c r="G233" s="70" t="str">
        <f t="shared" si="11"/>
        <v/>
      </c>
      <c r="H233" s="70" t="str">
        <f t="shared" si="11"/>
        <v/>
      </c>
      <c r="I233" s="70" t="str">
        <f t="shared" si="11"/>
        <v/>
      </c>
      <c r="J233" s="70" t="str">
        <f t="shared" si="11"/>
        <v/>
      </c>
      <c r="K233" s="70" t="str">
        <f t="shared" si="11"/>
        <v/>
      </c>
      <c r="L233" s="70" t="str">
        <f t="shared" si="11"/>
        <v/>
      </c>
    </row>
    <row r="234" spans="1:12">
      <c r="A234" s="46"/>
      <c r="B234" s="51"/>
      <c r="C234" s="48"/>
      <c r="D234" s="49"/>
      <c r="E234" s="50"/>
      <c r="G234" s="70" t="str">
        <f t="shared" si="11"/>
        <v/>
      </c>
      <c r="H234" s="70" t="str">
        <f t="shared" si="11"/>
        <v/>
      </c>
      <c r="I234" s="70" t="str">
        <f t="shared" si="11"/>
        <v/>
      </c>
      <c r="J234" s="70" t="str">
        <f t="shared" si="11"/>
        <v/>
      </c>
      <c r="K234" s="70" t="str">
        <f t="shared" si="11"/>
        <v/>
      </c>
      <c r="L234" s="70" t="str">
        <f t="shared" si="11"/>
        <v/>
      </c>
    </row>
    <row r="235" spans="1:12">
      <c r="A235" s="46"/>
      <c r="B235" s="51"/>
      <c r="C235" s="48"/>
      <c r="D235" s="49"/>
      <c r="E235" s="50"/>
      <c r="G235" s="70" t="str">
        <f t="shared" si="11"/>
        <v/>
      </c>
      <c r="H235" s="70" t="str">
        <f t="shared" si="11"/>
        <v/>
      </c>
      <c r="I235" s="70" t="str">
        <f t="shared" si="11"/>
        <v/>
      </c>
      <c r="J235" s="70" t="str">
        <f t="shared" si="11"/>
        <v/>
      </c>
      <c r="K235" s="70" t="str">
        <f t="shared" si="11"/>
        <v/>
      </c>
      <c r="L235" s="70" t="str">
        <f t="shared" si="11"/>
        <v/>
      </c>
    </row>
    <row r="236" spans="1:12">
      <c r="A236" s="46"/>
      <c r="B236" s="51"/>
      <c r="C236" s="48"/>
      <c r="D236" s="49"/>
      <c r="E236" s="50"/>
      <c r="G236" s="70" t="str">
        <f t="shared" si="11"/>
        <v/>
      </c>
      <c r="H236" s="70" t="str">
        <f t="shared" si="11"/>
        <v/>
      </c>
      <c r="I236" s="70" t="str">
        <f t="shared" si="11"/>
        <v/>
      </c>
      <c r="J236" s="70" t="str">
        <f t="shared" si="11"/>
        <v/>
      </c>
      <c r="K236" s="70" t="str">
        <f t="shared" si="11"/>
        <v/>
      </c>
      <c r="L236" s="70" t="str">
        <f t="shared" si="11"/>
        <v/>
      </c>
    </row>
    <row r="237" spans="1:12">
      <c r="A237" s="46"/>
      <c r="B237" s="51"/>
      <c r="C237" s="48"/>
      <c r="D237" s="49"/>
      <c r="E237" s="50"/>
      <c r="G237" s="70" t="str">
        <f t="shared" si="11"/>
        <v/>
      </c>
      <c r="H237" s="70" t="str">
        <f t="shared" si="11"/>
        <v/>
      </c>
      <c r="I237" s="70" t="str">
        <f t="shared" si="11"/>
        <v/>
      </c>
      <c r="J237" s="70" t="str">
        <f t="shared" si="11"/>
        <v/>
      </c>
      <c r="K237" s="70" t="str">
        <f t="shared" si="11"/>
        <v/>
      </c>
      <c r="L237" s="70" t="str">
        <f t="shared" si="11"/>
        <v/>
      </c>
    </row>
    <row r="238" spans="1:12">
      <c r="A238" s="46"/>
      <c r="B238" s="51"/>
      <c r="C238" s="48"/>
      <c r="D238" s="49"/>
      <c r="E238" s="50"/>
      <c r="G238" s="70" t="str">
        <f t="shared" si="11"/>
        <v/>
      </c>
      <c r="H238" s="70" t="str">
        <f t="shared" si="11"/>
        <v/>
      </c>
      <c r="I238" s="70" t="str">
        <f t="shared" si="11"/>
        <v/>
      </c>
      <c r="J238" s="70" t="str">
        <f t="shared" si="11"/>
        <v/>
      </c>
      <c r="K238" s="70" t="str">
        <f t="shared" si="11"/>
        <v/>
      </c>
      <c r="L238" s="70" t="str">
        <f t="shared" si="11"/>
        <v/>
      </c>
    </row>
    <row r="239" spans="1:12">
      <c r="A239" s="46"/>
      <c r="B239" s="51"/>
      <c r="C239" s="48"/>
      <c r="D239" s="49"/>
      <c r="E239" s="50"/>
      <c r="G239" s="70" t="str">
        <f t="shared" si="11"/>
        <v/>
      </c>
      <c r="H239" s="70" t="str">
        <f t="shared" si="11"/>
        <v/>
      </c>
      <c r="I239" s="70" t="str">
        <f t="shared" ref="H239:L254" si="12">IFERROR(ROUND(IF(AND($D239+$E239-1&gt;=I$5,$D239&lt;=I$5),$C239/$E239,""),0),"")</f>
        <v/>
      </c>
      <c r="J239" s="70" t="str">
        <f t="shared" si="12"/>
        <v/>
      </c>
      <c r="K239" s="70" t="str">
        <f t="shared" si="12"/>
        <v/>
      </c>
      <c r="L239" s="70" t="str">
        <f t="shared" si="12"/>
        <v/>
      </c>
    </row>
    <row r="240" spans="1:12">
      <c r="A240" s="46"/>
      <c r="B240" s="51"/>
      <c r="C240" s="48"/>
      <c r="D240" s="49"/>
      <c r="E240" s="50"/>
      <c r="G240" s="70" t="str">
        <f t="shared" si="11"/>
        <v/>
      </c>
      <c r="H240" s="70" t="str">
        <f t="shared" si="12"/>
        <v/>
      </c>
      <c r="I240" s="70" t="str">
        <f t="shared" si="12"/>
        <v/>
      </c>
      <c r="J240" s="70" t="str">
        <f t="shared" si="12"/>
        <v/>
      </c>
      <c r="K240" s="70" t="str">
        <f t="shared" si="12"/>
        <v/>
      </c>
      <c r="L240" s="70" t="str">
        <f t="shared" si="12"/>
        <v/>
      </c>
    </row>
    <row r="241" spans="1:12">
      <c r="A241" s="46"/>
      <c r="B241" s="51"/>
      <c r="C241" s="48"/>
      <c r="D241" s="49"/>
      <c r="E241" s="50"/>
      <c r="G241" s="70" t="str">
        <f t="shared" si="11"/>
        <v/>
      </c>
      <c r="H241" s="70" t="str">
        <f t="shared" si="12"/>
        <v/>
      </c>
      <c r="I241" s="70" t="str">
        <f t="shared" si="12"/>
        <v/>
      </c>
      <c r="J241" s="70" t="str">
        <f t="shared" si="12"/>
        <v/>
      </c>
      <c r="K241" s="70" t="str">
        <f t="shared" si="12"/>
        <v/>
      </c>
      <c r="L241" s="70" t="str">
        <f t="shared" si="12"/>
        <v/>
      </c>
    </row>
    <row r="242" spans="1:12">
      <c r="A242" s="46"/>
      <c r="B242" s="51"/>
      <c r="C242" s="48"/>
      <c r="D242" s="49"/>
      <c r="E242" s="50"/>
      <c r="G242" s="70" t="str">
        <f t="shared" si="11"/>
        <v/>
      </c>
      <c r="H242" s="70" t="str">
        <f t="shared" si="12"/>
        <v/>
      </c>
      <c r="I242" s="70" t="str">
        <f t="shared" si="12"/>
        <v/>
      </c>
      <c r="J242" s="70" t="str">
        <f t="shared" si="12"/>
        <v/>
      </c>
      <c r="K242" s="70" t="str">
        <f t="shared" si="12"/>
        <v/>
      </c>
      <c r="L242" s="70" t="str">
        <f t="shared" si="12"/>
        <v/>
      </c>
    </row>
    <row r="243" spans="1:12">
      <c r="A243" s="46"/>
      <c r="B243" s="51"/>
      <c r="C243" s="48"/>
      <c r="D243" s="49"/>
      <c r="E243" s="50"/>
      <c r="G243" s="70" t="str">
        <f t="shared" si="11"/>
        <v/>
      </c>
      <c r="H243" s="70" t="str">
        <f t="shared" si="12"/>
        <v/>
      </c>
      <c r="I243" s="70" t="str">
        <f t="shared" si="12"/>
        <v/>
      </c>
      <c r="J243" s="70" t="str">
        <f t="shared" si="12"/>
        <v/>
      </c>
      <c r="K243" s="70" t="str">
        <f t="shared" si="12"/>
        <v/>
      </c>
      <c r="L243" s="70" t="str">
        <f t="shared" si="12"/>
        <v/>
      </c>
    </row>
    <row r="244" spans="1:12">
      <c r="A244" s="46"/>
      <c r="B244" s="51"/>
      <c r="C244" s="48"/>
      <c r="D244" s="49"/>
      <c r="E244" s="50"/>
      <c r="G244" s="70" t="str">
        <f t="shared" si="11"/>
        <v/>
      </c>
      <c r="H244" s="70" t="str">
        <f t="shared" si="12"/>
        <v/>
      </c>
      <c r="I244" s="70" t="str">
        <f t="shared" si="12"/>
        <v/>
      </c>
      <c r="J244" s="70" t="str">
        <f t="shared" si="12"/>
        <v/>
      </c>
      <c r="K244" s="70" t="str">
        <f t="shared" si="12"/>
        <v/>
      </c>
      <c r="L244" s="70" t="str">
        <f t="shared" si="12"/>
        <v/>
      </c>
    </row>
    <row r="245" spans="1:12">
      <c r="A245" s="46"/>
      <c r="B245" s="51"/>
      <c r="C245" s="48"/>
      <c r="D245" s="49"/>
      <c r="E245" s="50"/>
      <c r="G245" s="70" t="str">
        <f t="shared" si="11"/>
        <v/>
      </c>
      <c r="H245" s="70" t="str">
        <f t="shared" si="12"/>
        <v/>
      </c>
      <c r="I245" s="70" t="str">
        <f t="shared" si="12"/>
        <v/>
      </c>
      <c r="J245" s="70" t="str">
        <f t="shared" si="12"/>
        <v/>
      </c>
      <c r="K245" s="70" t="str">
        <f t="shared" si="12"/>
        <v/>
      </c>
      <c r="L245" s="70" t="str">
        <f t="shared" si="12"/>
        <v/>
      </c>
    </row>
    <row r="246" spans="1:12">
      <c r="A246" s="46"/>
      <c r="B246" s="51"/>
      <c r="C246" s="48"/>
      <c r="D246" s="49"/>
      <c r="E246" s="50"/>
      <c r="G246" s="70" t="str">
        <f t="shared" si="11"/>
        <v/>
      </c>
      <c r="H246" s="70" t="str">
        <f t="shared" si="12"/>
        <v/>
      </c>
      <c r="I246" s="70" t="str">
        <f t="shared" si="12"/>
        <v/>
      </c>
      <c r="J246" s="70" t="str">
        <f t="shared" si="12"/>
        <v/>
      </c>
      <c r="K246" s="70" t="str">
        <f t="shared" si="12"/>
        <v/>
      </c>
      <c r="L246" s="70" t="str">
        <f t="shared" si="12"/>
        <v/>
      </c>
    </row>
    <row r="247" spans="1:12">
      <c r="A247" s="46"/>
      <c r="B247" s="51"/>
      <c r="C247" s="48"/>
      <c r="D247" s="49"/>
      <c r="E247" s="50"/>
      <c r="G247" s="70" t="str">
        <f t="shared" si="11"/>
        <v/>
      </c>
      <c r="H247" s="70" t="str">
        <f t="shared" si="12"/>
        <v/>
      </c>
      <c r="I247" s="70" t="str">
        <f t="shared" si="12"/>
        <v/>
      </c>
      <c r="J247" s="70" t="str">
        <f t="shared" si="12"/>
        <v/>
      </c>
      <c r="K247" s="70" t="str">
        <f t="shared" si="12"/>
        <v/>
      </c>
      <c r="L247" s="70" t="str">
        <f t="shared" si="12"/>
        <v/>
      </c>
    </row>
    <row r="248" spans="1:12">
      <c r="A248" s="46"/>
      <c r="B248" s="51"/>
      <c r="C248" s="48"/>
      <c r="D248" s="49"/>
      <c r="E248" s="50"/>
      <c r="G248" s="70" t="str">
        <f t="shared" si="11"/>
        <v/>
      </c>
      <c r="H248" s="70" t="str">
        <f t="shared" si="12"/>
        <v/>
      </c>
      <c r="I248" s="70" t="str">
        <f t="shared" si="12"/>
        <v/>
      </c>
      <c r="J248" s="70" t="str">
        <f t="shared" si="12"/>
        <v/>
      </c>
      <c r="K248" s="70" t="str">
        <f t="shared" si="12"/>
        <v/>
      </c>
      <c r="L248" s="70" t="str">
        <f t="shared" si="12"/>
        <v/>
      </c>
    </row>
    <row r="249" spans="1:12">
      <c r="A249" s="46"/>
      <c r="B249" s="51"/>
      <c r="C249" s="48"/>
      <c r="D249" s="49"/>
      <c r="E249" s="50"/>
      <c r="G249" s="70" t="str">
        <f t="shared" si="11"/>
        <v/>
      </c>
      <c r="H249" s="70" t="str">
        <f t="shared" si="12"/>
        <v/>
      </c>
      <c r="I249" s="70" t="str">
        <f t="shared" si="12"/>
        <v/>
      </c>
      <c r="J249" s="70" t="str">
        <f t="shared" si="12"/>
        <v/>
      </c>
      <c r="K249" s="70" t="str">
        <f t="shared" si="12"/>
        <v/>
      </c>
      <c r="L249" s="70" t="str">
        <f t="shared" si="12"/>
        <v/>
      </c>
    </row>
    <row r="250" spans="1:12">
      <c r="A250" s="46"/>
      <c r="B250" s="51"/>
      <c r="C250" s="48"/>
      <c r="D250" s="49"/>
      <c r="E250" s="50"/>
      <c r="G250" s="70" t="str">
        <f t="shared" si="11"/>
        <v/>
      </c>
      <c r="H250" s="70" t="str">
        <f t="shared" si="12"/>
        <v/>
      </c>
      <c r="I250" s="70" t="str">
        <f t="shared" si="12"/>
        <v/>
      </c>
      <c r="J250" s="70" t="str">
        <f t="shared" si="12"/>
        <v/>
      </c>
      <c r="K250" s="70" t="str">
        <f t="shared" si="12"/>
        <v/>
      </c>
      <c r="L250" s="70" t="str">
        <f t="shared" si="12"/>
        <v/>
      </c>
    </row>
    <row r="251" spans="1:12">
      <c r="A251" s="46"/>
      <c r="B251" s="51"/>
      <c r="C251" s="48"/>
      <c r="D251" s="49"/>
      <c r="E251" s="50"/>
      <c r="G251" s="70" t="str">
        <f t="shared" si="11"/>
        <v/>
      </c>
      <c r="H251" s="70" t="str">
        <f t="shared" si="12"/>
        <v/>
      </c>
      <c r="I251" s="70" t="str">
        <f t="shared" si="12"/>
        <v/>
      </c>
      <c r="J251" s="70" t="str">
        <f t="shared" si="12"/>
        <v/>
      </c>
      <c r="K251" s="70" t="str">
        <f t="shared" si="12"/>
        <v/>
      </c>
      <c r="L251" s="70" t="str">
        <f t="shared" si="12"/>
        <v/>
      </c>
    </row>
    <row r="252" spans="1:12">
      <c r="A252" s="46"/>
      <c r="B252" s="51"/>
      <c r="C252" s="48"/>
      <c r="D252" s="49"/>
      <c r="E252" s="50"/>
      <c r="G252" s="70" t="str">
        <f t="shared" si="11"/>
        <v/>
      </c>
      <c r="H252" s="70" t="str">
        <f t="shared" si="12"/>
        <v/>
      </c>
      <c r="I252" s="70" t="str">
        <f t="shared" si="12"/>
        <v/>
      </c>
      <c r="J252" s="70" t="str">
        <f t="shared" si="12"/>
        <v/>
      </c>
      <c r="K252" s="70" t="str">
        <f t="shared" si="12"/>
        <v/>
      </c>
      <c r="L252" s="70" t="str">
        <f t="shared" si="12"/>
        <v/>
      </c>
    </row>
    <row r="253" spans="1:12">
      <c r="A253" s="46"/>
      <c r="B253" s="51"/>
      <c r="C253" s="48"/>
      <c r="D253" s="49"/>
      <c r="E253" s="50"/>
      <c r="G253" s="70" t="str">
        <f t="shared" si="11"/>
        <v/>
      </c>
      <c r="H253" s="70" t="str">
        <f t="shared" si="12"/>
        <v/>
      </c>
      <c r="I253" s="70" t="str">
        <f t="shared" si="12"/>
        <v/>
      </c>
      <c r="J253" s="70" t="str">
        <f t="shared" si="12"/>
        <v/>
      </c>
      <c r="K253" s="70" t="str">
        <f t="shared" si="12"/>
        <v/>
      </c>
      <c r="L253" s="70" t="str">
        <f t="shared" si="12"/>
        <v/>
      </c>
    </row>
    <row r="254" spans="1:12">
      <c r="A254" s="46"/>
      <c r="B254" s="51"/>
      <c r="C254" s="48"/>
      <c r="D254" s="49"/>
      <c r="E254" s="50"/>
      <c r="G254" s="70" t="str">
        <f t="shared" si="11"/>
        <v/>
      </c>
      <c r="H254" s="70" t="str">
        <f t="shared" si="12"/>
        <v/>
      </c>
      <c r="I254" s="70" t="str">
        <f t="shared" si="12"/>
        <v/>
      </c>
      <c r="J254" s="70" t="str">
        <f t="shared" si="12"/>
        <v/>
      </c>
      <c r="K254" s="70" t="str">
        <f t="shared" si="12"/>
        <v/>
      </c>
      <c r="L254" s="70" t="str">
        <f t="shared" si="12"/>
        <v/>
      </c>
    </row>
    <row r="255" spans="1:12">
      <c r="A255" s="46"/>
      <c r="B255" s="51"/>
      <c r="C255" s="48"/>
      <c r="D255" s="49"/>
      <c r="E255" s="50"/>
      <c r="G255" s="70" t="str">
        <f t="shared" si="11"/>
        <v/>
      </c>
      <c r="H255" s="70" t="str">
        <f t="shared" ref="H255:L264" si="13">IFERROR(ROUND(IF(AND($D255+$E255-1&gt;=H$5,$D255&lt;=H$5),$C255/$E255,""),0),"")</f>
        <v/>
      </c>
      <c r="I255" s="70" t="str">
        <f t="shared" si="13"/>
        <v/>
      </c>
      <c r="J255" s="70" t="str">
        <f t="shared" si="13"/>
        <v/>
      </c>
      <c r="K255" s="70" t="str">
        <f t="shared" si="13"/>
        <v/>
      </c>
      <c r="L255" s="70" t="str">
        <f t="shared" si="13"/>
        <v/>
      </c>
    </row>
    <row r="256" spans="1:12">
      <c r="A256" s="46"/>
      <c r="B256" s="51"/>
      <c r="C256" s="48"/>
      <c r="D256" s="49"/>
      <c r="E256" s="50"/>
      <c r="G256" s="70" t="str">
        <f t="shared" si="11"/>
        <v/>
      </c>
      <c r="H256" s="70" t="str">
        <f t="shared" si="13"/>
        <v/>
      </c>
      <c r="I256" s="70" t="str">
        <f t="shared" si="13"/>
        <v/>
      </c>
      <c r="J256" s="70" t="str">
        <f t="shared" si="13"/>
        <v/>
      </c>
      <c r="K256" s="70" t="str">
        <f t="shared" si="13"/>
        <v/>
      </c>
      <c r="L256" s="70" t="str">
        <f t="shared" si="13"/>
        <v/>
      </c>
    </row>
    <row r="257" spans="1:12">
      <c r="A257" s="46"/>
      <c r="B257" s="51"/>
      <c r="C257" s="48"/>
      <c r="D257" s="49"/>
      <c r="E257" s="50"/>
      <c r="G257" s="70" t="str">
        <f t="shared" si="11"/>
        <v/>
      </c>
      <c r="H257" s="70" t="str">
        <f t="shared" si="13"/>
        <v/>
      </c>
      <c r="I257" s="70" t="str">
        <f t="shared" si="13"/>
        <v/>
      </c>
      <c r="J257" s="70" t="str">
        <f t="shared" si="13"/>
        <v/>
      </c>
      <c r="K257" s="70" t="str">
        <f t="shared" si="13"/>
        <v/>
      </c>
      <c r="L257" s="70" t="str">
        <f t="shared" si="13"/>
        <v/>
      </c>
    </row>
    <row r="258" spans="1:12">
      <c r="A258" s="46"/>
      <c r="B258" s="51"/>
      <c r="C258" s="48"/>
      <c r="D258" s="49"/>
      <c r="E258" s="50"/>
      <c r="G258" s="70" t="str">
        <f t="shared" si="11"/>
        <v/>
      </c>
      <c r="H258" s="70" t="str">
        <f t="shared" si="13"/>
        <v/>
      </c>
      <c r="I258" s="70" t="str">
        <f t="shared" si="13"/>
        <v/>
      </c>
      <c r="J258" s="70" t="str">
        <f t="shared" si="13"/>
        <v/>
      </c>
      <c r="K258" s="70" t="str">
        <f t="shared" si="13"/>
        <v/>
      </c>
      <c r="L258" s="70" t="str">
        <f t="shared" si="13"/>
        <v/>
      </c>
    </row>
    <row r="259" spans="1:12">
      <c r="A259" s="46"/>
      <c r="B259" s="51"/>
      <c r="C259" s="48"/>
      <c r="D259" s="49"/>
      <c r="E259" s="50"/>
      <c r="G259" s="70" t="str">
        <f t="shared" si="11"/>
        <v/>
      </c>
      <c r="H259" s="70" t="str">
        <f t="shared" si="13"/>
        <v/>
      </c>
      <c r="I259" s="70" t="str">
        <f t="shared" si="13"/>
        <v/>
      </c>
      <c r="J259" s="70" t="str">
        <f t="shared" si="13"/>
        <v/>
      </c>
      <c r="K259" s="70" t="str">
        <f t="shared" si="13"/>
        <v/>
      </c>
      <c r="L259" s="70" t="str">
        <f t="shared" si="13"/>
        <v/>
      </c>
    </row>
    <row r="260" spans="1:12">
      <c r="A260" s="46"/>
      <c r="B260" s="51"/>
      <c r="C260" s="48"/>
      <c r="D260" s="49"/>
      <c r="E260" s="50"/>
      <c r="G260" s="70" t="str">
        <f t="shared" si="11"/>
        <v/>
      </c>
      <c r="H260" s="70" t="str">
        <f t="shared" si="13"/>
        <v/>
      </c>
      <c r="I260" s="70" t="str">
        <f t="shared" si="13"/>
        <v/>
      </c>
      <c r="J260" s="70" t="str">
        <f t="shared" si="13"/>
        <v/>
      </c>
      <c r="K260" s="70" t="str">
        <f t="shared" si="13"/>
        <v/>
      </c>
      <c r="L260" s="70" t="str">
        <f t="shared" si="13"/>
        <v/>
      </c>
    </row>
    <row r="261" spans="1:12">
      <c r="A261" s="46"/>
      <c r="B261" s="51"/>
      <c r="C261" s="48"/>
      <c r="D261" s="49"/>
      <c r="E261" s="50"/>
      <c r="G261" s="70" t="str">
        <f t="shared" si="11"/>
        <v/>
      </c>
      <c r="H261" s="70" t="str">
        <f t="shared" si="13"/>
        <v/>
      </c>
      <c r="I261" s="70" t="str">
        <f t="shared" si="13"/>
        <v/>
      </c>
      <c r="J261" s="70" t="str">
        <f t="shared" si="13"/>
        <v/>
      </c>
      <c r="K261" s="70" t="str">
        <f t="shared" si="13"/>
        <v/>
      </c>
      <c r="L261" s="70" t="str">
        <f t="shared" si="13"/>
        <v/>
      </c>
    </row>
    <row r="262" spans="1:12">
      <c r="A262" s="46"/>
      <c r="B262" s="51"/>
      <c r="C262" s="48"/>
      <c r="D262" s="49"/>
      <c r="E262" s="50"/>
      <c r="G262" s="70" t="str">
        <f t="shared" si="11"/>
        <v/>
      </c>
      <c r="H262" s="70" t="str">
        <f t="shared" si="13"/>
        <v/>
      </c>
      <c r="I262" s="70" t="str">
        <f t="shared" si="13"/>
        <v/>
      </c>
      <c r="J262" s="70" t="str">
        <f t="shared" si="13"/>
        <v/>
      </c>
      <c r="K262" s="70" t="str">
        <f t="shared" si="13"/>
        <v/>
      </c>
      <c r="L262" s="70" t="str">
        <f t="shared" si="13"/>
        <v/>
      </c>
    </row>
    <row r="263" spans="1:12">
      <c r="A263" s="46"/>
      <c r="B263" s="51"/>
      <c r="C263" s="48"/>
      <c r="D263" s="49"/>
      <c r="E263" s="50"/>
      <c r="G263" s="70" t="str">
        <f t="shared" si="11"/>
        <v/>
      </c>
      <c r="H263" s="70" t="str">
        <f t="shared" si="13"/>
        <v/>
      </c>
      <c r="I263" s="70" t="str">
        <f t="shared" si="13"/>
        <v/>
      </c>
      <c r="J263" s="70" t="str">
        <f t="shared" si="13"/>
        <v/>
      </c>
      <c r="K263" s="70" t="str">
        <f t="shared" si="13"/>
        <v/>
      </c>
      <c r="L263" s="70" t="str">
        <f t="shared" si="13"/>
        <v/>
      </c>
    </row>
    <row r="264" spans="1:12">
      <c r="A264" s="46"/>
      <c r="B264" s="51"/>
      <c r="C264" s="48"/>
      <c r="D264" s="49"/>
      <c r="E264" s="50"/>
      <c r="G264" s="70" t="str">
        <f t="shared" si="11"/>
        <v/>
      </c>
      <c r="H264" s="70" t="str">
        <f t="shared" si="13"/>
        <v/>
      </c>
      <c r="I264" s="70" t="str">
        <f t="shared" si="13"/>
        <v/>
      </c>
      <c r="J264" s="70" t="str">
        <f t="shared" si="13"/>
        <v/>
      </c>
      <c r="K264" s="70" t="str">
        <f t="shared" si="13"/>
        <v/>
      </c>
      <c r="L264" s="70" t="str">
        <f t="shared" si="13"/>
        <v/>
      </c>
    </row>
    <row r="265" spans="1:12">
      <c r="A265" s="46"/>
      <c r="B265" s="51"/>
      <c r="C265" s="48"/>
      <c r="D265" s="49"/>
      <c r="E265" s="50"/>
      <c r="G265" s="70" t="str">
        <f t="shared" ref="G265:L328" si="14">IFERROR(ROUND(IF(AND($D265+$E265-1&gt;=G$5,$D265&lt;=G$5),$C265/$E265,""),0),"")</f>
        <v/>
      </c>
      <c r="H265" s="70" t="str">
        <f t="shared" si="14"/>
        <v/>
      </c>
      <c r="I265" s="70" t="str">
        <f t="shared" si="14"/>
        <v/>
      </c>
      <c r="J265" s="70" t="str">
        <f t="shared" si="14"/>
        <v/>
      </c>
      <c r="K265" s="70" t="str">
        <f t="shared" si="14"/>
        <v/>
      </c>
      <c r="L265" s="70" t="str">
        <f t="shared" si="14"/>
        <v/>
      </c>
    </row>
    <row r="266" spans="1:12">
      <c r="A266" s="46"/>
      <c r="B266" s="51"/>
      <c r="C266" s="48"/>
      <c r="D266" s="49"/>
      <c r="E266" s="50"/>
      <c r="G266" s="70" t="str">
        <f t="shared" si="14"/>
        <v/>
      </c>
      <c r="H266" s="70" t="str">
        <f t="shared" si="14"/>
        <v/>
      </c>
      <c r="I266" s="70" t="str">
        <f t="shared" si="14"/>
        <v/>
      </c>
      <c r="J266" s="70" t="str">
        <f t="shared" si="14"/>
        <v/>
      </c>
      <c r="K266" s="70" t="str">
        <f t="shared" si="14"/>
        <v/>
      </c>
      <c r="L266" s="70" t="str">
        <f t="shared" si="14"/>
        <v/>
      </c>
    </row>
    <row r="267" spans="1:12">
      <c r="A267" s="46"/>
      <c r="B267" s="51"/>
      <c r="C267" s="48"/>
      <c r="D267" s="49"/>
      <c r="E267" s="50"/>
      <c r="G267" s="70" t="str">
        <f t="shared" si="14"/>
        <v/>
      </c>
      <c r="H267" s="70" t="str">
        <f t="shared" si="14"/>
        <v/>
      </c>
      <c r="I267" s="70" t="str">
        <f t="shared" si="14"/>
        <v/>
      </c>
      <c r="J267" s="70" t="str">
        <f t="shared" si="14"/>
        <v/>
      </c>
      <c r="K267" s="70" t="str">
        <f t="shared" si="14"/>
        <v/>
      </c>
      <c r="L267" s="70" t="str">
        <f t="shared" si="14"/>
        <v/>
      </c>
    </row>
    <row r="268" spans="1:12">
      <c r="A268" s="46"/>
      <c r="B268" s="51"/>
      <c r="C268" s="48"/>
      <c r="D268" s="49"/>
      <c r="E268" s="50"/>
      <c r="G268" s="70" t="str">
        <f t="shared" si="14"/>
        <v/>
      </c>
      <c r="H268" s="70" t="str">
        <f t="shared" si="14"/>
        <v/>
      </c>
      <c r="I268" s="70" t="str">
        <f t="shared" si="14"/>
        <v/>
      </c>
      <c r="J268" s="70" t="str">
        <f t="shared" si="14"/>
        <v/>
      </c>
      <c r="K268" s="70" t="str">
        <f t="shared" si="14"/>
        <v/>
      </c>
      <c r="L268" s="70" t="str">
        <f t="shared" si="14"/>
        <v/>
      </c>
    </row>
    <row r="269" spans="1:12">
      <c r="A269" s="46"/>
      <c r="B269" s="51"/>
      <c r="C269" s="48"/>
      <c r="D269" s="49"/>
      <c r="E269" s="50"/>
      <c r="G269" s="70" t="str">
        <f t="shared" si="14"/>
        <v/>
      </c>
      <c r="H269" s="70" t="str">
        <f t="shared" si="14"/>
        <v/>
      </c>
      <c r="I269" s="70" t="str">
        <f t="shared" si="14"/>
        <v/>
      </c>
      <c r="J269" s="70" t="str">
        <f t="shared" si="14"/>
        <v/>
      </c>
      <c r="K269" s="70" t="str">
        <f t="shared" si="14"/>
        <v/>
      </c>
      <c r="L269" s="70" t="str">
        <f t="shared" si="14"/>
        <v/>
      </c>
    </row>
    <row r="270" spans="1:12">
      <c r="A270" s="46"/>
      <c r="B270" s="51"/>
      <c r="C270" s="48"/>
      <c r="D270" s="49"/>
      <c r="E270" s="50"/>
      <c r="G270" s="70" t="str">
        <f t="shared" si="14"/>
        <v/>
      </c>
      <c r="H270" s="70" t="str">
        <f t="shared" si="14"/>
        <v/>
      </c>
      <c r="I270" s="70" t="str">
        <f t="shared" si="14"/>
        <v/>
      </c>
      <c r="J270" s="70" t="str">
        <f t="shared" si="14"/>
        <v/>
      </c>
      <c r="K270" s="70" t="str">
        <f t="shared" si="14"/>
        <v/>
      </c>
      <c r="L270" s="70" t="str">
        <f t="shared" si="14"/>
        <v/>
      </c>
    </row>
    <row r="271" spans="1:12">
      <c r="A271" s="46"/>
      <c r="B271" s="51"/>
      <c r="C271" s="48"/>
      <c r="D271" s="49"/>
      <c r="E271" s="50"/>
      <c r="G271" s="70" t="str">
        <f t="shared" si="14"/>
        <v/>
      </c>
      <c r="H271" s="70" t="str">
        <f t="shared" si="14"/>
        <v/>
      </c>
      <c r="I271" s="70" t="str">
        <f t="shared" si="14"/>
        <v/>
      </c>
      <c r="J271" s="70" t="str">
        <f t="shared" si="14"/>
        <v/>
      </c>
      <c r="K271" s="70" t="str">
        <f t="shared" si="14"/>
        <v/>
      </c>
      <c r="L271" s="70" t="str">
        <f t="shared" si="14"/>
        <v/>
      </c>
    </row>
    <row r="272" spans="1:12">
      <c r="A272" s="46"/>
      <c r="B272" s="51"/>
      <c r="C272" s="48"/>
      <c r="D272" s="49"/>
      <c r="E272" s="50"/>
      <c r="G272" s="70" t="str">
        <f t="shared" si="14"/>
        <v/>
      </c>
      <c r="H272" s="70" t="str">
        <f t="shared" si="14"/>
        <v/>
      </c>
      <c r="I272" s="70" t="str">
        <f t="shared" si="14"/>
        <v/>
      </c>
      <c r="J272" s="70" t="str">
        <f t="shared" si="14"/>
        <v/>
      </c>
      <c r="K272" s="70" t="str">
        <f t="shared" si="14"/>
        <v/>
      </c>
      <c r="L272" s="70" t="str">
        <f t="shared" si="14"/>
        <v/>
      </c>
    </row>
    <row r="273" spans="1:12">
      <c r="A273" s="46"/>
      <c r="B273" s="51"/>
      <c r="C273" s="48"/>
      <c r="D273" s="49"/>
      <c r="E273" s="50"/>
      <c r="G273" s="70" t="str">
        <f t="shared" si="14"/>
        <v/>
      </c>
      <c r="H273" s="70" t="str">
        <f t="shared" si="14"/>
        <v/>
      </c>
      <c r="I273" s="70" t="str">
        <f t="shared" si="14"/>
        <v/>
      </c>
      <c r="J273" s="70" t="str">
        <f t="shared" si="14"/>
        <v/>
      </c>
      <c r="K273" s="70" t="str">
        <f t="shared" si="14"/>
        <v/>
      </c>
      <c r="L273" s="70" t="str">
        <f t="shared" si="14"/>
        <v/>
      </c>
    </row>
    <row r="274" spans="1:12">
      <c r="A274" s="46"/>
      <c r="B274" s="51"/>
      <c r="C274" s="48"/>
      <c r="D274" s="49"/>
      <c r="E274" s="50"/>
      <c r="G274" s="70" t="str">
        <f t="shared" si="14"/>
        <v/>
      </c>
      <c r="H274" s="70" t="str">
        <f t="shared" si="14"/>
        <v/>
      </c>
      <c r="I274" s="70" t="str">
        <f t="shared" si="14"/>
        <v/>
      </c>
      <c r="J274" s="70" t="str">
        <f t="shared" si="14"/>
        <v/>
      </c>
      <c r="K274" s="70" t="str">
        <f t="shared" si="14"/>
        <v/>
      </c>
      <c r="L274" s="70" t="str">
        <f t="shared" si="14"/>
        <v/>
      </c>
    </row>
    <row r="275" spans="1:12">
      <c r="A275" s="46"/>
      <c r="B275" s="51"/>
      <c r="C275" s="48"/>
      <c r="D275" s="49"/>
      <c r="E275" s="50"/>
      <c r="G275" s="70" t="str">
        <f t="shared" si="14"/>
        <v/>
      </c>
      <c r="H275" s="70" t="str">
        <f t="shared" si="14"/>
        <v/>
      </c>
      <c r="I275" s="70" t="str">
        <f t="shared" si="14"/>
        <v/>
      </c>
      <c r="J275" s="70" t="str">
        <f t="shared" si="14"/>
        <v/>
      </c>
      <c r="K275" s="70" t="str">
        <f t="shared" si="14"/>
        <v/>
      </c>
      <c r="L275" s="70" t="str">
        <f t="shared" si="14"/>
        <v/>
      </c>
    </row>
    <row r="276" spans="1:12">
      <c r="A276" s="46"/>
      <c r="B276" s="51"/>
      <c r="C276" s="48"/>
      <c r="D276" s="49"/>
      <c r="E276" s="50"/>
      <c r="G276" s="70" t="str">
        <f t="shared" si="14"/>
        <v/>
      </c>
      <c r="H276" s="70" t="str">
        <f t="shared" si="14"/>
        <v/>
      </c>
      <c r="I276" s="70" t="str">
        <f t="shared" si="14"/>
        <v/>
      </c>
      <c r="J276" s="70" t="str">
        <f t="shared" si="14"/>
        <v/>
      </c>
      <c r="K276" s="70" t="str">
        <f t="shared" si="14"/>
        <v/>
      </c>
      <c r="L276" s="70" t="str">
        <f t="shared" si="14"/>
        <v/>
      </c>
    </row>
    <row r="277" spans="1:12">
      <c r="A277" s="46"/>
      <c r="B277" s="51"/>
      <c r="C277" s="48"/>
      <c r="D277" s="49"/>
      <c r="E277" s="50"/>
      <c r="G277" s="70" t="str">
        <f t="shared" si="14"/>
        <v/>
      </c>
      <c r="H277" s="70" t="str">
        <f t="shared" si="14"/>
        <v/>
      </c>
      <c r="I277" s="70" t="str">
        <f t="shared" si="14"/>
        <v/>
      </c>
      <c r="J277" s="70" t="str">
        <f t="shared" si="14"/>
        <v/>
      </c>
      <c r="K277" s="70" t="str">
        <f t="shared" si="14"/>
        <v/>
      </c>
      <c r="L277" s="70" t="str">
        <f t="shared" si="14"/>
        <v/>
      </c>
    </row>
    <row r="278" spans="1:12">
      <c r="A278" s="46"/>
      <c r="B278" s="51"/>
      <c r="C278" s="48"/>
      <c r="D278" s="49"/>
      <c r="E278" s="50"/>
      <c r="G278" s="70" t="str">
        <f t="shared" si="14"/>
        <v/>
      </c>
      <c r="H278" s="70" t="str">
        <f t="shared" si="14"/>
        <v/>
      </c>
      <c r="I278" s="70" t="str">
        <f t="shared" si="14"/>
        <v/>
      </c>
      <c r="J278" s="70" t="str">
        <f t="shared" si="14"/>
        <v/>
      </c>
      <c r="K278" s="70" t="str">
        <f t="shared" si="14"/>
        <v/>
      </c>
      <c r="L278" s="70" t="str">
        <f t="shared" si="14"/>
        <v/>
      </c>
    </row>
    <row r="279" spans="1:12">
      <c r="A279" s="46"/>
      <c r="B279" s="51"/>
      <c r="C279" s="48"/>
      <c r="D279" s="49"/>
      <c r="E279" s="50"/>
      <c r="G279" s="70" t="str">
        <f t="shared" si="14"/>
        <v/>
      </c>
      <c r="H279" s="70" t="str">
        <f t="shared" si="14"/>
        <v/>
      </c>
      <c r="I279" s="70" t="str">
        <f t="shared" si="14"/>
        <v/>
      </c>
      <c r="J279" s="70" t="str">
        <f t="shared" si="14"/>
        <v/>
      </c>
      <c r="K279" s="70" t="str">
        <f t="shared" si="14"/>
        <v/>
      </c>
      <c r="L279" s="70" t="str">
        <f t="shared" si="14"/>
        <v/>
      </c>
    </row>
    <row r="280" spans="1:12">
      <c r="A280" s="46"/>
      <c r="B280" s="51"/>
      <c r="C280" s="48"/>
      <c r="D280" s="49"/>
      <c r="E280" s="50"/>
      <c r="G280" s="70" t="str">
        <f t="shared" si="14"/>
        <v/>
      </c>
      <c r="H280" s="70" t="str">
        <f t="shared" si="14"/>
        <v/>
      </c>
      <c r="I280" s="70" t="str">
        <f t="shared" si="14"/>
        <v/>
      </c>
      <c r="J280" s="70" t="str">
        <f t="shared" si="14"/>
        <v/>
      </c>
      <c r="K280" s="70" t="str">
        <f t="shared" si="14"/>
        <v/>
      </c>
      <c r="L280" s="70" t="str">
        <f t="shared" si="14"/>
        <v/>
      </c>
    </row>
    <row r="281" spans="1:12">
      <c r="A281" s="46"/>
      <c r="B281" s="51"/>
      <c r="C281" s="48"/>
      <c r="D281" s="49"/>
      <c r="E281" s="50"/>
      <c r="G281" s="70" t="str">
        <f t="shared" si="14"/>
        <v/>
      </c>
      <c r="H281" s="70" t="str">
        <f t="shared" si="14"/>
        <v/>
      </c>
      <c r="I281" s="70" t="str">
        <f t="shared" si="14"/>
        <v/>
      </c>
      <c r="J281" s="70" t="str">
        <f t="shared" si="14"/>
        <v/>
      </c>
      <c r="K281" s="70" t="str">
        <f t="shared" si="14"/>
        <v/>
      </c>
      <c r="L281" s="70" t="str">
        <f t="shared" si="14"/>
        <v/>
      </c>
    </row>
    <row r="282" spans="1:12">
      <c r="A282" s="46"/>
      <c r="B282" s="51"/>
      <c r="C282" s="48"/>
      <c r="D282" s="49"/>
      <c r="E282" s="50"/>
      <c r="G282" s="70" t="str">
        <f t="shared" si="14"/>
        <v/>
      </c>
      <c r="H282" s="70" t="str">
        <f t="shared" si="14"/>
        <v/>
      </c>
      <c r="I282" s="70" t="str">
        <f t="shared" si="14"/>
        <v/>
      </c>
      <c r="J282" s="70" t="str">
        <f t="shared" si="14"/>
        <v/>
      </c>
      <c r="K282" s="70" t="str">
        <f t="shared" si="14"/>
        <v/>
      </c>
      <c r="L282" s="70" t="str">
        <f t="shared" si="14"/>
        <v/>
      </c>
    </row>
    <row r="283" spans="1:12">
      <c r="A283" s="46"/>
      <c r="B283" s="51"/>
      <c r="C283" s="48"/>
      <c r="D283" s="49"/>
      <c r="E283" s="50"/>
      <c r="G283" s="70" t="str">
        <f t="shared" si="14"/>
        <v/>
      </c>
      <c r="H283" s="70" t="str">
        <f t="shared" si="14"/>
        <v/>
      </c>
      <c r="I283" s="70" t="str">
        <f t="shared" si="14"/>
        <v/>
      </c>
      <c r="J283" s="70" t="str">
        <f t="shared" si="14"/>
        <v/>
      </c>
      <c r="K283" s="70" t="str">
        <f t="shared" si="14"/>
        <v/>
      </c>
      <c r="L283" s="70" t="str">
        <f t="shared" si="14"/>
        <v/>
      </c>
    </row>
    <row r="284" spans="1:12">
      <c r="A284" s="46"/>
      <c r="B284" s="51"/>
      <c r="C284" s="48"/>
      <c r="D284" s="49"/>
      <c r="E284" s="50"/>
      <c r="G284" s="70" t="str">
        <f t="shared" si="14"/>
        <v/>
      </c>
      <c r="H284" s="70" t="str">
        <f t="shared" si="14"/>
        <v/>
      </c>
      <c r="I284" s="70" t="str">
        <f t="shared" si="14"/>
        <v/>
      </c>
      <c r="J284" s="70" t="str">
        <f t="shared" si="14"/>
        <v/>
      </c>
      <c r="K284" s="70" t="str">
        <f t="shared" si="14"/>
        <v/>
      </c>
      <c r="L284" s="70" t="str">
        <f t="shared" si="14"/>
        <v/>
      </c>
    </row>
    <row r="285" spans="1:12">
      <c r="A285" s="46"/>
      <c r="B285" s="51"/>
      <c r="C285" s="48"/>
      <c r="D285" s="49"/>
      <c r="E285" s="50"/>
      <c r="G285" s="70" t="str">
        <f t="shared" si="14"/>
        <v/>
      </c>
      <c r="H285" s="70" t="str">
        <f t="shared" si="14"/>
        <v/>
      </c>
      <c r="I285" s="70" t="str">
        <f t="shared" si="14"/>
        <v/>
      </c>
      <c r="J285" s="70" t="str">
        <f t="shared" si="14"/>
        <v/>
      </c>
      <c r="K285" s="70" t="str">
        <f t="shared" si="14"/>
        <v/>
      </c>
      <c r="L285" s="70" t="str">
        <f t="shared" si="14"/>
        <v/>
      </c>
    </row>
    <row r="286" spans="1:12">
      <c r="A286" s="46"/>
      <c r="B286" s="51"/>
      <c r="C286" s="48"/>
      <c r="D286" s="49"/>
      <c r="E286" s="50"/>
      <c r="G286" s="70" t="str">
        <f t="shared" si="14"/>
        <v/>
      </c>
      <c r="H286" s="70" t="str">
        <f t="shared" si="14"/>
        <v/>
      </c>
      <c r="I286" s="70" t="str">
        <f t="shared" si="14"/>
        <v/>
      </c>
      <c r="J286" s="70" t="str">
        <f t="shared" si="14"/>
        <v/>
      </c>
      <c r="K286" s="70" t="str">
        <f t="shared" si="14"/>
        <v/>
      </c>
      <c r="L286" s="70" t="str">
        <f t="shared" si="14"/>
        <v/>
      </c>
    </row>
    <row r="287" spans="1:12">
      <c r="A287" s="46"/>
      <c r="B287" s="51"/>
      <c r="C287" s="48"/>
      <c r="D287" s="49"/>
      <c r="E287" s="50"/>
      <c r="G287" s="70" t="str">
        <f t="shared" si="14"/>
        <v/>
      </c>
      <c r="H287" s="70" t="str">
        <f t="shared" si="14"/>
        <v/>
      </c>
      <c r="I287" s="70" t="str">
        <f t="shared" si="14"/>
        <v/>
      </c>
      <c r="J287" s="70" t="str">
        <f t="shared" si="14"/>
        <v/>
      </c>
      <c r="K287" s="70" t="str">
        <f t="shared" si="14"/>
        <v/>
      </c>
      <c r="L287" s="70" t="str">
        <f t="shared" si="14"/>
        <v/>
      </c>
    </row>
    <row r="288" spans="1:12">
      <c r="A288" s="46"/>
      <c r="B288" s="51"/>
      <c r="C288" s="48"/>
      <c r="D288" s="49"/>
      <c r="E288" s="50"/>
      <c r="G288" s="70" t="str">
        <f t="shared" si="14"/>
        <v/>
      </c>
      <c r="H288" s="70" t="str">
        <f t="shared" si="14"/>
        <v/>
      </c>
      <c r="I288" s="70" t="str">
        <f t="shared" si="14"/>
        <v/>
      </c>
      <c r="J288" s="70" t="str">
        <f t="shared" si="14"/>
        <v/>
      </c>
      <c r="K288" s="70" t="str">
        <f t="shared" si="14"/>
        <v/>
      </c>
      <c r="L288" s="70" t="str">
        <f t="shared" si="14"/>
        <v/>
      </c>
    </row>
    <row r="289" spans="1:12">
      <c r="A289" s="46"/>
      <c r="B289" s="51"/>
      <c r="C289" s="48"/>
      <c r="D289" s="49"/>
      <c r="E289" s="50"/>
      <c r="G289" s="70" t="str">
        <f t="shared" si="14"/>
        <v/>
      </c>
      <c r="H289" s="70" t="str">
        <f t="shared" si="14"/>
        <v/>
      </c>
      <c r="I289" s="70" t="str">
        <f t="shared" si="14"/>
        <v/>
      </c>
      <c r="J289" s="70" t="str">
        <f t="shared" si="14"/>
        <v/>
      </c>
      <c r="K289" s="70" t="str">
        <f t="shared" si="14"/>
        <v/>
      </c>
      <c r="L289" s="70" t="str">
        <f t="shared" si="14"/>
        <v/>
      </c>
    </row>
    <row r="290" spans="1:12">
      <c r="A290" s="46"/>
      <c r="B290" s="51"/>
      <c r="C290" s="48"/>
      <c r="D290" s="49"/>
      <c r="E290" s="50"/>
      <c r="G290" s="70" t="str">
        <f t="shared" si="14"/>
        <v/>
      </c>
      <c r="H290" s="70" t="str">
        <f t="shared" si="14"/>
        <v/>
      </c>
      <c r="I290" s="70" t="str">
        <f t="shared" si="14"/>
        <v/>
      </c>
      <c r="J290" s="70" t="str">
        <f t="shared" si="14"/>
        <v/>
      </c>
      <c r="K290" s="70" t="str">
        <f t="shared" si="14"/>
        <v/>
      </c>
      <c r="L290" s="70" t="str">
        <f t="shared" si="14"/>
        <v/>
      </c>
    </row>
    <row r="291" spans="1:12">
      <c r="A291" s="46"/>
      <c r="B291" s="51"/>
      <c r="C291" s="48"/>
      <c r="D291" s="49"/>
      <c r="E291" s="50"/>
      <c r="G291" s="70" t="str">
        <f t="shared" si="14"/>
        <v/>
      </c>
      <c r="H291" s="70" t="str">
        <f t="shared" si="14"/>
        <v/>
      </c>
      <c r="I291" s="70" t="str">
        <f t="shared" si="14"/>
        <v/>
      </c>
      <c r="J291" s="70" t="str">
        <f t="shared" si="14"/>
        <v/>
      </c>
      <c r="K291" s="70" t="str">
        <f t="shared" si="14"/>
        <v/>
      </c>
      <c r="L291" s="70" t="str">
        <f t="shared" si="14"/>
        <v/>
      </c>
    </row>
    <row r="292" spans="1:12">
      <c r="A292" s="46"/>
      <c r="B292" s="51"/>
      <c r="C292" s="48"/>
      <c r="D292" s="49"/>
      <c r="E292" s="50"/>
      <c r="G292" s="70" t="str">
        <f t="shared" si="14"/>
        <v/>
      </c>
      <c r="H292" s="70" t="str">
        <f t="shared" si="14"/>
        <v/>
      </c>
      <c r="I292" s="70" t="str">
        <f t="shared" si="14"/>
        <v/>
      </c>
      <c r="J292" s="70" t="str">
        <f t="shared" si="14"/>
        <v/>
      </c>
      <c r="K292" s="70" t="str">
        <f t="shared" si="14"/>
        <v/>
      </c>
      <c r="L292" s="70" t="str">
        <f t="shared" si="14"/>
        <v/>
      </c>
    </row>
    <row r="293" spans="1:12">
      <c r="A293" s="46"/>
      <c r="B293" s="51"/>
      <c r="C293" s="48"/>
      <c r="D293" s="49"/>
      <c r="E293" s="50"/>
      <c r="G293" s="70" t="str">
        <f t="shared" si="14"/>
        <v/>
      </c>
      <c r="H293" s="70" t="str">
        <f t="shared" si="14"/>
        <v/>
      </c>
      <c r="I293" s="70" t="str">
        <f t="shared" si="14"/>
        <v/>
      </c>
      <c r="J293" s="70" t="str">
        <f t="shared" si="14"/>
        <v/>
      </c>
      <c r="K293" s="70" t="str">
        <f t="shared" si="14"/>
        <v/>
      </c>
      <c r="L293" s="70" t="str">
        <f t="shared" si="14"/>
        <v/>
      </c>
    </row>
    <row r="294" spans="1:12">
      <c r="A294" s="46"/>
      <c r="B294" s="51"/>
      <c r="C294" s="48"/>
      <c r="D294" s="49"/>
      <c r="E294" s="50"/>
      <c r="G294" s="70" t="str">
        <f t="shared" si="14"/>
        <v/>
      </c>
      <c r="H294" s="70" t="str">
        <f t="shared" si="14"/>
        <v/>
      </c>
      <c r="I294" s="70" t="str">
        <f t="shared" si="14"/>
        <v/>
      </c>
      <c r="J294" s="70" t="str">
        <f t="shared" si="14"/>
        <v/>
      </c>
      <c r="K294" s="70" t="str">
        <f t="shared" si="14"/>
        <v/>
      </c>
      <c r="L294" s="70" t="str">
        <f t="shared" si="14"/>
        <v/>
      </c>
    </row>
    <row r="295" spans="1:12">
      <c r="A295" s="46"/>
      <c r="B295" s="51"/>
      <c r="C295" s="48"/>
      <c r="D295" s="49"/>
      <c r="E295" s="50"/>
      <c r="G295" s="70" t="str">
        <f t="shared" si="14"/>
        <v/>
      </c>
      <c r="H295" s="70" t="str">
        <f t="shared" si="14"/>
        <v/>
      </c>
      <c r="I295" s="70" t="str">
        <f t="shared" si="14"/>
        <v/>
      </c>
      <c r="J295" s="70" t="str">
        <f t="shared" si="14"/>
        <v/>
      </c>
      <c r="K295" s="70" t="str">
        <f t="shared" si="14"/>
        <v/>
      </c>
      <c r="L295" s="70" t="str">
        <f t="shared" si="14"/>
        <v/>
      </c>
    </row>
    <row r="296" spans="1:12">
      <c r="A296" s="46"/>
      <c r="B296" s="51"/>
      <c r="C296" s="48"/>
      <c r="D296" s="49"/>
      <c r="E296" s="50"/>
      <c r="G296" s="70" t="str">
        <f t="shared" si="14"/>
        <v/>
      </c>
      <c r="H296" s="70" t="str">
        <f t="shared" si="14"/>
        <v/>
      </c>
      <c r="I296" s="70" t="str">
        <f t="shared" si="14"/>
        <v/>
      </c>
      <c r="J296" s="70" t="str">
        <f t="shared" si="14"/>
        <v/>
      </c>
      <c r="K296" s="70" t="str">
        <f t="shared" si="14"/>
        <v/>
      </c>
      <c r="L296" s="70" t="str">
        <f t="shared" si="14"/>
        <v/>
      </c>
    </row>
    <row r="297" spans="1:12">
      <c r="A297" s="46"/>
      <c r="B297" s="51"/>
      <c r="C297" s="48"/>
      <c r="D297" s="49"/>
      <c r="E297" s="50"/>
      <c r="G297" s="70" t="str">
        <f t="shared" si="14"/>
        <v/>
      </c>
      <c r="H297" s="70" t="str">
        <f t="shared" si="14"/>
        <v/>
      </c>
      <c r="I297" s="70" t="str">
        <f t="shared" si="14"/>
        <v/>
      </c>
      <c r="J297" s="70" t="str">
        <f t="shared" si="14"/>
        <v/>
      </c>
      <c r="K297" s="70" t="str">
        <f t="shared" si="14"/>
        <v/>
      </c>
      <c r="L297" s="70" t="str">
        <f t="shared" si="14"/>
        <v/>
      </c>
    </row>
    <row r="298" spans="1:12">
      <c r="A298" s="46"/>
      <c r="B298" s="51"/>
      <c r="C298" s="48"/>
      <c r="D298" s="49"/>
      <c r="E298" s="50"/>
      <c r="G298" s="70" t="str">
        <f t="shared" si="14"/>
        <v/>
      </c>
      <c r="H298" s="70" t="str">
        <f t="shared" si="14"/>
        <v/>
      </c>
      <c r="I298" s="70" t="str">
        <f t="shared" si="14"/>
        <v/>
      </c>
      <c r="J298" s="70" t="str">
        <f t="shared" si="14"/>
        <v/>
      </c>
      <c r="K298" s="70" t="str">
        <f t="shared" si="14"/>
        <v/>
      </c>
      <c r="L298" s="70" t="str">
        <f t="shared" si="14"/>
        <v/>
      </c>
    </row>
    <row r="299" spans="1:12">
      <c r="A299" s="46"/>
      <c r="B299" s="51"/>
      <c r="C299" s="48"/>
      <c r="D299" s="49"/>
      <c r="E299" s="50"/>
      <c r="G299" s="70" t="str">
        <f t="shared" si="14"/>
        <v/>
      </c>
      <c r="H299" s="70" t="str">
        <f t="shared" si="14"/>
        <v/>
      </c>
      <c r="I299" s="70" t="str">
        <f t="shared" si="14"/>
        <v/>
      </c>
      <c r="J299" s="70" t="str">
        <f t="shared" si="14"/>
        <v/>
      </c>
      <c r="K299" s="70" t="str">
        <f t="shared" si="14"/>
        <v/>
      </c>
      <c r="L299" s="70" t="str">
        <f t="shared" si="14"/>
        <v/>
      </c>
    </row>
    <row r="300" spans="1:12">
      <c r="A300" s="46"/>
      <c r="B300" s="51"/>
      <c r="C300" s="48"/>
      <c r="D300" s="49"/>
      <c r="E300" s="50"/>
      <c r="G300" s="70" t="str">
        <f t="shared" si="14"/>
        <v/>
      </c>
      <c r="H300" s="70" t="str">
        <f t="shared" si="14"/>
        <v/>
      </c>
      <c r="I300" s="70" t="str">
        <f t="shared" si="14"/>
        <v/>
      </c>
      <c r="J300" s="70" t="str">
        <f t="shared" si="14"/>
        <v/>
      </c>
      <c r="K300" s="70" t="str">
        <f t="shared" si="14"/>
        <v/>
      </c>
      <c r="L300" s="70" t="str">
        <f t="shared" si="14"/>
        <v/>
      </c>
    </row>
    <row r="301" spans="1:12">
      <c r="A301" s="46"/>
      <c r="B301" s="51"/>
      <c r="C301" s="48"/>
      <c r="D301" s="49"/>
      <c r="E301" s="50"/>
      <c r="G301" s="70" t="str">
        <f t="shared" si="14"/>
        <v/>
      </c>
      <c r="H301" s="70" t="str">
        <f t="shared" si="14"/>
        <v/>
      </c>
      <c r="I301" s="70" t="str">
        <f t="shared" si="14"/>
        <v/>
      </c>
      <c r="J301" s="70" t="str">
        <f t="shared" si="14"/>
        <v/>
      </c>
      <c r="K301" s="70" t="str">
        <f t="shared" si="14"/>
        <v/>
      </c>
      <c r="L301" s="70" t="str">
        <f t="shared" si="14"/>
        <v/>
      </c>
    </row>
    <row r="302" spans="1:12">
      <c r="A302" s="46"/>
      <c r="B302" s="51"/>
      <c r="C302" s="48"/>
      <c r="D302" s="49"/>
      <c r="E302" s="50"/>
      <c r="G302" s="70" t="str">
        <f t="shared" si="14"/>
        <v/>
      </c>
      <c r="H302" s="70" t="str">
        <f t="shared" si="14"/>
        <v/>
      </c>
      <c r="I302" s="70" t="str">
        <f t="shared" si="14"/>
        <v/>
      </c>
      <c r="J302" s="70" t="str">
        <f t="shared" si="14"/>
        <v/>
      </c>
      <c r="K302" s="70" t="str">
        <f t="shared" si="14"/>
        <v/>
      </c>
      <c r="L302" s="70" t="str">
        <f t="shared" si="14"/>
        <v/>
      </c>
    </row>
    <row r="303" spans="1:12">
      <c r="A303" s="46"/>
      <c r="B303" s="51"/>
      <c r="C303" s="48"/>
      <c r="D303" s="49"/>
      <c r="E303" s="50"/>
      <c r="G303" s="70" t="str">
        <f t="shared" si="14"/>
        <v/>
      </c>
      <c r="H303" s="70" t="str">
        <f t="shared" si="14"/>
        <v/>
      </c>
      <c r="I303" s="70" t="str">
        <f t="shared" ref="H303:L318" si="15">IFERROR(ROUND(IF(AND($D303+$E303-1&gt;=I$5,$D303&lt;=I$5),$C303/$E303,""),0),"")</f>
        <v/>
      </c>
      <c r="J303" s="70" t="str">
        <f t="shared" si="15"/>
        <v/>
      </c>
      <c r="K303" s="70" t="str">
        <f t="shared" si="15"/>
        <v/>
      </c>
      <c r="L303" s="70" t="str">
        <f t="shared" si="15"/>
        <v/>
      </c>
    </row>
    <row r="304" spans="1:12">
      <c r="A304" s="46"/>
      <c r="B304" s="51"/>
      <c r="C304" s="48"/>
      <c r="D304" s="49"/>
      <c r="E304" s="50"/>
      <c r="G304" s="70" t="str">
        <f t="shared" si="14"/>
        <v/>
      </c>
      <c r="H304" s="70" t="str">
        <f t="shared" si="15"/>
        <v/>
      </c>
      <c r="I304" s="70" t="str">
        <f t="shared" si="15"/>
        <v/>
      </c>
      <c r="J304" s="70" t="str">
        <f t="shared" si="15"/>
        <v/>
      </c>
      <c r="K304" s="70" t="str">
        <f t="shared" si="15"/>
        <v/>
      </c>
      <c r="L304" s="70" t="str">
        <f t="shared" si="15"/>
        <v/>
      </c>
    </row>
    <row r="305" spans="1:12">
      <c r="A305" s="46"/>
      <c r="B305" s="51"/>
      <c r="C305" s="48"/>
      <c r="D305" s="49"/>
      <c r="E305" s="50"/>
      <c r="G305" s="70" t="str">
        <f t="shared" si="14"/>
        <v/>
      </c>
      <c r="H305" s="70" t="str">
        <f t="shared" si="15"/>
        <v/>
      </c>
      <c r="I305" s="70" t="str">
        <f t="shared" si="15"/>
        <v/>
      </c>
      <c r="J305" s="70" t="str">
        <f t="shared" si="15"/>
        <v/>
      </c>
      <c r="K305" s="70" t="str">
        <f t="shared" si="15"/>
        <v/>
      </c>
      <c r="L305" s="70" t="str">
        <f t="shared" si="15"/>
        <v/>
      </c>
    </row>
    <row r="306" spans="1:12">
      <c r="A306" s="46"/>
      <c r="B306" s="51"/>
      <c r="C306" s="48"/>
      <c r="D306" s="49"/>
      <c r="E306" s="50"/>
      <c r="G306" s="70" t="str">
        <f t="shared" si="14"/>
        <v/>
      </c>
      <c r="H306" s="70" t="str">
        <f t="shared" si="15"/>
        <v/>
      </c>
      <c r="I306" s="70" t="str">
        <f t="shared" si="15"/>
        <v/>
      </c>
      <c r="J306" s="70" t="str">
        <f t="shared" si="15"/>
        <v/>
      </c>
      <c r="K306" s="70" t="str">
        <f t="shared" si="15"/>
        <v/>
      </c>
      <c r="L306" s="70" t="str">
        <f t="shared" si="15"/>
        <v/>
      </c>
    </row>
    <row r="307" spans="1:12">
      <c r="A307" s="46"/>
      <c r="B307" s="51"/>
      <c r="C307" s="48"/>
      <c r="D307" s="49"/>
      <c r="E307" s="50"/>
      <c r="G307" s="70" t="str">
        <f t="shared" si="14"/>
        <v/>
      </c>
      <c r="H307" s="70" t="str">
        <f t="shared" si="15"/>
        <v/>
      </c>
      <c r="I307" s="70" t="str">
        <f t="shared" si="15"/>
        <v/>
      </c>
      <c r="J307" s="70" t="str">
        <f t="shared" si="15"/>
        <v/>
      </c>
      <c r="K307" s="70" t="str">
        <f t="shared" si="15"/>
        <v/>
      </c>
      <c r="L307" s="70" t="str">
        <f t="shared" si="15"/>
        <v/>
      </c>
    </row>
    <row r="308" spans="1:12">
      <c r="A308" s="46"/>
      <c r="B308" s="51"/>
      <c r="C308" s="48"/>
      <c r="D308" s="49"/>
      <c r="E308" s="50"/>
      <c r="G308" s="70" t="str">
        <f t="shared" si="14"/>
        <v/>
      </c>
      <c r="H308" s="70" t="str">
        <f t="shared" si="15"/>
        <v/>
      </c>
      <c r="I308" s="70" t="str">
        <f t="shared" si="15"/>
        <v/>
      </c>
      <c r="J308" s="70" t="str">
        <f t="shared" si="15"/>
        <v/>
      </c>
      <c r="K308" s="70" t="str">
        <f t="shared" si="15"/>
        <v/>
      </c>
      <c r="L308" s="70" t="str">
        <f t="shared" si="15"/>
        <v/>
      </c>
    </row>
    <row r="309" spans="1:12">
      <c r="A309" s="46"/>
      <c r="B309" s="51"/>
      <c r="C309" s="48"/>
      <c r="D309" s="49"/>
      <c r="E309" s="50"/>
      <c r="G309" s="70" t="str">
        <f t="shared" si="14"/>
        <v/>
      </c>
      <c r="H309" s="70" t="str">
        <f t="shared" si="15"/>
        <v/>
      </c>
      <c r="I309" s="70" t="str">
        <f t="shared" si="15"/>
        <v/>
      </c>
      <c r="J309" s="70" t="str">
        <f t="shared" si="15"/>
        <v/>
      </c>
      <c r="K309" s="70" t="str">
        <f t="shared" si="15"/>
        <v/>
      </c>
      <c r="L309" s="70" t="str">
        <f t="shared" si="15"/>
        <v/>
      </c>
    </row>
    <row r="310" spans="1:12">
      <c r="A310" s="46"/>
      <c r="B310" s="51"/>
      <c r="C310" s="48"/>
      <c r="D310" s="49"/>
      <c r="E310" s="50"/>
      <c r="G310" s="70" t="str">
        <f t="shared" si="14"/>
        <v/>
      </c>
      <c r="H310" s="70" t="str">
        <f t="shared" si="15"/>
        <v/>
      </c>
      <c r="I310" s="70" t="str">
        <f t="shared" si="15"/>
        <v/>
      </c>
      <c r="J310" s="70" t="str">
        <f t="shared" si="15"/>
        <v/>
      </c>
      <c r="K310" s="70" t="str">
        <f t="shared" si="15"/>
        <v/>
      </c>
      <c r="L310" s="70" t="str">
        <f t="shared" si="15"/>
        <v/>
      </c>
    </row>
    <row r="311" spans="1:12">
      <c r="A311" s="46"/>
      <c r="B311" s="51"/>
      <c r="C311" s="48"/>
      <c r="D311" s="49"/>
      <c r="E311" s="50"/>
      <c r="G311" s="70" t="str">
        <f t="shared" si="14"/>
        <v/>
      </c>
      <c r="H311" s="70" t="str">
        <f t="shared" si="15"/>
        <v/>
      </c>
      <c r="I311" s="70" t="str">
        <f t="shared" si="15"/>
        <v/>
      </c>
      <c r="J311" s="70" t="str">
        <f t="shared" si="15"/>
        <v/>
      </c>
      <c r="K311" s="70" t="str">
        <f t="shared" si="15"/>
        <v/>
      </c>
      <c r="L311" s="70" t="str">
        <f t="shared" si="15"/>
        <v/>
      </c>
    </row>
    <row r="312" spans="1:12">
      <c r="A312" s="46"/>
      <c r="B312" s="51"/>
      <c r="C312" s="48"/>
      <c r="D312" s="49"/>
      <c r="E312" s="50"/>
      <c r="G312" s="70" t="str">
        <f t="shared" si="14"/>
        <v/>
      </c>
      <c r="H312" s="70" t="str">
        <f t="shared" si="15"/>
        <v/>
      </c>
      <c r="I312" s="70" t="str">
        <f t="shared" si="15"/>
        <v/>
      </c>
      <c r="J312" s="70" t="str">
        <f t="shared" si="15"/>
        <v/>
      </c>
      <c r="K312" s="70" t="str">
        <f t="shared" si="15"/>
        <v/>
      </c>
      <c r="L312" s="70" t="str">
        <f t="shared" si="15"/>
        <v/>
      </c>
    </row>
    <row r="313" spans="1:12">
      <c r="A313" s="46"/>
      <c r="B313" s="51"/>
      <c r="C313" s="48"/>
      <c r="D313" s="49"/>
      <c r="E313" s="50"/>
      <c r="G313" s="70" t="str">
        <f t="shared" si="14"/>
        <v/>
      </c>
      <c r="H313" s="70" t="str">
        <f t="shared" si="15"/>
        <v/>
      </c>
      <c r="I313" s="70" t="str">
        <f t="shared" si="15"/>
        <v/>
      </c>
      <c r="J313" s="70" t="str">
        <f t="shared" si="15"/>
        <v/>
      </c>
      <c r="K313" s="70" t="str">
        <f t="shared" si="15"/>
        <v/>
      </c>
      <c r="L313" s="70" t="str">
        <f t="shared" si="15"/>
        <v/>
      </c>
    </row>
    <row r="314" spans="1:12">
      <c r="A314" s="46"/>
      <c r="B314" s="51"/>
      <c r="C314" s="48"/>
      <c r="D314" s="49"/>
      <c r="E314" s="50"/>
      <c r="G314" s="70" t="str">
        <f t="shared" si="14"/>
        <v/>
      </c>
      <c r="H314" s="70" t="str">
        <f t="shared" si="15"/>
        <v/>
      </c>
      <c r="I314" s="70" t="str">
        <f t="shared" si="15"/>
        <v/>
      </c>
      <c r="J314" s="70" t="str">
        <f t="shared" si="15"/>
        <v/>
      </c>
      <c r="K314" s="70" t="str">
        <f t="shared" si="15"/>
        <v/>
      </c>
      <c r="L314" s="70" t="str">
        <f t="shared" si="15"/>
        <v/>
      </c>
    </row>
    <row r="315" spans="1:12">
      <c r="A315" s="46"/>
      <c r="B315" s="51"/>
      <c r="C315" s="48"/>
      <c r="D315" s="49"/>
      <c r="E315" s="50"/>
      <c r="G315" s="70" t="str">
        <f t="shared" si="14"/>
        <v/>
      </c>
      <c r="H315" s="70" t="str">
        <f t="shared" si="15"/>
        <v/>
      </c>
      <c r="I315" s="70" t="str">
        <f t="shared" si="15"/>
        <v/>
      </c>
      <c r="J315" s="70" t="str">
        <f t="shared" si="15"/>
        <v/>
      </c>
      <c r="K315" s="70" t="str">
        <f t="shared" si="15"/>
        <v/>
      </c>
      <c r="L315" s="70" t="str">
        <f t="shared" si="15"/>
        <v/>
      </c>
    </row>
    <row r="316" spans="1:12">
      <c r="A316" s="46"/>
      <c r="B316" s="51"/>
      <c r="C316" s="48"/>
      <c r="D316" s="49"/>
      <c r="E316" s="50"/>
      <c r="G316" s="70" t="str">
        <f t="shared" si="14"/>
        <v/>
      </c>
      <c r="H316" s="70" t="str">
        <f t="shared" si="15"/>
        <v/>
      </c>
      <c r="I316" s="70" t="str">
        <f t="shared" si="15"/>
        <v/>
      </c>
      <c r="J316" s="70" t="str">
        <f t="shared" si="15"/>
        <v/>
      </c>
      <c r="K316" s="70" t="str">
        <f t="shared" si="15"/>
        <v/>
      </c>
      <c r="L316" s="70" t="str">
        <f t="shared" si="15"/>
        <v/>
      </c>
    </row>
    <row r="317" spans="1:12">
      <c r="A317" s="46"/>
      <c r="B317" s="51"/>
      <c r="C317" s="48"/>
      <c r="D317" s="49"/>
      <c r="E317" s="50"/>
      <c r="G317" s="70" t="str">
        <f t="shared" si="14"/>
        <v/>
      </c>
      <c r="H317" s="70" t="str">
        <f t="shared" si="15"/>
        <v/>
      </c>
      <c r="I317" s="70" t="str">
        <f t="shared" si="15"/>
        <v/>
      </c>
      <c r="J317" s="70" t="str">
        <f t="shared" si="15"/>
        <v/>
      </c>
      <c r="K317" s="70" t="str">
        <f t="shared" si="15"/>
        <v/>
      </c>
      <c r="L317" s="70" t="str">
        <f t="shared" si="15"/>
        <v/>
      </c>
    </row>
    <row r="318" spans="1:12">
      <c r="A318" s="46"/>
      <c r="B318" s="51"/>
      <c r="C318" s="48"/>
      <c r="D318" s="49"/>
      <c r="E318" s="50"/>
      <c r="G318" s="70" t="str">
        <f t="shared" si="14"/>
        <v/>
      </c>
      <c r="H318" s="70" t="str">
        <f t="shared" si="15"/>
        <v/>
      </c>
      <c r="I318" s="70" t="str">
        <f t="shared" si="15"/>
        <v/>
      </c>
      <c r="J318" s="70" t="str">
        <f t="shared" si="15"/>
        <v/>
      </c>
      <c r="K318" s="70" t="str">
        <f t="shared" si="15"/>
        <v/>
      </c>
      <c r="L318" s="70" t="str">
        <f t="shared" si="15"/>
        <v/>
      </c>
    </row>
    <row r="319" spans="1:12">
      <c r="A319" s="46"/>
      <c r="B319" s="51"/>
      <c r="C319" s="48"/>
      <c r="D319" s="49"/>
      <c r="E319" s="50"/>
      <c r="G319" s="70" t="str">
        <f t="shared" si="14"/>
        <v/>
      </c>
      <c r="H319" s="70" t="str">
        <f t="shared" ref="H319:L328" si="16">IFERROR(ROUND(IF(AND($D319+$E319-1&gt;=H$5,$D319&lt;=H$5),$C319/$E319,""),0),"")</f>
        <v/>
      </c>
      <c r="I319" s="70" t="str">
        <f t="shared" si="16"/>
        <v/>
      </c>
      <c r="J319" s="70" t="str">
        <f t="shared" si="16"/>
        <v/>
      </c>
      <c r="K319" s="70" t="str">
        <f t="shared" si="16"/>
        <v/>
      </c>
      <c r="L319" s="70" t="str">
        <f t="shared" si="16"/>
        <v/>
      </c>
    </row>
    <row r="320" spans="1:12">
      <c r="A320" s="46"/>
      <c r="B320" s="51"/>
      <c r="C320" s="48"/>
      <c r="D320" s="49"/>
      <c r="E320" s="50"/>
      <c r="G320" s="70" t="str">
        <f t="shared" si="14"/>
        <v/>
      </c>
      <c r="H320" s="70" t="str">
        <f t="shared" si="16"/>
        <v/>
      </c>
      <c r="I320" s="70" t="str">
        <f t="shared" si="16"/>
        <v/>
      </c>
      <c r="J320" s="70" t="str">
        <f t="shared" si="16"/>
        <v/>
      </c>
      <c r="K320" s="70" t="str">
        <f t="shared" si="16"/>
        <v/>
      </c>
      <c r="L320" s="70" t="str">
        <f t="shared" si="16"/>
        <v/>
      </c>
    </row>
    <row r="321" spans="1:12">
      <c r="A321" s="46"/>
      <c r="B321" s="51"/>
      <c r="C321" s="48"/>
      <c r="D321" s="49"/>
      <c r="E321" s="50"/>
      <c r="G321" s="70" t="str">
        <f t="shared" si="14"/>
        <v/>
      </c>
      <c r="H321" s="70" t="str">
        <f t="shared" si="16"/>
        <v/>
      </c>
      <c r="I321" s="70" t="str">
        <f t="shared" si="16"/>
        <v/>
      </c>
      <c r="J321" s="70" t="str">
        <f t="shared" si="16"/>
        <v/>
      </c>
      <c r="K321" s="70" t="str">
        <f t="shared" si="16"/>
        <v/>
      </c>
      <c r="L321" s="70" t="str">
        <f t="shared" si="16"/>
        <v/>
      </c>
    </row>
    <row r="322" spans="1:12">
      <c r="A322" s="46"/>
      <c r="B322" s="51"/>
      <c r="C322" s="48"/>
      <c r="D322" s="49"/>
      <c r="E322" s="50"/>
      <c r="G322" s="70" t="str">
        <f t="shared" si="14"/>
        <v/>
      </c>
      <c r="H322" s="70" t="str">
        <f t="shared" si="16"/>
        <v/>
      </c>
      <c r="I322" s="70" t="str">
        <f t="shared" si="16"/>
        <v/>
      </c>
      <c r="J322" s="70" t="str">
        <f t="shared" si="16"/>
        <v/>
      </c>
      <c r="K322" s="70" t="str">
        <f t="shared" si="16"/>
        <v/>
      </c>
      <c r="L322" s="70" t="str">
        <f t="shared" si="16"/>
        <v/>
      </c>
    </row>
    <row r="323" spans="1:12">
      <c r="A323" s="46"/>
      <c r="B323" s="51"/>
      <c r="C323" s="48"/>
      <c r="D323" s="49"/>
      <c r="E323" s="50"/>
      <c r="G323" s="70" t="str">
        <f t="shared" si="14"/>
        <v/>
      </c>
      <c r="H323" s="70" t="str">
        <f t="shared" si="16"/>
        <v/>
      </c>
      <c r="I323" s="70" t="str">
        <f t="shared" si="16"/>
        <v/>
      </c>
      <c r="J323" s="70" t="str">
        <f t="shared" si="16"/>
        <v/>
      </c>
      <c r="K323" s="70" t="str">
        <f t="shared" si="16"/>
        <v/>
      </c>
      <c r="L323" s="70" t="str">
        <f t="shared" si="16"/>
        <v/>
      </c>
    </row>
    <row r="324" spans="1:12">
      <c r="A324" s="46"/>
      <c r="B324" s="51"/>
      <c r="C324" s="48"/>
      <c r="D324" s="49"/>
      <c r="E324" s="50"/>
      <c r="G324" s="70" t="str">
        <f t="shared" si="14"/>
        <v/>
      </c>
      <c r="H324" s="70" t="str">
        <f t="shared" si="16"/>
        <v/>
      </c>
      <c r="I324" s="70" t="str">
        <f t="shared" si="16"/>
        <v/>
      </c>
      <c r="J324" s="70" t="str">
        <f t="shared" si="16"/>
        <v/>
      </c>
      <c r="K324" s="70" t="str">
        <f t="shared" si="16"/>
        <v/>
      </c>
      <c r="L324" s="70" t="str">
        <f t="shared" si="16"/>
        <v/>
      </c>
    </row>
    <row r="325" spans="1:12">
      <c r="A325" s="46"/>
      <c r="B325" s="51"/>
      <c r="C325" s="48"/>
      <c r="D325" s="49"/>
      <c r="E325" s="50"/>
      <c r="G325" s="70" t="str">
        <f t="shared" si="14"/>
        <v/>
      </c>
      <c r="H325" s="70" t="str">
        <f t="shared" si="16"/>
        <v/>
      </c>
      <c r="I325" s="70" t="str">
        <f t="shared" si="16"/>
        <v/>
      </c>
      <c r="J325" s="70" t="str">
        <f t="shared" si="16"/>
        <v/>
      </c>
      <c r="K325" s="70" t="str">
        <f t="shared" si="16"/>
        <v/>
      </c>
      <c r="L325" s="70" t="str">
        <f t="shared" si="16"/>
        <v/>
      </c>
    </row>
    <row r="326" spans="1:12">
      <c r="A326" s="46"/>
      <c r="B326" s="51"/>
      <c r="C326" s="48"/>
      <c r="D326" s="49"/>
      <c r="E326" s="50"/>
      <c r="G326" s="70" t="str">
        <f t="shared" si="14"/>
        <v/>
      </c>
      <c r="H326" s="70" t="str">
        <f t="shared" si="16"/>
        <v/>
      </c>
      <c r="I326" s="70" t="str">
        <f t="shared" si="16"/>
        <v/>
      </c>
      <c r="J326" s="70" t="str">
        <f t="shared" si="16"/>
        <v/>
      </c>
      <c r="K326" s="70" t="str">
        <f t="shared" si="16"/>
        <v/>
      </c>
      <c r="L326" s="70" t="str">
        <f t="shared" si="16"/>
        <v/>
      </c>
    </row>
    <row r="327" spans="1:12">
      <c r="A327" s="46"/>
      <c r="B327" s="51"/>
      <c r="C327" s="48"/>
      <c r="D327" s="49"/>
      <c r="E327" s="50"/>
      <c r="G327" s="70" t="str">
        <f t="shared" si="14"/>
        <v/>
      </c>
      <c r="H327" s="70" t="str">
        <f t="shared" si="16"/>
        <v/>
      </c>
      <c r="I327" s="70" t="str">
        <f t="shared" si="16"/>
        <v/>
      </c>
      <c r="J327" s="70" t="str">
        <f t="shared" si="16"/>
        <v/>
      </c>
      <c r="K327" s="70" t="str">
        <f t="shared" si="16"/>
        <v/>
      </c>
      <c r="L327" s="70" t="str">
        <f t="shared" si="16"/>
        <v/>
      </c>
    </row>
    <row r="328" spans="1:12">
      <c r="A328" s="46"/>
      <c r="B328" s="51"/>
      <c r="C328" s="48"/>
      <c r="D328" s="49"/>
      <c r="E328" s="50"/>
      <c r="G328" s="70" t="str">
        <f t="shared" si="14"/>
        <v/>
      </c>
      <c r="H328" s="70" t="str">
        <f t="shared" si="16"/>
        <v/>
      </c>
      <c r="I328" s="70" t="str">
        <f t="shared" si="16"/>
        <v/>
      </c>
      <c r="J328" s="70" t="str">
        <f t="shared" si="16"/>
        <v/>
      </c>
      <c r="K328" s="70" t="str">
        <f t="shared" si="16"/>
        <v/>
      </c>
      <c r="L328" s="70" t="str">
        <f t="shared" si="16"/>
        <v/>
      </c>
    </row>
    <row r="329" spans="1:12">
      <c r="A329" s="46"/>
      <c r="B329" s="51"/>
      <c r="C329" s="48"/>
      <c r="D329" s="49"/>
      <c r="E329" s="50"/>
      <c r="G329" s="70" t="str">
        <f t="shared" ref="G329:L392" si="17">IFERROR(ROUND(IF(AND($D329+$E329-1&gt;=G$5,$D329&lt;=G$5),$C329/$E329,""),0),"")</f>
        <v/>
      </c>
      <c r="H329" s="70" t="str">
        <f t="shared" si="17"/>
        <v/>
      </c>
      <c r="I329" s="70" t="str">
        <f t="shared" si="17"/>
        <v/>
      </c>
      <c r="J329" s="70" t="str">
        <f t="shared" si="17"/>
        <v/>
      </c>
      <c r="K329" s="70" t="str">
        <f t="shared" si="17"/>
        <v/>
      </c>
      <c r="L329" s="70" t="str">
        <f t="shared" si="17"/>
        <v/>
      </c>
    </row>
    <row r="330" spans="1:12">
      <c r="A330" s="46"/>
      <c r="B330" s="51"/>
      <c r="C330" s="48"/>
      <c r="D330" s="49"/>
      <c r="E330" s="50"/>
      <c r="G330" s="70" t="str">
        <f t="shared" si="17"/>
        <v/>
      </c>
      <c r="H330" s="70" t="str">
        <f t="shared" si="17"/>
        <v/>
      </c>
      <c r="I330" s="70" t="str">
        <f t="shared" si="17"/>
        <v/>
      </c>
      <c r="J330" s="70" t="str">
        <f t="shared" si="17"/>
        <v/>
      </c>
      <c r="K330" s="70" t="str">
        <f t="shared" si="17"/>
        <v/>
      </c>
      <c r="L330" s="70" t="str">
        <f t="shared" si="17"/>
        <v/>
      </c>
    </row>
    <row r="331" spans="1:12">
      <c r="A331" s="46"/>
      <c r="B331" s="51"/>
      <c r="C331" s="48"/>
      <c r="D331" s="49"/>
      <c r="E331" s="50"/>
      <c r="G331" s="70" t="str">
        <f t="shared" si="17"/>
        <v/>
      </c>
      <c r="H331" s="70" t="str">
        <f t="shared" si="17"/>
        <v/>
      </c>
      <c r="I331" s="70" t="str">
        <f t="shared" si="17"/>
        <v/>
      </c>
      <c r="J331" s="70" t="str">
        <f t="shared" si="17"/>
        <v/>
      </c>
      <c r="K331" s="70" t="str">
        <f t="shared" si="17"/>
        <v/>
      </c>
      <c r="L331" s="70" t="str">
        <f t="shared" si="17"/>
        <v/>
      </c>
    </row>
    <row r="332" spans="1:12">
      <c r="A332" s="46"/>
      <c r="B332" s="51"/>
      <c r="C332" s="48"/>
      <c r="D332" s="49"/>
      <c r="E332" s="50"/>
      <c r="G332" s="70" t="str">
        <f t="shared" si="17"/>
        <v/>
      </c>
      <c r="H332" s="70" t="str">
        <f t="shared" si="17"/>
        <v/>
      </c>
      <c r="I332" s="70" t="str">
        <f t="shared" si="17"/>
        <v/>
      </c>
      <c r="J332" s="70" t="str">
        <f t="shared" si="17"/>
        <v/>
      </c>
      <c r="K332" s="70" t="str">
        <f t="shared" si="17"/>
        <v/>
      </c>
      <c r="L332" s="70" t="str">
        <f t="shared" si="17"/>
        <v/>
      </c>
    </row>
    <row r="333" spans="1:12">
      <c r="A333" s="46"/>
      <c r="B333" s="51"/>
      <c r="C333" s="48"/>
      <c r="D333" s="49"/>
      <c r="E333" s="50"/>
      <c r="G333" s="70" t="str">
        <f t="shared" si="17"/>
        <v/>
      </c>
      <c r="H333" s="70" t="str">
        <f t="shared" si="17"/>
        <v/>
      </c>
      <c r="I333" s="70" t="str">
        <f t="shared" si="17"/>
        <v/>
      </c>
      <c r="J333" s="70" t="str">
        <f t="shared" si="17"/>
        <v/>
      </c>
      <c r="K333" s="70" t="str">
        <f t="shared" si="17"/>
        <v/>
      </c>
      <c r="L333" s="70" t="str">
        <f t="shared" si="17"/>
        <v/>
      </c>
    </row>
    <row r="334" spans="1:12">
      <c r="A334" s="46"/>
      <c r="B334" s="51"/>
      <c r="C334" s="48"/>
      <c r="D334" s="49"/>
      <c r="E334" s="50"/>
      <c r="G334" s="70" t="str">
        <f t="shared" si="17"/>
        <v/>
      </c>
      <c r="H334" s="70" t="str">
        <f t="shared" si="17"/>
        <v/>
      </c>
      <c r="I334" s="70" t="str">
        <f t="shared" si="17"/>
        <v/>
      </c>
      <c r="J334" s="70" t="str">
        <f t="shared" si="17"/>
        <v/>
      </c>
      <c r="K334" s="70" t="str">
        <f t="shared" si="17"/>
        <v/>
      </c>
      <c r="L334" s="70" t="str">
        <f t="shared" si="17"/>
        <v/>
      </c>
    </row>
    <row r="335" spans="1:12">
      <c r="A335" s="46"/>
      <c r="B335" s="51"/>
      <c r="C335" s="48"/>
      <c r="D335" s="49"/>
      <c r="E335" s="50"/>
      <c r="G335" s="70" t="str">
        <f t="shared" si="17"/>
        <v/>
      </c>
      <c r="H335" s="70" t="str">
        <f t="shared" si="17"/>
        <v/>
      </c>
      <c r="I335" s="70" t="str">
        <f t="shared" si="17"/>
        <v/>
      </c>
      <c r="J335" s="70" t="str">
        <f t="shared" si="17"/>
        <v/>
      </c>
      <c r="K335" s="70" t="str">
        <f t="shared" si="17"/>
        <v/>
      </c>
      <c r="L335" s="70" t="str">
        <f t="shared" si="17"/>
        <v/>
      </c>
    </row>
    <row r="336" spans="1:12">
      <c r="A336" s="46"/>
      <c r="B336" s="51"/>
      <c r="C336" s="48"/>
      <c r="D336" s="49"/>
      <c r="E336" s="50"/>
      <c r="G336" s="70" t="str">
        <f t="shared" si="17"/>
        <v/>
      </c>
      <c r="H336" s="70" t="str">
        <f t="shared" si="17"/>
        <v/>
      </c>
      <c r="I336" s="70" t="str">
        <f t="shared" si="17"/>
        <v/>
      </c>
      <c r="J336" s="70" t="str">
        <f t="shared" si="17"/>
        <v/>
      </c>
      <c r="K336" s="70" t="str">
        <f t="shared" si="17"/>
        <v/>
      </c>
      <c r="L336" s="70" t="str">
        <f t="shared" si="17"/>
        <v/>
      </c>
    </row>
    <row r="337" spans="1:12">
      <c r="A337" s="46"/>
      <c r="B337" s="51"/>
      <c r="C337" s="48"/>
      <c r="D337" s="49"/>
      <c r="E337" s="50"/>
      <c r="G337" s="70" t="str">
        <f t="shared" si="17"/>
        <v/>
      </c>
      <c r="H337" s="70" t="str">
        <f t="shared" si="17"/>
        <v/>
      </c>
      <c r="I337" s="70" t="str">
        <f t="shared" si="17"/>
        <v/>
      </c>
      <c r="J337" s="70" t="str">
        <f t="shared" si="17"/>
        <v/>
      </c>
      <c r="K337" s="70" t="str">
        <f t="shared" si="17"/>
        <v/>
      </c>
      <c r="L337" s="70" t="str">
        <f t="shared" si="17"/>
        <v/>
      </c>
    </row>
    <row r="338" spans="1:12">
      <c r="A338" s="46"/>
      <c r="B338" s="51"/>
      <c r="C338" s="48"/>
      <c r="D338" s="49"/>
      <c r="E338" s="50"/>
      <c r="G338" s="70" t="str">
        <f t="shared" si="17"/>
        <v/>
      </c>
      <c r="H338" s="70" t="str">
        <f t="shared" si="17"/>
        <v/>
      </c>
      <c r="I338" s="70" t="str">
        <f t="shared" si="17"/>
        <v/>
      </c>
      <c r="J338" s="70" t="str">
        <f t="shared" si="17"/>
        <v/>
      </c>
      <c r="K338" s="70" t="str">
        <f t="shared" si="17"/>
        <v/>
      </c>
      <c r="L338" s="70" t="str">
        <f t="shared" si="17"/>
        <v/>
      </c>
    </row>
    <row r="339" spans="1:12">
      <c r="A339" s="46"/>
      <c r="B339" s="51"/>
      <c r="C339" s="48"/>
      <c r="D339" s="49"/>
      <c r="E339" s="50"/>
      <c r="G339" s="70" t="str">
        <f t="shared" si="17"/>
        <v/>
      </c>
      <c r="H339" s="70" t="str">
        <f t="shared" si="17"/>
        <v/>
      </c>
      <c r="I339" s="70" t="str">
        <f t="shared" si="17"/>
        <v/>
      </c>
      <c r="J339" s="70" t="str">
        <f t="shared" si="17"/>
        <v/>
      </c>
      <c r="K339" s="70" t="str">
        <f t="shared" si="17"/>
        <v/>
      </c>
      <c r="L339" s="70" t="str">
        <f t="shared" si="17"/>
        <v/>
      </c>
    </row>
    <row r="340" spans="1:12">
      <c r="A340" s="46"/>
      <c r="B340" s="51"/>
      <c r="C340" s="48"/>
      <c r="D340" s="49"/>
      <c r="E340" s="50"/>
      <c r="G340" s="70" t="str">
        <f t="shared" si="17"/>
        <v/>
      </c>
      <c r="H340" s="70" t="str">
        <f t="shared" si="17"/>
        <v/>
      </c>
      <c r="I340" s="70" t="str">
        <f t="shared" si="17"/>
        <v/>
      </c>
      <c r="J340" s="70" t="str">
        <f t="shared" si="17"/>
        <v/>
      </c>
      <c r="K340" s="70" t="str">
        <f t="shared" si="17"/>
        <v/>
      </c>
      <c r="L340" s="70" t="str">
        <f t="shared" si="17"/>
        <v/>
      </c>
    </row>
    <row r="341" spans="1:12">
      <c r="A341" s="46"/>
      <c r="B341" s="51"/>
      <c r="C341" s="48"/>
      <c r="D341" s="49"/>
      <c r="E341" s="50"/>
      <c r="G341" s="70" t="str">
        <f t="shared" si="17"/>
        <v/>
      </c>
      <c r="H341" s="70" t="str">
        <f t="shared" si="17"/>
        <v/>
      </c>
      <c r="I341" s="70" t="str">
        <f t="shared" si="17"/>
        <v/>
      </c>
      <c r="J341" s="70" t="str">
        <f t="shared" si="17"/>
        <v/>
      </c>
      <c r="K341" s="70" t="str">
        <f t="shared" si="17"/>
        <v/>
      </c>
      <c r="L341" s="70" t="str">
        <f t="shared" si="17"/>
        <v/>
      </c>
    </row>
    <row r="342" spans="1:12">
      <c r="A342" s="46"/>
      <c r="B342" s="51"/>
      <c r="C342" s="48"/>
      <c r="D342" s="49"/>
      <c r="E342" s="50"/>
      <c r="G342" s="70" t="str">
        <f t="shared" si="17"/>
        <v/>
      </c>
      <c r="H342" s="70" t="str">
        <f t="shared" si="17"/>
        <v/>
      </c>
      <c r="I342" s="70" t="str">
        <f t="shared" si="17"/>
        <v/>
      </c>
      <c r="J342" s="70" t="str">
        <f t="shared" si="17"/>
        <v/>
      </c>
      <c r="K342" s="70" t="str">
        <f t="shared" si="17"/>
        <v/>
      </c>
      <c r="L342" s="70" t="str">
        <f t="shared" si="17"/>
        <v/>
      </c>
    </row>
    <row r="343" spans="1:12">
      <c r="A343" s="46"/>
      <c r="B343" s="51"/>
      <c r="C343" s="48"/>
      <c r="D343" s="49"/>
      <c r="E343" s="50"/>
      <c r="G343" s="70" t="str">
        <f t="shared" si="17"/>
        <v/>
      </c>
      <c r="H343" s="70" t="str">
        <f t="shared" si="17"/>
        <v/>
      </c>
      <c r="I343" s="70" t="str">
        <f t="shared" si="17"/>
        <v/>
      </c>
      <c r="J343" s="70" t="str">
        <f t="shared" si="17"/>
        <v/>
      </c>
      <c r="K343" s="70" t="str">
        <f t="shared" si="17"/>
        <v/>
      </c>
      <c r="L343" s="70" t="str">
        <f t="shared" si="17"/>
        <v/>
      </c>
    </row>
    <row r="344" spans="1:12">
      <c r="A344" s="46"/>
      <c r="B344" s="51"/>
      <c r="C344" s="48"/>
      <c r="D344" s="49"/>
      <c r="E344" s="50"/>
      <c r="G344" s="70" t="str">
        <f t="shared" si="17"/>
        <v/>
      </c>
      <c r="H344" s="70" t="str">
        <f t="shared" si="17"/>
        <v/>
      </c>
      <c r="I344" s="70" t="str">
        <f t="shared" si="17"/>
        <v/>
      </c>
      <c r="J344" s="70" t="str">
        <f t="shared" si="17"/>
        <v/>
      </c>
      <c r="K344" s="70" t="str">
        <f t="shared" si="17"/>
        <v/>
      </c>
      <c r="L344" s="70" t="str">
        <f t="shared" si="17"/>
        <v/>
      </c>
    </row>
    <row r="345" spans="1:12">
      <c r="A345" s="46"/>
      <c r="B345" s="51"/>
      <c r="C345" s="48"/>
      <c r="D345" s="49"/>
      <c r="E345" s="50"/>
      <c r="G345" s="70" t="str">
        <f t="shared" si="17"/>
        <v/>
      </c>
      <c r="H345" s="70" t="str">
        <f t="shared" si="17"/>
        <v/>
      </c>
      <c r="I345" s="70" t="str">
        <f t="shared" si="17"/>
        <v/>
      </c>
      <c r="J345" s="70" t="str">
        <f t="shared" si="17"/>
        <v/>
      </c>
      <c r="K345" s="70" t="str">
        <f t="shared" si="17"/>
        <v/>
      </c>
      <c r="L345" s="70" t="str">
        <f t="shared" si="17"/>
        <v/>
      </c>
    </row>
    <row r="346" spans="1:12">
      <c r="A346" s="46"/>
      <c r="B346" s="51"/>
      <c r="C346" s="48"/>
      <c r="D346" s="49"/>
      <c r="E346" s="50"/>
      <c r="G346" s="70" t="str">
        <f t="shared" si="17"/>
        <v/>
      </c>
      <c r="H346" s="70" t="str">
        <f t="shared" si="17"/>
        <v/>
      </c>
      <c r="I346" s="70" t="str">
        <f t="shared" si="17"/>
        <v/>
      </c>
      <c r="J346" s="70" t="str">
        <f t="shared" si="17"/>
        <v/>
      </c>
      <c r="K346" s="70" t="str">
        <f t="shared" si="17"/>
        <v/>
      </c>
      <c r="L346" s="70" t="str">
        <f t="shared" si="17"/>
        <v/>
      </c>
    </row>
    <row r="347" spans="1:12">
      <c r="A347" s="46"/>
      <c r="B347" s="51"/>
      <c r="C347" s="48"/>
      <c r="D347" s="49"/>
      <c r="E347" s="50"/>
      <c r="G347" s="70" t="str">
        <f t="shared" si="17"/>
        <v/>
      </c>
      <c r="H347" s="70" t="str">
        <f t="shared" si="17"/>
        <v/>
      </c>
      <c r="I347" s="70" t="str">
        <f t="shared" si="17"/>
        <v/>
      </c>
      <c r="J347" s="70" t="str">
        <f t="shared" si="17"/>
        <v/>
      </c>
      <c r="K347" s="70" t="str">
        <f t="shared" si="17"/>
        <v/>
      </c>
      <c r="L347" s="70" t="str">
        <f t="shared" si="17"/>
        <v/>
      </c>
    </row>
    <row r="348" spans="1:12">
      <c r="A348" s="46"/>
      <c r="B348" s="51"/>
      <c r="C348" s="48"/>
      <c r="D348" s="49"/>
      <c r="E348" s="50"/>
      <c r="G348" s="70" t="str">
        <f t="shared" si="17"/>
        <v/>
      </c>
      <c r="H348" s="70" t="str">
        <f t="shared" si="17"/>
        <v/>
      </c>
      <c r="I348" s="70" t="str">
        <f t="shared" si="17"/>
        <v/>
      </c>
      <c r="J348" s="70" t="str">
        <f t="shared" si="17"/>
        <v/>
      </c>
      <c r="K348" s="70" t="str">
        <f t="shared" si="17"/>
        <v/>
      </c>
      <c r="L348" s="70" t="str">
        <f t="shared" si="17"/>
        <v/>
      </c>
    </row>
    <row r="349" spans="1:12">
      <c r="A349" s="46"/>
      <c r="B349" s="51"/>
      <c r="C349" s="48"/>
      <c r="D349" s="49"/>
      <c r="E349" s="50"/>
      <c r="G349" s="70" t="str">
        <f t="shared" si="17"/>
        <v/>
      </c>
      <c r="H349" s="70" t="str">
        <f t="shared" si="17"/>
        <v/>
      </c>
      <c r="I349" s="70" t="str">
        <f t="shared" si="17"/>
        <v/>
      </c>
      <c r="J349" s="70" t="str">
        <f t="shared" si="17"/>
        <v/>
      </c>
      <c r="K349" s="70" t="str">
        <f t="shared" si="17"/>
        <v/>
      </c>
      <c r="L349" s="70" t="str">
        <f t="shared" si="17"/>
        <v/>
      </c>
    </row>
    <row r="350" spans="1:12">
      <c r="A350" s="46"/>
      <c r="B350" s="51"/>
      <c r="C350" s="48"/>
      <c r="D350" s="49"/>
      <c r="E350" s="50"/>
      <c r="G350" s="70" t="str">
        <f t="shared" si="17"/>
        <v/>
      </c>
      <c r="H350" s="70" t="str">
        <f t="shared" si="17"/>
        <v/>
      </c>
      <c r="I350" s="70" t="str">
        <f t="shared" si="17"/>
        <v/>
      </c>
      <c r="J350" s="70" t="str">
        <f t="shared" si="17"/>
        <v/>
      </c>
      <c r="K350" s="70" t="str">
        <f t="shared" si="17"/>
        <v/>
      </c>
      <c r="L350" s="70" t="str">
        <f t="shared" si="17"/>
        <v/>
      </c>
    </row>
    <row r="351" spans="1:12">
      <c r="A351" s="46"/>
      <c r="B351" s="51"/>
      <c r="C351" s="48"/>
      <c r="D351" s="49"/>
      <c r="E351" s="50"/>
      <c r="G351" s="70" t="str">
        <f t="shared" si="17"/>
        <v/>
      </c>
      <c r="H351" s="70" t="str">
        <f t="shared" si="17"/>
        <v/>
      </c>
      <c r="I351" s="70" t="str">
        <f t="shared" si="17"/>
        <v/>
      </c>
      <c r="J351" s="70" t="str">
        <f t="shared" si="17"/>
        <v/>
      </c>
      <c r="K351" s="70" t="str">
        <f t="shared" si="17"/>
        <v/>
      </c>
      <c r="L351" s="70" t="str">
        <f t="shared" si="17"/>
        <v/>
      </c>
    </row>
    <row r="352" spans="1:12">
      <c r="A352" s="46"/>
      <c r="B352" s="51"/>
      <c r="C352" s="48"/>
      <c r="D352" s="49"/>
      <c r="E352" s="50"/>
      <c r="G352" s="70" t="str">
        <f t="shared" si="17"/>
        <v/>
      </c>
      <c r="H352" s="70" t="str">
        <f t="shared" si="17"/>
        <v/>
      </c>
      <c r="I352" s="70" t="str">
        <f t="shared" si="17"/>
        <v/>
      </c>
      <c r="J352" s="70" t="str">
        <f t="shared" si="17"/>
        <v/>
      </c>
      <c r="K352" s="70" t="str">
        <f t="shared" si="17"/>
        <v/>
      </c>
      <c r="L352" s="70" t="str">
        <f t="shared" si="17"/>
        <v/>
      </c>
    </row>
    <row r="353" spans="1:12">
      <c r="A353" s="46"/>
      <c r="B353" s="51"/>
      <c r="C353" s="48"/>
      <c r="D353" s="49"/>
      <c r="E353" s="50"/>
      <c r="G353" s="70" t="str">
        <f t="shared" si="17"/>
        <v/>
      </c>
      <c r="H353" s="70" t="str">
        <f t="shared" si="17"/>
        <v/>
      </c>
      <c r="I353" s="70" t="str">
        <f t="shared" si="17"/>
        <v/>
      </c>
      <c r="J353" s="70" t="str">
        <f t="shared" si="17"/>
        <v/>
      </c>
      <c r="K353" s="70" t="str">
        <f t="shared" si="17"/>
        <v/>
      </c>
      <c r="L353" s="70" t="str">
        <f t="shared" si="17"/>
        <v/>
      </c>
    </row>
    <row r="354" spans="1:12">
      <c r="A354" s="46"/>
      <c r="B354" s="51"/>
      <c r="C354" s="48"/>
      <c r="D354" s="49"/>
      <c r="E354" s="50"/>
      <c r="G354" s="70" t="str">
        <f t="shared" si="17"/>
        <v/>
      </c>
      <c r="H354" s="70" t="str">
        <f t="shared" si="17"/>
        <v/>
      </c>
      <c r="I354" s="70" t="str">
        <f t="shared" si="17"/>
        <v/>
      </c>
      <c r="J354" s="70" t="str">
        <f t="shared" si="17"/>
        <v/>
      </c>
      <c r="K354" s="70" t="str">
        <f t="shared" si="17"/>
        <v/>
      </c>
      <c r="L354" s="70" t="str">
        <f t="shared" si="17"/>
        <v/>
      </c>
    </row>
    <row r="355" spans="1:12">
      <c r="A355" s="46"/>
      <c r="B355" s="51"/>
      <c r="C355" s="48"/>
      <c r="D355" s="49"/>
      <c r="E355" s="50"/>
      <c r="G355" s="70" t="str">
        <f t="shared" si="17"/>
        <v/>
      </c>
      <c r="H355" s="70" t="str">
        <f t="shared" si="17"/>
        <v/>
      </c>
      <c r="I355" s="70" t="str">
        <f t="shared" si="17"/>
        <v/>
      </c>
      <c r="J355" s="70" t="str">
        <f t="shared" si="17"/>
        <v/>
      </c>
      <c r="K355" s="70" t="str">
        <f t="shared" si="17"/>
        <v/>
      </c>
      <c r="L355" s="70" t="str">
        <f t="shared" si="17"/>
        <v/>
      </c>
    </row>
    <row r="356" spans="1:12">
      <c r="A356" s="46"/>
      <c r="B356" s="51"/>
      <c r="C356" s="48"/>
      <c r="D356" s="49"/>
      <c r="E356" s="50"/>
      <c r="G356" s="70" t="str">
        <f t="shared" si="17"/>
        <v/>
      </c>
      <c r="H356" s="70" t="str">
        <f t="shared" si="17"/>
        <v/>
      </c>
      <c r="I356" s="70" t="str">
        <f t="shared" si="17"/>
        <v/>
      </c>
      <c r="J356" s="70" t="str">
        <f t="shared" si="17"/>
        <v/>
      </c>
      <c r="K356" s="70" t="str">
        <f t="shared" si="17"/>
        <v/>
      </c>
      <c r="L356" s="70" t="str">
        <f t="shared" si="17"/>
        <v/>
      </c>
    </row>
    <row r="357" spans="1:12">
      <c r="A357" s="46"/>
      <c r="B357" s="51"/>
      <c r="C357" s="48"/>
      <c r="D357" s="49"/>
      <c r="E357" s="50"/>
      <c r="G357" s="70" t="str">
        <f t="shared" si="17"/>
        <v/>
      </c>
      <c r="H357" s="70" t="str">
        <f t="shared" si="17"/>
        <v/>
      </c>
      <c r="I357" s="70" t="str">
        <f t="shared" si="17"/>
        <v/>
      </c>
      <c r="J357" s="70" t="str">
        <f t="shared" si="17"/>
        <v/>
      </c>
      <c r="K357" s="70" t="str">
        <f t="shared" si="17"/>
        <v/>
      </c>
      <c r="L357" s="70" t="str">
        <f t="shared" si="17"/>
        <v/>
      </c>
    </row>
    <row r="358" spans="1:12">
      <c r="A358" s="46"/>
      <c r="B358" s="51"/>
      <c r="C358" s="48"/>
      <c r="D358" s="49"/>
      <c r="E358" s="50"/>
      <c r="G358" s="70" t="str">
        <f t="shared" si="17"/>
        <v/>
      </c>
      <c r="H358" s="70" t="str">
        <f t="shared" si="17"/>
        <v/>
      </c>
      <c r="I358" s="70" t="str">
        <f t="shared" si="17"/>
        <v/>
      </c>
      <c r="J358" s="70" t="str">
        <f t="shared" si="17"/>
        <v/>
      </c>
      <c r="K358" s="70" t="str">
        <f t="shared" si="17"/>
        <v/>
      </c>
      <c r="L358" s="70" t="str">
        <f t="shared" si="17"/>
        <v/>
      </c>
    </row>
    <row r="359" spans="1:12">
      <c r="A359" s="46"/>
      <c r="B359" s="51"/>
      <c r="C359" s="48"/>
      <c r="D359" s="49"/>
      <c r="E359" s="50"/>
      <c r="G359" s="70" t="str">
        <f t="shared" si="17"/>
        <v/>
      </c>
      <c r="H359" s="70" t="str">
        <f t="shared" si="17"/>
        <v/>
      </c>
      <c r="I359" s="70" t="str">
        <f t="shared" si="17"/>
        <v/>
      </c>
      <c r="J359" s="70" t="str">
        <f t="shared" si="17"/>
        <v/>
      </c>
      <c r="K359" s="70" t="str">
        <f t="shared" si="17"/>
        <v/>
      </c>
      <c r="L359" s="70" t="str">
        <f t="shared" si="17"/>
        <v/>
      </c>
    </row>
    <row r="360" spans="1:12">
      <c r="A360" s="46"/>
      <c r="B360" s="51"/>
      <c r="C360" s="48"/>
      <c r="D360" s="49"/>
      <c r="E360" s="50"/>
      <c r="G360" s="70" t="str">
        <f t="shared" si="17"/>
        <v/>
      </c>
      <c r="H360" s="70" t="str">
        <f t="shared" si="17"/>
        <v/>
      </c>
      <c r="I360" s="70" t="str">
        <f t="shared" si="17"/>
        <v/>
      </c>
      <c r="J360" s="70" t="str">
        <f t="shared" si="17"/>
        <v/>
      </c>
      <c r="K360" s="70" t="str">
        <f t="shared" si="17"/>
        <v/>
      </c>
      <c r="L360" s="70" t="str">
        <f t="shared" si="17"/>
        <v/>
      </c>
    </row>
    <row r="361" spans="1:12">
      <c r="A361" s="46"/>
      <c r="B361" s="51"/>
      <c r="C361" s="48"/>
      <c r="D361" s="49"/>
      <c r="E361" s="50"/>
      <c r="G361" s="70" t="str">
        <f t="shared" si="17"/>
        <v/>
      </c>
      <c r="H361" s="70" t="str">
        <f t="shared" si="17"/>
        <v/>
      </c>
      <c r="I361" s="70" t="str">
        <f t="shared" si="17"/>
        <v/>
      </c>
      <c r="J361" s="70" t="str">
        <f t="shared" si="17"/>
        <v/>
      </c>
      <c r="K361" s="70" t="str">
        <f t="shared" si="17"/>
        <v/>
      </c>
      <c r="L361" s="70" t="str">
        <f t="shared" si="17"/>
        <v/>
      </c>
    </row>
    <row r="362" spans="1:12">
      <c r="A362" s="46"/>
      <c r="B362" s="51"/>
      <c r="C362" s="48"/>
      <c r="D362" s="49"/>
      <c r="E362" s="50"/>
      <c r="G362" s="70" t="str">
        <f t="shared" si="17"/>
        <v/>
      </c>
      <c r="H362" s="70" t="str">
        <f t="shared" si="17"/>
        <v/>
      </c>
      <c r="I362" s="70" t="str">
        <f t="shared" si="17"/>
        <v/>
      </c>
      <c r="J362" s="70" t="str">
        <f t="shared" si="17"/>
        <v/>
      </c>
      <c r="K362" s="70" t="str">
        <f t="shared" si="17"/>
        <v/>
      </c>
      <c r="L362" s="70" t="str">
        <f t="shared" si="17"/>
        <v/>
      </c>
    </row>
    <row r="363" spans="1:12">
      <c r="A363" s="46"/>
      <c r="B363" s="51"/>
      <c r="C363" s="48"/>
      <c r="D363" s="49"/>
      <c r="E363" s="50"/>
      <c r="G363" s="70" t="str">
        <f t="shared" si="17"/>
        <v/>
      </c>
      <c r="H363" s="70" t="str">
        <f t="shared" si="17"/>
        <v/>
      </c>
      <c r="I363" s="70" t="str">
        <f t="shared" si="17"/>
        <v/>
      </c>
      <c r="J363" s="70" t="str">
        <f t="shared" si="17"/>
        <v/>
      </c>
      <c r="K363" s="70" t="str">
        <f t="shared" si="17"/>
        <v/>
      </c>
      <c r="L363" s="70" t="str">
        <f t="shared" si="17"/>
        <v/>
      </c>
    </row>
    <row r="364" spans="1:12">
      <c r="A364" s="46"/>
      <c r="B364" s="51"/>
      <c r="C364" s="48"/>
      <c r="D364" s="49"/>
      <c r="E364" s="50"/>
      <c r="G364" s="70" t="str">
        <f t="shared" si="17"/>
        <v/>
      </c>
      <c r="H364" s="70" t="str">
        <f t="shared" si="17"/>
        <v/>
      </c>
      <c r="I364" s="70" t="str">
        <f t="shared" si="17"/>
        <v/>
      </c>
      <c r="J364" s="70" t="str">
        <f t="shared" si="17"/>
        <v/>
      </c>
      <c r="K364" s="70" t="str">
        <f t="shared" si="17"/>
        <v/>
      </c>
      <c r="L364" s="70" t="str">
        <f t="shared" si="17"/>
        <v/>
      </c>
    </row>
    <row r="365" spans="1:12">
      <c r="A365" s="46"/>
      <c r="B365" s="51"/>
      <c r="C365" s="48"/>
      <c r="D365" s="49"/>
      <c r="E365" s="50"/>
      <c r="G365" s="70" t="str">
        <f t="shared" si="17"/>
        <v/>
      </c>
      <c r="H365" s="70" t="str">
        <f t="shared" si="17"/>
        <v/>
      </c>
      <c r="I365" s="70" t="str">
        <f t="shared" si="17"/>
        <v/>
      </c>
      <c r="J365" s="70" t="str">
        <f t="shared" si="17"/>
        <v/>
      </c>
      <c r="K365" s="70" t="str">
        <f t="shared" si="17"/>
        <v/>
      </c>
      <c r="L365" s="70" t="str">
        <f t="shared" si="17"/>
        <v/>
      </c>
    </row>
    <row r="366" spans="1:12">
      <c r="A366" s="46"/>
      <c r="B366" s="51"/>
      <c r="C366" s="48"/>
      <c r="D366" s="49"/>
      <c r="E366" s="50"/>
      <c r="G366" s="70" t="str">
        <f t="shared" si="17"/>
        <v/>
      </c>
      <c r="H366" s="70" t="str">
        <f t="shared" si="17"/>
        <v/>
      </c>
      <c r="I366" s="70" t="str">
        <f t="shared" si="17"/>
        <v/>
      </c>
      <c r="J366" s="70" t="str">
        <f t="shared" si="17"/>
        <v/>
      </c>
      <c r="K366" s="70" t="str">
        <f t="shared" si="17"/>
        <v/>
      </c>
      <c r="L366" s="70" t="str">
        <f t="shared" si="17"/>
        <v/>
      </c>
    </row>
    <row r="367" spans="1:12">
      <c r="A367" s="46"/>
      <c r="B367" s="51"/>
      <c r="C367" s="48"/>
      <c r="D367" s="49"/>
      <c r="E367" s="50"/>
      <c r="G367" s="70" t="str">
        <f t="shared" si="17"/>
        <v/>
      </c>
      <c r="H367" s="70" t="str">
        <f t="shared" si="17"/>
        <v/>
      </c>
      <c r="I367" s="70" t="str">
        <f t="shared" ref="H367:L382" si="18">IFERROR(ROUND(IF(AND($D367+$E367-1&gt;=I$5,$D367&lt;=I$5),$C367/$E367,""),0),"")</f>
        <v/>
      </c>
      <c r="J367" s="70" t="str">
        <f t="shared" si="18"/>
        <v/>
      </c>
      <c r="K367" s="70" t="str">
        <f t="shared" si="18"/>
        <v/>
      </c>
      <c r="L367" s="70" t="str">
        <f t="shared" si="18"/>
        <v/>
      </c>
    </row>
    <row r="368" spans="1:12">
      <c r="A368" s="46"/>
      <c r="B368" s="51"/>
      <c r="C368" s="48"/>
      <c r="D368" s="49"/>
      <c r="E368" s="50"/>
      <c r="G368" s="70" t="str">
        <f t="shared" si="17"/>
        <v/>
      </c>
      <c r="H368" s="70" t="str">
        <f t="shared" si="18"/>
        <v/>
      </c>
      <c r="I368" s="70" t="str">
        <f t="shared" si="18"/>
        <v/>
      </c>
      <c r="J368" s="70" t="str">
        <f t="shared" si="18"/>
        <v/>
      </c>
      <c r="K368" s="70" t="str">
        <f t="shared" si="18"/>
        <v/>
      </c>
      <c r="L368" s="70" t="str">
        <f t="shared" si="18"/>
        <v/>
      </c>
    </row>
    <row r="369" spans="1:12">
      <c r="A369" s="46"/>
      <c r="B369" s="51"/>
      <c r="C369" s="48"/>
      <c r="D369" s="49"/>
      <c r="E369" s="50"/>
      <c r="G369" s="70" t="str">
        <f t="shared" si="17"/>
        <v/>
      </c>
      <c r="H369" s="70" t="str">
        <f t="shared" si="18"/>
        <v/>
      </c>
      <c r="I369" s="70" t="str">
        <f t="shared" si="18"/>
        <v/>
      </c>
      <c r="J369" s="70" t="str">
        <f t="shared" si="18"/>
        <v/>
      </c>
      <c r="K369" s="70" t="str">
        <f t="shared" si="18"/>
        <v/>
      </c>
      <c r="L369" s="70" t="str">
        <f t="shared" si="18"/>
        <v/>
      </c>
    </row>
    <row r="370" spans="1:12">
      <c r="A370" s="46"/>
      <c r="B370" s="51"/>
      <c r="C370" s="48"/>
      <c r="D370" s="49"/>
      <c r="E370" s="50"/>
      <c r="G370" s="70" t="str">
        <f t="shared" si="17"/>
        <v/>
      </c>
      <c r="H370" s="70" t="str">
        <f t="shared" si="18"/>
        <v/>
      </c>
      <c r="I370" s="70" t="str">
        <f t="shared" si="18"/>
        <v/>
      </c>
      <c r="J370" s="70" t="str">
        <f t="shared" si="18"/>
        <v/>
      </c>
      <c r="K370" s="70" t="str">
        <f t="shared" si="18"/>
        <v/>
      </c>
      <c r="L370" s="70" t="str">
        <f t="shared" si="18"/>
        <v/>
      </c>
    </row>
    <row r="371" spans="1:12">
      <c r="A371" s="46"/>
      <c r="B371" s="51"/>
      <c r="C371" s="48"/>
      <c r="D371" s="49"/>
      <c r="E371" s="50"/>
      <c r="G371" s="70" t="str">
        <f t="shared" si="17"/>
        <v/>
      </c>
      <c r="H371" s="70" t="str">
        <f t="shared" si="18"/>
        <v/>
      </c>
      <c r="I371" s="70" t="str">
        <f t="shared" si="18"/>
        <v/>
      </c>
      <c r="J371" s="70" t="str">
        <f t="shared" si="18"/>
        <v/>
      </c>
      <c r="K371" s="70" t="str">
        <f t="shared" si="18"/>
        <v/>
      </c>
      <c r="L371" s="70" t="str">
        <f t="shared" si="18"/>
        <v/>
      </c>
    </row>
    <row r="372" spans="1:12">
      <c r="A372" s="46"/>
      <c r="B372" s="51"/>
      <c r="C372" s="48"/>
      <c r="D372" s="49"/>
      <c r="E372" s="50"/>
      <c r="G372" s="70" t="str">
        <f t="shared" si="17"/>
        <v/>
      </c>
      <c r="H372" s="70" t="str">
        <f t="shared" si="18"/>
        <v/>
      </c>
      <c r="I372" s="70" t="str">
        <f t="shared" si="18"/>
        <v/>
      </c>
      <c r="J372" s="70" t="str">
        <f t="shared" si="18"/>
        <v/>
      </c>
      <c r="K372" s="70" t="str">
        <f t="shared" si="18"/>
        <v/>
      </c>
      <c r="L372" s="70" t="str">
        <f t="shared" si="18"/>
        <v/>
      </c>
    </row>
    <row r="373" spans="1:12">
      <c r="A373" s="46"/>
      <c r="B373" s="51"/>
      <c r="C373" s="48"/>
      <c r="D373" s="49"/>
      <c r="E373" s="50"/>
      <c r="G373" s="70" t="str">
        <f t="shared" si="17"/>
        <v/>
      </c>
      <c r="H373" s="70" t="str">
        <f t="shared" si="18"/>
        <v/>
      </c>
      <c r="I373" s="70" t="str">
        <f t="shared" si="18"/>
        <v/>
      </c>
      <c r="J373" s="70" t="str">
        <f t="shared" si="18"/>
        <v/>
      </c>
      <c r="K373" s="70" t="str">
        <f t="shared" si="18"/>
        <v/>
      </c>
      <c r="L373" s="70" t="str">
        <f t="shared" si="18"/>
        <v/>
      </c>
    </row>
    <row r="374" spans="1:12">
      <c r="A374" s="46"/>
      <c r="B374" s="51"/>
      <c r="C374" s="48"/>
      <c r="D374" s="49"/>
      <c r="E374" s="50"/>
      <c r="G374" s="70" t="str">
        <f t="shared" si="17"/>
        <v/>
      </c>
      <c r="H374" s="70" t="str">
        <f t="shared" si="18"/>
        <v/>
      </c>
      <c r="I374" s="70" t="str">
        <f t="shared" si="18"/>
        <v/>
      </c>
      <c r="J374" s="70" t="str">
        <f t="shared" si="18"/>
        <v/>
      </c>
      <c r="K374" s="70" t="str">
        <f t="shared" si="18"/>
        <v/>
      </c>
      <c r="L374" s="70" t="str">
        <f t="shared" si="18"/>
        <v/>
      </c>
    </row>
    <row r="375" spans="1:12">
      <c r="A375" s="46"/>
      <c r="B375" s="51"/>
      <c r="C375" s="48"/>
      <c r="D375" s="49"/>
      <c r="E375" s="50"/>
      <c r="G375" s="70" t="str">
        <f t="shared" si="17"/>
        <v/>
      </c>
      <c r="H375" s="70" t="str">
        <f t="shared" si="18"/>
        <v/>
      </c>
      <c r="I375" s="70" t="str">
        <f t="shared" si="18"/>
        <v/>
      </c>
      <c r="J375" s="70" t="str">
        <f t="shared" si="18"/>
        <v/>
      </c>
      <c r="K375" s="70" t="str">
        <f t="shared" si="18"/>
        <v/>
      </c>
      <c r="L375" s="70" t="str">
        <f t="shared" si="18"/>
        <v/>
      </c>
    </row>
    <row r="376" spans="1:12">
      <c r="A376" s="46"/>
      <c r="B376" s="51"/>
      <c r="C376" s="48"/>
      <c r="D376" s="49"/>
      <c r="E376" s="50"/>
      <c r="G376" s="70" t="str">
        <f t="shared" si="17"/>
        <v/>
      </c>
      <c r="H376" s="70" t="str">
        <f t="shared" si="18"/>
        <v/>
      </c>
      <c r="I376" s="70" t="str">
        <f t="shared" si="18"/>
        <v/>
      </c>
      <c r="J376" s="70" t="str">
        <f t="shared" si="18"/>
        <v/>
      </c>
      <c r="K376" s="70" t="str">
        <f t="shared" si="18"/>
        <v/>
      </c>
      <c r="L376" s="70" t="str">
        <f t="shared" si="18"/>
        <v/>
      </c>
    </row>
    <row r="377" spans="1:12">
      <c r="A377" s="46"/>
      <c r="B377" s="51"/>
      <c r="C377" s="48"/>
      <c r="D377" s="49"/>
      <c r="E377" s="50"/>
      <c r="G377" s="70" t="str">
        <f t="shared" si="17"/>
        <v/>
      </c>
      <c r="H377" s="70" t="str">
        <f t="shared" si="18"/>
        <v/>
      </c>
      <c r="I377" s="70" t="str">
        <f t="shared" si="18"/>
        <v/>
      </c>
      <c r="J377" s="70" t="str">
        <f t="shared" si="18"/>
        <v/>
      </c>
      <c r="K377" s="70" t="str">
        <f t="shared" si="18"/>
        <v/>
      </c>
      <c r="L377" s="70" t="str">
        <f t="shared" si="18"/>
        <v/>
      </c>
    </row>
    <row r="378" spans="1:12">
      <c r="A378" s="46"/>
      <c r="B378" s="51"/>
      <c r="C378" s="48"/>
      <c r="D378" s="49"/>
      <c r="E378" s="50"/>
      <c r="G378" s="70" t="str">
        <f t="shared" si="17"/>
        <v/>
      </c>
      <c r="H378" s="70" t="str">
        <f t="shared" si="18"/>
        <v/>
      </c>
      <c r="I378" s="70" t="str">
        <f t="shared" si="18"/>
        <v/>
      </c>
      <c r="J378" s="70" t="str">
        <f t="shared" si="18"/>
        <v/>
      </c>
      <c r="K378" s="70" t="str">
        <f t="shared" si="18"/>
        <v/>
      </c>
      <c r="L378" s="70" t="str">
        <f t="shared" si="18"/>
        <v/>
      </c>
    </row>
    <row r="379" spans="1:12">
      <c r="A379" s="46"/>
      <c r="B379" s="51"/>
      <c r="C379" s="48"/>
      <c r="D379" s="49"/>
      <c r="E379" s="50"/>
      <c r="G379" s="70" t="str">
        <f t="shared" si="17"/>
        <v/>
      </c>
      <c r="H379" s="70" t="str">
        <f t="shared" si="18"/>
        <v/>
      </c>
      <c r="I379" s="70" t="str">
        <f t="shared" si="18"/>
        <v/>
      </c>
      <c r="J379" s="70" t="str">
        <f t="shared" si="18"/>
        <v/>
      </c>
      <c r="K379" s="70" t="str">
        <f t="shared" si="18"/>
        <v/>
      </c>
      <c r="L379" s="70" t="str">
        <f t="shared" si="18"/>
        <v/>
      </c>
    </row>
    <row r="380" spans="1:12">
      <c r="A380" s="46"/>
      <c r="B380" s="51"/>
      <c r="C380" s="48"/>
      <c r="D380" s="49"/>
      <c r="E380" s="50"/>
      <c r="G380" s="70" t="str">
        <f t="shared" si="17"/>
        <v/>
      </c>
      <c r="H380" s="70" t="str">
        <f t="shared" si="18"/>
        <v/>
      </c>
      <c r="I380" s="70" t="str">
        <f t="shared" si="18"/>
        <v/>
      </c>
      <c r="J380" s="70" t="str">
        <f t="shared" si="18"/>
        <v/>
      </c>
      <c r="K380" s="70" t="str">
        <f t="shared" si="18"/>
        <v/>
      </c>
      <c r="L380" s="70" t="str">
        <f t="shared" si="18"/>
        <v/>
      </c>
    </row>
    <row r="381" spans="1:12">
      <c r="A381" s="46"/>
      <c r="B381" s="51"/>
      <c r="C381" s="48"/>
      <c r="D381" s="49"/>
      <c r="E381" s="50"/>
      <c r="G381" s="70" t="str">
        <f t="shared" si="17"/>
        <v/>
      </c>
      <c r="H381" s="70" t="str">
        <f t="shared" si="18"/>
        <v/>
      </c>
      <c r="I381" s="70" t="str">
        <f t="shared" si="18"/>
        <v/>
      </c>
      <c r="J381" s="70" t="str">
        <f t="shared" si="18"/>
        <v/>
      </c>
      <c r="K381" s="70" t="str">
        <f t="shared" si="18"/>
        <v/>
      </c>
      <c r="L381" s="70" t="str">
        <f t="shared" si="18"/>
        <v/>
      </c>
    </row>
    <row r="382" spans="1:12">
      <c r="A382" s="46"/>
      <c r="B382" s="51"/>
      <c r="C382" s="48"/>
      <c r="D382" s="49"/>
      <c r="E382" s="50"/>
      <c r="G382" s="70" t="str">
        <f t="shared" si="17"/>
        <v/>
      </c>
      <c r="H382" s="70" t="str">
        <f t="shared" si="18"/>
        <v/>
      </c>
      <c r="I382" s="70" t="str">
        <f t="shared" si="18"/>
        <v/>
      </c>
      <c r="J382" s="70" t="str">
        <f t="shared" si="18"/>
        <v/>
      </c>
      <c r="K382" s="70" t="str">
        <f t="shared" si="18"/>
        <v/>
      </c>
      <c r="L382" s="70" t="str">
        <f t="shared" si="18"/>
        <v/>
      </c>
    </row>
    <row r="383" spans="1:12">
      <c r="A383" s="46"/>
      <c r="B383" s="51"/>
      <c r="C383" s="48"/>
      <c r="D383" s="49"/>
      <c r="E383" s="50"/>
      <c r="G383" s="70" t="str">
        <f t="shared" si="17"/>
        <v/>
      </c>
      <c r="H383" s="70" t="str">
        <f t="shared" ref="H383:L392" si="19">IFERROR(ROUND(IF(AND($D383+$E383-1&gt;=H$5,$D383&lt;=H$5),$C383/$E383,""),0),"")</f>
        <v/>
      </c>
      <c r="I383" s="70" t="str">
        <f t="shared" si="19"/>
        <v/>
      </c>
      <c r="J383" s="70" t="str">
        <f t="shared" si="19"/>
        <v/>
      </c>
      <c r="K383" s="70" t="str">
        <f t="shared" si="19"/>
        <v/>
      </c>
      <c r="L383" s="70" t="str">
        <f t="shared" si="19"/>
        <v/>
      </c>
    </row>
    <row r="384" spans="1:12">
      <c r="A384" s="46"/>
      <c r="B384" s="51"/>
      <c r="C384" s="48"/>
      <c r="D384" s="49"/>
      <c r="E384" s="50"/>
      <c r="G384" s="70" t="str">
        <f t="shared" si="17"/>
        <v/>
      </c>
      <c r="H384" s="70" t="str">
        <f t="shared" si="19"/>
        <v/>
      </c>
      <c r="I384" s="70" t="str">
        <f t="shared" si="19"/>
        <v/>
      </c>
      <c r="J384" s="70" t="str">
        <f t="shared" si="19"/>
        <v/>
      </c>
      <c r="K384" s="70" t="str">
        <f t="shared" si="19"/>
        <v/>
      </c>
      <c r="L384" s="70" t="str">
        <f t="shared" si="19"/>
        <v/>
      </c>
    </row>
    <row r="385" spans="1:12">
      <c r="A385" s="46"/>
      <c r="B385" s="51"/>
      <c r="C385" s="48"/>
      <c r="D385" s="49"/>
      <c r="E385" s="50"/>
      <c r="G385" s="70" t="str">
        <f t="shared" si="17"/>
        <v/>
      </c>
      <c r="H385" s="70" t="str">
        <f t="shared" si="19"/>
        <v/>
      </c>
      <c r="I385" s="70" t="str">
        <f t="shared" si="19"/>
        <v/>
      </c>
      <c r="J385" s="70" t="str">
        <f t="shared" si="19"/>
        <v/>
      </c>
      <c r="K385" s="70" t="str">
        <f t="shared" si="19"/>
        <v/>
      </c>
      <c r="L385" s="70" t="str">
        <f t="shared" si="19"/>
        <v/>
      </c>
    </row>
    <row r="386" spans="1:12">
      <c r="A386" s="46"/>
      <c r="B386" s="51"/>
      <c r="C386" s="48"/>
      <c r="D386" s="49"/>
      <c r="E386" s="50"/>
      <c r="G386" s="70" t="str">
        <f t="shared" si="17"/>
        <v/>
      </c>
      <c r="H386" s="70" t="str">
        <f t="shared" si="19"/>
        <v/>
      </c>
      <c r="I386" s="70" t="str">
        <f t="shared" si="19"/>
        <v/>
      </c>
      <c r="J386" s="70" t="str">
        <f t="shared" si="19"/>
        <v/>
      </c>
      <c r="K386" s="70" t="str">
        <f t="shared" si="19"/>
        <v/>
      </c>
      <c r="L386" s="70" t="str">
        <f t="shared" si="19"/>
        <v/>
      </c>
    </row>
    <row r="387" spans="1:12">
      <c r="A387" s="46"/>
      <c r="B387" s="51"/>
      <c r="C387" s="48"/>
      <c r="D387" s="49"/>
      <c r="E387" s="50"/>
      <c r="G387" s="70" t="str">
        <f t="shared" si="17"/>
        <v/>
      </c>
      <c r="H387" s="70" t="str">
        <f t="shared" si="19"/>
        <v/>
      </c>
      <c r="I387" s="70" t="str">
        <f t="shared" si="19"/>
        <v/>
      </c>
      <c r="J387" s="70" t="str">
        <f t="shared" si="19"/>
        <v/>
      </c>
      <c r="K387" s="70" t="str">
        <f t="shared" si="19"/>
        <v/>
      </c>
      <c r="L387" s="70" t="str">
        <f t="shared" si="19"/>
        <v/>
      </c>
    </row>
    <row r="388" spans="1:12">
      <c r="A388" s="46"/>
      <c r="B388" s="51"/>
      <c r="C388" s="48"/>
      <c r="D388" s="49"/>
      <c r="E388" s="50"/>
      <c r="G388" s="70" t="str">
        <f t="shared" si="17"/>
        <v/>
      </c>
      <c r="H388" s="70" t="str">
        <f t="shared" si="19"/>
        <v/>
      </c>
      <c r="I388" s="70" t="str">
        <f t="shared" si="19"/>
        <v/>
      </c>
      <c r="J388" s="70" t="str">
        <f t="shared" si="19"/>
        <v/>
      </c>
      <c r="K388" s="70" t="str">
        <f t="shared" si="19"/>
        <v/>
      </c>
      <c r="L388" s="70" t="str">
        <f t="shared" si="19"/>
        <v/>
      </c>
    </row>
    <row r="389" spans="1:12">
      <c r="A389" s="46"/>
      <c r="B389" s="51"/>
      <c r="C389" s="48"/>
      <c r="D389" s="49"/>
      <c r="E389" s="50"/>
      <c r="G389" s="70" t="str">
        <f t="shared" si="17"/>
        <v/>
      </c>
      <c r="H389" s="70" t="str">
        <f t="shared" si="19"/>
        <v/>
      </c>
      <c r="I389" s="70" t="str">
        <f t="shared" si="19"/>
        <v/>
      </c>
      <c r="J389" s="70" t="str">
        <f t="shared" si="19"/>
        <v/>
      </c>
      <c r="K389" s="70" t="str">
        <f t="shared" si="19"/>
        <v/>
      </c>
      <c r="L389" s="70" t="str">
        <f t="shared" si="19"/>
        <v/>
      </c>
    </row>
    <row r="390" spans="1:12">
      <c r="A390" s="46"/>
      <c r="B390" s="51"/>
      <c r="C390" s="48"/>
      <c r="D390" s="49"/>
      <c r="E390" s="50"/>
      <c r="G390" s="70" t="str">
        <f t="shared" si="17"/>
        <v/>
      </c>
      <c r="H390" s="70" t="str">
        <f t="shared" si="19"/>
        <v/>
      </c>
      <c r="I390" s="70" t="str">
        <f t="shared" si="19"/>
        <v/>
      </c>
      <c r="J390" s="70" t="str">
        <f t="shared" si="19"/>
        <v/>
      </c>
      <c r="K390" s="70" t="str">
        <f t="shared" si="19"/>
        <v/>
      </c>
      <c r="L390" s="70" t="str">
        <f t="shared" si="19"/>
        <v/>
      </c>
    </row>
    <row r="391" spans="1:12">
      <c r="A391" s="46"/>
      <c r="B391" s="51"/>
      <c r="C391" s="48"/>
      <c r="D391" s="49"/>
      <c r="E391" s="50"/>
      <c r="G391" s="70" t="str">
        <f t="shared" si="17"/>
        <v/>
      </c>
      <c r="H391" s="70" t="str">
        <f t="shared" si="19"/>
        <v/>
      </c>
      <c r="I391" s="70" t="str">
        <f t="shared" si="19"/>
        <v/>
      </c>
      <c r="J391" s="70" t="str">
        <f t="shared" si="19"/>
        <v/>
      </c>
      <c r="K391" s="70" t="str">
        <f t="shared" si="19"/>
        <v/>
      </c>
      <c r="L391" s="70" t="str">
        <f t="shared" si="19"/>
        <v/>
      </c>
    </row>
    <row r="392" spans="1:12">
      <c r="A392" s="46"/>
      <c r="B392" s="51"/>
      <c r="C392" s="48"/>
      <c r="D392" s="49"/>
      <c r="E392" s="50"/>
      <c r="G392" s="70" t="str">
        <f t="shared" si="17"/>
        <v/>
      </c>
      <c r="H392" s="70" t="str">
        <f t="shared" si="19"/>
        <v/>
      </c>
      <c r="I392" s="70" t="str">
        <f t="shared" si="19"/>
        <v/>
      </c>
      <c r="J392" s="70" t="str">
        <f t="shared" si="19"/>
        <v/>
      </c>
      <c r="K392" s="70" t="str">
        <f t="shared" si="19"/>
        <v/>
      </c>
      <c r="L392" s="70" t="str">
        <f t="shared" si="19"/>
        <v/>
      </c>
    </row>
    <row r="393" spans="1:12">
      <c r="A393" s="46"/>
      <c r="B393" s="51"/>
      <c r="C393" s="48"/>
      <c r="D393" s="49"/>
      <c r="E393" s="50"/>
      <c r="G393" s="70" t="str">
        <f t="shared" ref="G393:L456" si="20">IFERROR(ROUND(IF(AND($D393+$E393-1&gt;=G$5,$D393&lt;=G$5),$C393/$E393,""),0),"")</f>
        <v/>
      </c>
      <c r="H393" s="70" t="str">
        <f t="shared" si="20"/>
        <v/>
      </c>
      <c r="I393" s="70" t="str">
        <f t="shared" si="20"/>
        <v/>
      </c>
      <c r="J393" s="70" t="str">
        <f t="shared" si="20"/>
        <v/>
      </c>
      <c r="K393" s="70" t="str">
        <f t="shared" si="20"/>
        <v/>
      </c>
      <c r="L393" s="70" t="str">
        <f t="shared" si="20"/>
        <v/>
      </c>
    </row>
    <row r="394" spans="1:12">
      <c r="A394" s="46"/>
      <c r="B394" s="51"/>
      <c r="C394" s="48"/>
      <c r="D394" s="49"/>
      <c r="E394" s="50"/>
      <c r="G394" s="70" t="str">
        <f t="shared" si="20"/>
        <v/>
      </c>
      <c r="H394" s="70" t="str">
        <f t="shared" si="20"/>
        <v/>
      </c>
      <c r="I394" s="70" t="str">
        <f t="shared" si="20"/>
        <v/>
      </c>
      <c r="J394" s="70" t="str">
        <f t="shared" si="20"/>
        <v/>
      </c>
      <c r="K394" s="70" t="str">
        <f t="shared" si="20"/>
        <v/>
      </c>
      <c r="L394" s="70" t="str">
        <f t="shared" si="20"/>
        <v/>
      </c>
    </row>
    <row r="395" spans="1:12">
      <c r="A395" s="46"/>
      <c r="B395" s="51"/>
      <c r="C395" s="48"/>
      <c r="D395" s="49"/>
      <c r="E395" s="50"/>
      <c r="G395" s="70" t="str">
        <f t="shared" si="20"/>
        <v/>
      </c>
      <c r="H395" s="70" t="str">
        <f t="shared" si="20"/>
        <v/>
      </c>
      <c r="I395" s="70" t="str">
        <f t="shared" si="20"/>
        <v/>
      </c>
      <c r="J395" s="70" t="str">
        <f t="shared" si="20"/>
        <v/>
      </c>
      <c r="K395" s="70" t="str">
        <f t="shared" si="20"/>
        <v/>
      </c>
      <c r="L395" s="70" t="str">
        <f t="shared" si="20"/>
        <v/>
      </c>
    </row>
    <row r="396" spans="1:12">
      <c r="A396" s="46"/>
      <c r="B396" s="51"/>
      <c r="C396" s="48"/>
      <c r="D396" s="49"/>
      <c r="E396" s="50"/>
      <c r="G396" s="70" t="str">
        <f t="shared" si="20"/>
        <v/>
      </c>
      <c r="H396" s="70" t="str">
        <f t="shared" si="20"/>
        <v/>
      </c>
      <c r="I396" s="70" t="str">
        <f t="shared" si="20"/>
        <v/>
      </c>
      <c r="J396" s="70" t="str">
        <f t="shared" si="20"/>
        <v/>
      </c>
      <c r="K396" s="70" t="str">
        <f t="shared" si="20"/>
        <v/>
      </c>
      <c r="L396" s="70" t="str">
        <f t="shared" si="20"/>
        <v/>
      </c>
    </row>
    <row r="397" spans="1:12">
      <c r="A397" s="46"/>
      <c r="B397" s="51"/>
      <c r="C397" s="48"/>
      <c r="D397" s="49"/>
      <c r="E397" s="50"/>
      <c r="G397" s="70" t="str">
        <f t="shared" si="20"/>
        <v/>
      </c>
      <c r="H397" s="70" t="str">
        <f t="shared" si="20"/>
        <v/>
      </c>
      <c r="I397" s="70" t="str">
        <f t="shared" si="20"/>
        <v/>
      </c>
      <c r="J397" s="70" t="str">
        <f t="shared" si="20"/>
        <v/>
      </c>
      <c r="K397" s="70" t="str">
        <f t="shared" si="20"/>
        <v/>
      </c>
      <c r="L397" s="70" t="str">
        <f t="shared" si="20"/>
        <v/>
      </c>
    </row>
    <row r="398" spans="1:12">
      <c r="A398" s="46"/>
      <c r="B398" s="51"/>
      <c r="C398" s="48"/>
      <c r="D398" s="49"/>
      <c r="E398" s="50"/>
      <c r="G398" s="70" t="str">
        <f t="shared" si="20"/>
        <v/>
      </c>
      <c r="H398" s="70" t="str">
        <f t="shared" si="20"/>
        <v/>
      </c>
      <c r="I398" s="70" t="str">
        <f t="shared" si="20"/>
        <v/>
      </c>
      <c r="J398" s="70" t="str">
        <f t="shared" si="20"/>
        <v/>
      </c>
      <c r="K398" s="70" t="str">
        <f t="shared" si="20"/>
        <v/>
      </c>
      <c r="L398" s="70" t="str">
        <f t="shared" si="20"/>
        <v/>
      </c>
    </row>
    <row r="399" spans="1:12">
      <c r="A399" s="46"/>
      <c r="B399" s="51"/>
      <c r="C399" s="48"/>
      <c r="D399" s="49"/>
      <c r="E399" s="50"/>
      <c r="G399" s="70" t="str">
        <f t="shared" si="20"/>
        <v/>
      </c>
      <c r="H399" s="70" t="str">
        <f t="shared" si="20"/>
        <v/>
      </c>
      <c r="I399" s="70" t="str">
        <f t="shared" si="20"/>
        <v/>
      </c>
      <c r="J399" s="70" t="str">
        <f t="shared" si="20"/>
        <v/>
      </c>
      <c r="K399" s="70" t="str">
        <f t="shared" si="20"/>
        <v/>
      </c>
      <c r="L399" s="70" t="str">
        <f t="shared" si="20"/>
        <v/>
      </c>
    </row>
    <row r="400" spans="1:12">
      <c r="A400" s="46"/>
      <c r="B400" s="51"/>
      <c r="C400" s="48"/>
      <c r="D400" s="49"/>
      <c r="E400" s="50"/>
      <c r="G400" s="70" t="str">
        <f t="shared" si="20"/>
        <v/>
      </c>
      <c r="H400" s="70" t="str">
        <f t="shared" si="20"/>
        <v/>
      </c>
      <c r="I400" s="70" t="str">
        <f t="shared" si="20"/>
        <v/>
      </c>
      <c r="J400" s="70" t="str">
        <f t="shared" si="20"/>
        <v/>
      </c>
      <c r="K400" s="70" t="str">
        <f t="shared" si="20"/>
        <v/>
      </c>
      <c r="L400" s="70" t="str">
        <f t="shared" si="20"/>
        <v/>
      </c>
    </row>
    <row r="401" spans="1:12">
      <c r="A401" s="46"/>
      <c r="B401" s="51"/>
      <c r="C401" s="48"/>
      <c r="D401" s="49"/>
      <c r="E401" s="50"/>
      <c r="G401" s="70" t="str">
        <f t="shared" si="20"/>
        <v/>
      </c>
      <c r="H401" s="70" t="str">
        <f t="shared" si="20"/>
        <v/>
      </c>
      <c r="I401" s="70" t="str">
        <f t="shared" si="20"/>
        <v/>
      </c>
      <c r="J401" s="70" t="str">
        <f t="shared" si="20"/>
        <v/>
      </c>
      <c r="K401" s="70" t="str">
        <f t="shared" si="20"/>
        <v/>
      </c>
      <c r="L401" s="70" t="str">
        <f t="shared" si="20"/>
        <v/>
      </c>
    </row>
    <row r="402" spans="1:12">
      <c r="A402" s="46"/>
      <c r="B402" s="51"/>
      <c r="C402" s="48"/>
      <c r="D402" s="49"/>
      <c r="E402" s="50"/>
      <c r="G402" s="70" t="str">
        <f t="shared" si="20"/>
        <v/>
      </c>
      <c r="H402" s="70" t="str">
        <f t="shared" si="20"/>
        <v/>
      </c>
      <c r="I402" s="70" t="str">
        <f t="shared" si="20"/>
        <v/>
      </c>
      <c r="J402" s="70" t="str">
        <f t="shared" si="20"/>
        <v/>
      </c>
      <c r="K402" s="70" t="str">
        <f t="shared" si="20"/>
        <v/>
      </c>
      <c r="L402" s="70" t="str">
        <f t="shared" si="20"/>
        <v/>
      </c>
    </row>
    <row r="403" spans="1:12">
      <c r="A403" s="46"/>
      <c r="B403" s="51"/>
      <c r="C403" s="48"/>
      <c r="D403" s="49"/>
      <c r="E403" s="50"/>
      <c r="G403" s="70" t="str">
        <f t="shared" si="20"/>
        <v/>
      </c>
      <c r="H403" s="70" t="str">
        <f t="shared" si="20"/>
        <v/>
      </c>
      <c r="I403" s="70" t="str">
        <f t="shared" si="20"/>
        <v/>
      </c>
      <c r="J403" s="70" t="str">
        <f t="shared" si="20"/>
        <v/>
      </c>
      <c r="K403" s="70" t="str">
        <f t="shared" si="20"/>
        <v/>
      </c>
      <c r="L403" s="70" t="str">
        <f t="shared" si="20"/>
        <v/>
      </c>
    </row>
    <row r="404" spans="1:12">
      <c r="A404" s="46"/>
      <c r="B404" s="51"/>
      <c r="C404" s="48"/>
      <c r="D404" s="49"/>
      <c r="E404" s="50"/>
      <c r="G404" s="70" t="str">
        <f t="shared" si="20"/>
        <v/>
      </c>
      <c r="H404" s="70" t="str">
        <f t="shared" si="20"/>
        <v/>
      </c>
      <c r="I404" s="70" t="str">
        <f t="shared" si="20"/>
        <v/>
      </c>
      <c r="J404" s="70" t="str">
        <f t="shared" si="20"/>
        <v/>
      </c>
      <c r="K404" s="70" t="str">
        <f t="shared" si="20"/>
        <v/>
      </c>
      <c r="L404" s="70" t="str">
        <f t="shared" si="20"/>
        <v/>
      </c>
    </row>
    <row r="405" spans="1:12">
      <c r="A405" s="46"/>
      <c r="B405" s="51"/>
      <c r="C405" s="48"/>
      <c r="D405" s="49"/>
      <c r="E405" s="50"/>
      <c r="G405" s="70" t="str">
        <f t="shared" si="20"/>
        <v/>
      </c>
      <c r="H405" s="70" t="str">
        <f t="shared" si="20"/>
        <v/>
      </c>
      <c r="I405" s="70" t="str">
        <f t="shared" si="20"/>
        <v/>
      </c>
      <c r="J405" s="70" t="str">
        <f t="shared" si="20"/>
        <v/>
      </c>
      <c r="K405" s="70" t="str">
        <f t="shared" si="20"/>
        <v/>
      </c>
      <c r="L405" s="70" t="str">
        <f t="shared" si="20"/>
        <v/>
      </c>
    </row>
    <row r="406" spans="1:12">
      <c r="A406" s="46"/>
      <c r="B406" s="51"/>
      <c r="C406" s="48"/>
      <c r="D406" s="49"/>
      <c r="E406" s="50"/>
      <c r="G406" s="70" t="str">
        <f t="shared" si="20"/>
        <v/>
      </c>
      <c r="H406" s="70" t="str">
        <f t="shared" si="20"/>
        <v/>
      </c>
      <c r="I406" s="70" t="str">
        <f t="shared" si="20"/>
        <v/>
      </c>
      <c r="J406" s="70" t="str">
        <f t="shared" si="20"/>
        <v/>
      </c>
      <c r="K406" s="70" t="str">
        <f t="shared" si="20"/>
        <v/>
      </c>
      <c r="L406" s="70" t="str">
        <f t="shared" si="20"/>
        <v/>
      </c>
    </row>
    <row r="407" spans="1:12">
      <c r="A407" s="46"/>
      <c r="B407" s="51"/>
      <c r="C407" s="48"/>
      <c r="D407" s="49"/>
      <c r="E407" s="50"/>
      <c r="G407" s="70" t="str">
        <f t="shared" si="20"/>
        <v/>
      </c>
      <c r="H407" s="70" t="str">
        <f t="shared" si="20"/>
        <v/>
      </c>
      <c r="I407" s="70" t="str">
        <f t="shared" si="20"/>
        <v/>
      </c>
      <c r="J407" s="70" t="str">
        <f t="shared" si="20"/>
        <v/>
      </c>
      <c r="K407" s="70" t="str">
        <f t="shared" si="20"/>
        <v/>
      </c>
      <c r="L407" s="70" t="str">
        <f t="shared" si="20"/>
        <v/>
      </c>
    </row>
    <row r="408" spans="1:12">
      <c r="A408" s="46"/>
      <c r="B408" s="51"/>
      <c r="C408" s="48"/>
      <c r="D408" s="49"/>
      <c r="E408" s="50"/>
      <c r="G408" s="70" t="str">
        <f t="shared" si="20"/>
        <v/>
      </c>
      <c r="H408" s="70" t="str">
        <f t="shared" si="20"/>
        <v/>
      </c>
      <c r="I408" s="70" t="str">
        <f t="shared" si="20"/>
        <v/>
      </c>
      <c r="J408" s="70" t="str">
        <f t="shared" si="20"/>
        <v/>
      </c>
      <c r="K408" s="70" t="str">
        <f t="shared" si="20"/>
        <v/>
      </c>
      <c r="L408" s="70" t="str">
        <f t="shared" si="20"/>
        <v/>
      </c>
    </row>
    <row r="409" spans="1:12">
      <c r="A409" s="46"/>
      <c r="B409" s="51"/>
      <c r="C409" s="48"/>
      <c r="D409" s="49"/>
      <c r="E409" s="50"/>
      <c r="G409" s="70" t="str">
        <f t="shared" si="20"/>
        <v/>
      </c>
      <c r="H409" s="70" t="str">
        <f t="shared" si="20"/>
        <v/>
      </c>
      <c r="I409" s="70" t="str">
        <f t="shared" si="20"/>
        <v/>
      </c>
      <c r="J409" s="70" t="str">
        <f t="shared" si="20"/>
        <v/>
      </c>
      <c r="K409" s="70" t="str">
        <f t="shared" si="20"/>
        <v/>
      </c>
      <c r="L409" s="70" t="str">
        <f t="shared" si="20"/>
        <v/>
      </c>
    </row>
    <row r="410" spans="1:12">
      <c r="A410" s="46"/>
      <c r="B410" s="51"/>
      <c r="C410" s="48"/>
      <c r="D410" s="49"/>
      <c r="E410" s="50"/>
      <c r="G410" s="70" t="str">
        <f t="shared" si="20"/>
        <v/>
      </c>
      <c r="H410" s="70" t="str">
        <f t="shared" si="20"/>
        <v/>
      </c>
      <c r="I410" s="70" t="str">
        <f t="shared" si="20"/>
        <v/>
      </c>
      <c r="J410" s="70" t="str">
        <f t="shared" si="20"/>
        <v/>
      </c>
      <c r="K410" s="70" t="str">
        <f t="shared" si="20"/>
        <v/>
      </c>
      <c r="L410" s="70" t="str">
        <f t="shared" si="20"/>
        <v/>
      </c>
    </row>
    <row r="411" spans="1:12">
      <c r="A411" s="46"/>
      <c r="B411" s="51"/>
      <c r="C411" s="48"/>
      <c r="D411" s="49"/>
      <c r="E411" s="50"/>
      <c r="G411" s="70" t="str">
        <f t="shared" si="20"/>
        <v/>
      </c>
      <c r="H411" s="70" t="str">
        <f t="shared" si="20"/>
        <v/>
      </c>
      <c r="I411" s="70" t="str">
        <f t="shared" si="20"/>
        <v/>
      </c>
      <c r="J411" s="70" t="str">
        <f t="shared" si="20"/>
        <v/>
      </c>
      <c r="K411" s="70" t="str">
        <f t="shared" si="20"/>
        <v/>
      </c>
      <c r="L411" s="70" t="str">
        <f t="shared" si="20"/>
        <v/>
      </c>
    </row>
    <row r="412" spans="1:12">
      <c r="A412" s="46"/>
      <c r="B412" s="51"/>
      <c r="C412" s="48"/>
      <c r="D412" s="49"/>
      <c r="E412" s="50"/>
      <c r="G412" s="70" t="str">
        <f t="shared" si="20"/>
        <v/>
      </c>
      <c r="H412" s="70" t="str">
        <f t="shared" si="20"/>
        <v/>
      </c>
      <c r="I412" s="70" t="str">
        <f t="shared" si="20"/>
        <v/>
      </c>
      <c r="J412" s="70" t="str">
        <f t="shared" si="20"/>
        <v/>
      </c>
      <c r="K412" s="70" t="str">
        <f t="shared" si="20"/>
        <v/>
      </c>
      <c r="L412" s="70" t="str">
        <f t="shared" si="20"/>
        <v/>
      </c>
    </row>
    <row r="413" spans="1:12">
      <c r="A413" s="46"/>
      <c r="B413" s="51"/>
      <c r="C413" s="48"/>
      <c r="D413" s="49"/>
      <c r="E413" s="50"/>
      <c r="G413" s="70" t="str">
        <f t="shared" si="20"/>
        <v/>
      </c>
      <c r="H413" s="70" t="str">
        <f t="shared" si="20"/>
        <v/>
      </c>
      <c r="I413" s="70" t="str">
        <f t="shared" si="20"/>
        <v/>
      </c>
      <c r="J413" s="70" t="str">
        <f t="shared" si="20"/>
        <v/>
      </c>
      <c r="K413" s="70" t="str">
        <f t="shared" si="20"/>
        <v/>
      </c>
      <c r="L413" s="70" t="str">
        <f t="shared" si="20"/>
        <v/>
      </c>
    </row>
    <row r="414" spans="1:12">
      <c r="A414" s="46"/>
      <c r="B414" s="51"/>
      <c r="C414" s="48"/>
      <c r="D414" s="49"/>
      <c r="E414" s="50"/>
      <c r="G414" s="70" t="str">
        <f t="shared" si="20"/>
        <v/>
      </c>
      <c r="H414" s="70" t="str">
        <f t="shared" si="20"/>
        <v/>
      </c>
      <c r="I414" s="70" t="str">
        <f t="shared" si="20"/>
        <v/>
      </c>
      <c r="J414" s="70" t="str">
        <f t="shared" si="20"/>
        <v/>
      </c>
      <c r="K414" s="70" t="str">
        <f t="shared" si="20"/>
        <v/>
      </c>
      <c r="L414" s="70" t="str">
        <f t="shared" si="20"/>
        <v/>
      </c>
    </row>
    <row r="415" spans="1:12">
      <c r="A415" s="46"/>
      <c r="B415" s="51"/>
      <c r="C415" s="48"/>
      <c r="D415" s="49"/>
      <c r="E415" s="50"/>
      <c r="G415" s="70" t="str">
        <f t="shared" si="20"/>
        <v/>
      </c>
      <c r="H415" s="70" t="str">
        <f t="shared" si="20"/>
        <v/>
      </c>
      <c r="I415" s="70" t="str">
        <f t="shared" si="20"/>
        <v/>
      </c>
      <c r="J415" s="70" t="str">
        <f t="shared" si="20"/>
        <v/>
      </c>
      <c r="K415" s="70" t="str">
        <f t="shared" si="20"/>
        <v/>
      </c>
      <c r="L415" s="70" t="str">
        <f t="shared" si="20"/>
        <v/>
      </c>
    </row>
    <row r="416" spans="1:12">
      <c r="A416" s="46"/>
      <c r="B416" s="51"/>
      <c r="C416" s="48"/>
      <c r="D416" s="49"/>
      <c r="E416" s="50"/>
      <c r="G416" s="70" t="str">
        <f t="shared" si="20"/>
        <v/>
      </c>
      <c r="H416" s="70" t="str">
        <f t="shared" si="20"/>
        <v/>
      </c>
      <c r="I416" s="70" t="str">
        <f t="shared" si="20"/>
        <v/>
      </c>
      <c r="J416" s="70" t="str">
        <f t="shared" si="20"/>
        <v/>
      </c>
      <c r="K416" s="70" t="str">
        <f t="shared" si="20"/>
        <v/>
      </c>
      <c r="L416" s="70" t="str">
        <f t="shared" si="20"/>
        <v/>
      </c>
    </row>
    <row r="417" spans="1:12">
      <c r="A417" s="46"/>
      <c r="B417" s="51"/>
      <c r="C417" s="48"/>
      <c r="D417" s="49"/>
      <c r="E417" s="50"/>
      <c r="G417" s="70" t="str">
        <f t="shared" si="20"/>
        <v/>
      </c>
      <c r="H417" s="70" t="str">
        <f t="shared" si="20"/>
        <v/>
      </c>
      <c r="I417" s="70" t="str">
        <f t="shared" si="20"/>
        <v/>
      </c>
      <c r="J417" s="70" t="str">
        <f t="shared" si="20"/>
        <v/>
      </c>
      <c r="K417" s="70" t="str">
        <f t="shared" si="20"/>
        <v/>
      </c>
      <c r="L417" s="70" t="str">
        <f t="shared" si="20"/>
        <v/>
      </c>
    </row>
    <row r="418" spans="1:12">
      <c r="A418" s="46"/>
      <c r="B418" s="51"/>
      <c r="C418" s="48"/>
      <c r="D418" s="49"/>
      <c r="E418" s="50"/>
      <c r="G418" s="70" t="str">
        <f t="shared" si="20"/>
        <v/>
      </c>
      <c r="H418" s="70" t="str">
        <f t="shared" si="20"/>
        <v/>
      </c>
      <c r="I418" s="70" t="str">
        <f t="shared" si="20"/>
        <v/>
      </c>
      <c r="J418" s="70" t="str">
        <f t="shared" si="20"/>
        <v/>
      </c>
      <c r="K418" s="70" t="str">
        <f t="shared" si="20"/>
        <v/>
      </c>
      <c r="L418" s="70" t="str">
        <f t="shared" si="20"/>
        <v/>
      </c>
    </row>
    <row r="419" spans="1:12">
      <c r="A419" s="46"/>
      <c r="B419" s="51"/>
      <c r="C419" s="48"/>
      <c r="D419" s="49"/>
      <c r="E419" s="50"/>
      <c r="G419" s="70" t="str">
        <f t="shared" si="20"/>
        <v/>
      </c>
      <c r="H419" s="70" t="str">
        <f t="shared" si="20"/>
        <v/>
      </c>
      <c r="I419" s="70" t="str">
        <f t="shared" si="20"/>
        <v/>
      </c>
      <c r="J419" s="70" t="str">
        <f t="shared" si="20"/>
        <v/>
      </c>
      <c r="K419" s="70" t="str">
        <f t="shared" si="20"/>
        <v/>
      </c>
      <c r="L419" s="70" t="str">
        <f t="shared" si="20"/>
        <v/>
      </c>
    </row>
    <row r="420" spans="1:12">
      <c r="A420" s="46"/>
      <c r="B420" s="51"/>
      <c r="C420" s="48"/>
      <c r="D420" s="49"/>
      <c r="E420" s="50"/>
      <c r="G420" s="70" t="str">
        <f t="shared" si="20"/>
        <v/>
      </c>
      <c r="H420" s="70" t="str">
        <f t="shared" si="20"/>
        <v/>
      </c>
      <c r="I420" s="70" t="str">
        <f t="shared" si="20"/>
        <v/>
      </c>
      <c r="J420" s="70" t="str">
        <f t="shared" si="20"/>
        <v/>
      </c>
      <c r="K420" s="70" t="str">
        <f t="shared" si="20"/>
        <v/>
      </c>
      <c r="L420" s="70" t="str">
        <f t="shared" si="20"/>
        <v/>
      </c>
    </row>
    <row r="421" spans="1:12">
      <c r="A421" s="46"/>
      <c r="B421" s="51"/>
      <c r="C421" s="48"/>
      <c r="D421" s="49"/>
      <c r="E421" s="50"/>
      <c r="G421" s="70" t="str">
        <f t="shared" si="20"/>
        <v/>
      </c>
      <c r="H421" s="70" t="str">
        <f t="shared" si="20"/>
        <v/>
      </c>
      <c r="I421" s="70" t="str">
        <f t="shared" si="20"/>
        <v/>
      </c>
      <c r="J421" s="70" t="str">
        <f t="shared" si="20"/>
        <v/>
      </c>
      <c r="K421" s="70" t="str">
        <f t="shared" si="20"/>
        <v/>
      </c>
      <c r="L421" s="70" t="str">
        <f t="shared" si="20"/>
        <v/>
      </c>
    </row>
    <row r="422" spans="1:12">
      <c r="A422" s="46"/>
      <c r="B422" s="51"/>
      <c r="C422" s="48"/>
      <c r="D422" s="49"/>
      <c r="E422" s="50"/>
      <c r="G422" s="70" t="str">
        <f t="shared" si="20"/>
        <v/>
      </c>
      <c r="H422" s="70" t="str">
        <f t="shared" si="20"/>
        <v/>
      </c>
      <c r="I422" s="70" t="str">
        <f t="shared" si="20"/>
        <v/>
      </c>
      <c r="J422" s="70" t="str">
        <f t="shared" si="20"/>
        <v/>
      </c>
      <c r="K422" s="70" t="str">
        <f t="shared" si="20"/>
        <v/>
      </c>
      <c r="L422" s="70" t="str">
        <f t="shared" si="20"/>
        <v/>
      </c>
    </row>
    <row r="423" spans="1:12">
      <c r="A423" s="46"/>
      <c r="B423" s="51"/>
      <c r="C423" s="48"/>
      <c r="D423" s="49"/>
      <c r="E423" s="50"/>
      <c r="G423" s="70" t="str">
        <f t="shared" si="20"/>
        <v/>
      </c>
      <c r="H423" s="70" t="str">
        <f t="shared" si="20"/>
        <v/>
      </c>
      <c r="I423" s="70" t="str">
        <f t="shared" si="20"/>
        <v/>
      </c>
      <c r="J423" s="70" t="str">
        <f t="shared" si="20"/>
        <v/>
      </c>
      <c r="K423" s="70" t="str">
        <f t="shared" si="20"/>
        <v/>
      </c>
      <c r="L423" s="70" t="str">
        <f t="shared" si="20"/>
        <v/>
      </c>
    </row>
    <row r="424" spans="1:12">
      <c r="A424" s="46"/>
      <c r="B424" s="51"/>
      <c r="C424" s="48"/>
      <c r="D424" s="49"/>
      <c r="E424" s="50"/>
      <c r="G424" s="70" t="str">
        <f t="shared" si="20"/>
        <v/>
      </c>
      <c r="H424" s="70" t="str">
        <f t="shared" si="20"/>
        <v/>
      </c>
      <c r="I424" s="70" t="str">
        <f t="shared" si="20"/>
        <v/>
      </c>
      <c r="J424" s="70" t="str">
        <f t="shared" si="20"/>
        <v/>
      </c>
      <c r="K424" s="70" t="str">
        <f t="shared" si="20"/>
        <v/>
      </c>
      <c r="L424" s="70" t="str">
        <f t="shared" si="20"/>
        <v/>
      </c>
    </row>
    <row r="425" spans="1:12">
      <c r="A425" s="46"/>
      <c r="B425" s="51"/>
      <c r="C425" s="48"/>
      <c r="D425" s="49"/>
      <c r="E425" s="50"/>
      <c r="G425" s="70" t="str">
        <f t="shared" si="20"/>
        <v/>
      </c>
      <c r="H425" s="70" t="str">
        <f t="shared" si="20"/>
        <v/>
      </c>
      <c r="I425" s="70" t="str">
        <f t="shared" si="20"/>
        <v/>
      </c>
      <c r="J425" s="70" t="str">
        <f t="shared" si="20"/>
        <v/>
      </c>
      <c r="K425" s="70" t="str">
        <f t="shared" si="20"/>
        <v/>
      </c>
      <c r="L425" s="70" t="str">
        <f t="shared" si="20"/>
        <v/>
      </c>
    </row>
    <row r="426" spans="1:12">
      <c r="A426" s="46"/>
      <c r="B426" s="51"/>
      <c r="C426" s="48"/>
      <c r="D426" s="49"/>
      <c r="E426" s="50"/>
      <c r="G426" s="70" t="str">
        <f t="shared" si="20"/>
        <v/>
      </c>
      <c r="H426" s="70" t="str">
        <f t="shared" si="20"/>
        <v/>
      </c>
      <c r="I426" s="70" t="str">
        <f t="shared" si="20"/>
        <v/>
      </c>
      <c r="J426" s="70" t="str">
        <f t="shared" si="20"/>
        <v/>
      </c>
      <c r="K426" s="70" t="str">
        <f t="shared" si="20"/>
        <v/>
      </c>
      <c r="L426" s="70" t="str">
        <f t="shared" si="20"/>
        <v/>
      </c>
    </row>
    <row r="427" spans="1:12">
      <c r="A427" s="46"/>
      <c r="B427" s="51"/>
      <c r="C427" s="48"/>
      <c r="D427" s="49"/>
      <c r="E427" s="50"/>
      <c r="G427" s="70" t="str">
        <f t="shared" si="20"/>
        <v/>
      </c>
      <c r="H427" s="70" t="str">
        <f t="shared" si="20"/>
        <v/>
      </c>
      <c r="I427" s="70" t="str">
        <f t="shared" si="20"/>
        <v/>
      </c>
      <c r="J427" s="70" t="str">
        <f t="shared" si="20"/>
        <v/>
      </c>
      <c r="K427" s="70" t="str">
        <f t="shared" si="20"/>
        <v/>
      </c>
      <c r="L427" s="70" t="str">
        <f t="shared" si="20"/>
        <v/>
      </c>
    </row>
    <row r="428" spans="1:12">
      <c r="A428" s="46"/>
      <c r="B428" s="51"/>
      <c r="C428" s="48"/>
      <c r="D428" s="49"/>
      <c r="E428" s="50"/>
      <c r="G428" s="70" t="str">
        <f t="shared" si="20"/>
        <v/>
      </c>
      <c r="H428" s="70" t="str">
        <f t="shared" si="20"/>
        <v/>
      </c>
      <c r="I428" s="70" t="str">
        <f t="shared" si="20"/>
        <v/>
      </c>
      <c r="J428" s="70" t="str">
        <f t="shared" si="20"/>
        <v/>
      </c>
      <c r="K428" s="70" t="str">
        <f t="shared" si="20"/>
        <v/>
      </c>
      <c r="L428" s="70" t="str">
        <f t="shared" si="20"/>
        <v/>
      </c>
    </row>
    <row r="429" spans="1:12">
      <c r="A429" s="46"/>
      <c r="B429" s="51"/>
      <c r="C429" s="48"/>
      <c r="D429" s="49"/>
      <c r="E429" s="50"/>
      <c r="G429" s="70" t="str">
        <f t="shared" si="20"/>
        <v/>
      </c>
      <c r="H429" s="70" t="str">
        <f t="shared" si="20"/>
        <v/>
      </c>
      <c r="I429" s="70" t="str">
        <f t="shared" si="20"/>
        <v/>
      </c>
      <c r="J429" s="70" t="str">
        <f t="shared" si="20"/>
        <v/>
      </c>
      <c r="K429" s="70" t="str">
        <f t="shared" si="20"/>
        <v/>
      </c>
      <c r="L429" s="70" t="str">
        <f t="shared" si="20"/>
        <v/>
      </c>
    </row>
    <row r="430" spans="1:12">
      <c r="A430" s="46"/>
      <c r="B430" s="51"/>
      <c r="C430" s="48"/>
      <c r="D430" s="49"/>
      <c r="E430" s="50"/>
      <c r="G430" s="70" t="str">
        <f t="shared" si="20"/>
        <v/>
      </c>
      <c r="H430" s="70" t="str">
        <f t="shared" si="20"/>
        <v/>
      </c>
      <c r="I430" s="70" t="str">
        <f t="shared" si="20"/>
        <v/>
      </c>
      <c r="J430" s="70" t="str">
        <f t="shared" si="20"/>
        <v/>
      </c>
      <c r="K430" s="70" t="str">
        <f t="shared" si="20"/>
        <v/>
      </c>
      <c r="L430" s="70" t="str">
        <f t="shared" si="20"/>
        <v/>
      </c>
    </row>
    <row r="431" spans="1:12">
      <c r="A431" s="46"/>
      <c r="B431" s="51"/>
      <c r="C431" s="48"/>
      <c r="D431" s="49"/>
      <c r="E431" s="50"/>
      <c r="G431" s="70" t="str">
        <f t="shared" si="20"/>
        <v/>
      </c>
      <c r="H431" s="70" t="str">
        <f t="shared" si="20"/>
        <v/>
      </c>
      <c r="I431" s="70" t="str">
        <f t="shared" ref="H431:L446" si="21">IFERROR(ROUND(IF(AND($D431+$E431-1&gt;=I$5,$D431&lt;=I$5),$C431/$E431,""),0),"")</f>
        <v/>
      </c>
      <c r="J431" s="70" t="str">
        <f t="shared" si="21"/>
        <v/>
      </c>
      <c r="K431" s="70" t="str">
        <f t="shared" si="21"/>
        <v/>
      </c>
      <c r="L431" s="70" t="str">
        <f t="shared" si="21"/>
        <v/>
      </c>
    </row>
    <row r="432" spans="1:12">
      <c r="A432" s="46"/>
      <c r="B432" s="51"/>
      <c r="C432" s="48"/>
      <c r="D432" s="49"/>
      <c r="E432" s="50"/>
      <c r="G432" s="70" t="str">
        <f t="shared" si="20"/>
        <v/>
      </c>
      <c r="H432" s="70" t="str">
        <f t="shared" si="21"/>
        <v/>
      </c>
      <c r="I432" s="70" t="str">
        <f t="shared" si="21"/>
        <v/>
      </c>
      <c r="J432" s="70" t="str">
        <f t="shared" si="21"/>
        <v/>
      </c>
      <c r="K432" s="70" t="str">
        <f t="shared" si="21"/>
        <v/>
      </c>
      <c r="L432" s="70" t="str">
        <f t="shared" si="21"/>
        <v/>
      </c>
    </row>
    <row r="433" spans="1:12">
      <c r="A433" s="46"/>
      <c r="B433" s="51"/>
      <c r="C433" s="48"/>
      <c r="D433" s="49"/>
      <c r="E433" s="50"/>
      <c r="G433" s="70" t="str">
        <f t="shared" si="20"/>
        <v/>
      </c>
      <c r="H433" s="70" t="str">
        <f t="shared" si="21"/>
        <v/>
      </c>
      <c r="I433" s="70" t="str">
        <f t="shared" si="21"/>
        <v/>
      </c>
      <c r="J433" s="70" t="str">
        <f t="shared" si="21"/>
        <v/>
      </c>
      <c r="K433" s="70" t="str">
        <f t="shared" si="21"/>
        <v/>
      </c>
      <c r="L433" s="70" t="str">
        <f t="shared" si="21"/>
        <v/>
      </c>
    </row>
    <row r="434" spans="1:12">
      <c r="A434" s="46"/>
      <c r="B434" s="51"/>
      <c r="C434" s="48"/>
      <c r="D434" s="49"/>
      <c r="E434" s="50"/>
      <c r="G434" s="70" t="str">
        <f t="shared" si="20"/>
        <v/>
      </c>
      <c r="H434" s="70" t="str">
        <f t="shared" si="21"/>
        <v/>
      </c>
      <c r="I434" s="70" t="str">
        <f t="shared" si="21"/>
        <v/>
      </c>
      <c r="J434" s="70" t="str">
        <f t="shared" si="21"/>
        <v/>
      </c>
      <c r="K434" s="70" t="str">
        <f t="shared" si="21"/>
        <v/>
      </c>
      <c r="L434" s="70" t="str">
        <f t="shared" si="21"/>
        <v/>
      </c>
    </row>
    <row r="435" spans="1:12">
      <c r="A435" s="46"/>
      <c r="B435" s="51"/>
      <c r="C435" s="48"/>
      <c r="D435" s="49"/>
      <c r="E435" s="50"/>
      <c r="G435" s="70" t="str">
        <f t="shared" si="20"/>
        <v/>
      </c>
      <c r="H435" s="70" t="str">
        <f t="shared" si="21"/>
        <v/>
      </c>
      <c r="I435" s="70" t="str">
        <f t="shared" si="21"/>
        <v/>
      </c>
      <c r="J435" s="70" t="str">
        <f t="shared" si="21"/>
        <v/>
      </c>
      <c r="K435" s="70" t="str">
        <f t="shared" si="21"/>
        <v/>
      </c>
      <c r="L435" s="70" t="str">
        <f t="shared" si="21"/>
        <v/>
      </c>
    </row>
    <row r="436" spans="1:12">
      <c r="A436" s="46"/>
      <c r="B436" s="51"/>
      <c r="C436" s="48"/>
      <c r="D436" s="49"/>
      <c r="E436" s="50"/>
      <c r="G436" s="70" t="str">
        <f t="shared" si="20"/>
        <v/>
      </c>
      <c r="H436" s="70" t="str">
        <f t="shared" si="21"/>
        <v/>
      </c>
      <c r="I436" s="70" t="str">
        <f t="shared" si="21"/>
        <v/>
      </c>
      <c r="J436" s="70" t="str">
        <f t="shared" si="21"/>
        <v/>
      </c>
      <c r="K436" s="70" t="str">
        <f t="shared" si="21"/>
        <v/>
      </c>
      <c r="L436" s="70" t="str">
        <f t="shared" si="21"/>
        <v/>
      </c>
    </row>
    <row r="437" spans="1:12">
      <c r="A437" s="46"/>
      <c r="B437" s="51"/>
      <c r="C437" s="48"/>
      <c r="D437" s="49"/>
      <c r="E437" s="50"/>
      <c r="G437" s="70" t="str">
        <f t="shared" si="20"/>
        <v/>
      </c>
      <c r="H437" s="70" t="str">
        <f t="shared" si="21"/>
        <v/>
      </c>
      <c r="I437" s="70" t="str">
        <f t="shared" si="21"/>
        <v/>
      </c>
      <c r="J437" s="70" t="str">
        <f t="shared" si="21"/>
        <v/>
      </c>
      <c r="K437" s="70" t="str">
        <f t="shared" si="21"/>
        <v/>
      </c>
      <c r="L437" s="70" t="str">
        <f t="shared" si="21"/>
        <v/>
      </c>
    </row>
    <row r="438" spans="1:12">
      <c r="A438" s="46"/>
      <c r="B438" s="51"/>
      <c r="C438" s="48"/>
      <c r="D438" s="49"/>
      <c r="E438" s="50"/>
      <c r="G438" s="70" t="str">
        <f t="shared" si="20"/>
        <v/>
      </c>
      <c r="H438" s="70" t="str">
        <f t="shared" si="21"/>
        <v/>
      </c>
      <c r="I438" s="70" t="str">
        <f t="shared" si="21"/>
        <v/>
      </c>
      <c r="J438" s="70" t="str">
        <f t="shared" si="21"/>
        <v/>
      </c>
      <c r="K438" s="70" t="str">
        <f t="shared" si="21"/>
        <v/>
      </c>
      <c r="L438" s="70" t="str">
        <f t="shared" si="21"/>
        <v/>
      </c>
    </row>
    <row r="439" spans="1:12">
      <c r="A439" s="46"/>
      <c r="B439" s="51"/>
      <c r="C439" s="48"/>
      <c r="D439" s="49"/>
      <c r="E439" s="50"/>
      <c r="G439" s="70" t="str">
        <f t="shared" si="20"/>
        <v/>
      </c>
      <c r="H439" s="70" t="str">
        <f t="shared" si="21"/>
        <v/>
      </c>
      <c r="I439" s="70" t="str">
        <f t="shared" si="21"/>
        <v/>
      </c>
      <c r="J439" s="70" t="str">
        <f t="shared" si="21"/>
        <v/>
      </c>
      <c r="K439" s="70" t="str">
        <f t="shared" si="21"/>
        <v/>
      </c>
      <c r="L439" s="70" t="str">
        <f t="shared" si="21"/>
        <v/>
      </c>
    </row>
    <row r="440" spans="1:12">
      <c r="A440" s="46"/>
      <c r="B440" s="51"/>
      <c r="C440" s="48"/>
      <c r="D440" s="49"/>
      <c r="E440" s="50"/>
      <c r="G440" s="70" t="str">
        <f t="shared" si="20"/>
        <v/>
      </c>
      <c r="H440" s="70" t="str">
        <f t="shared" si="21"/>
        <v/>
      </c>
      <c r="I440" s="70" t="str">
        <f t="shared" si="21"/>
        <v/>
      </c>
      <c r="J440" s="70" t="str">
        <f t="shared" si="21"/>
        <v/>
      </c>
      <c r="K440" s="70" t="str">
        <f t="shared" si="21"/>
        <v/>
      </c>
      <c r="L440" s="70" t="str">
        <f t="shared" si="21"/>
        <v/>
      </c>
    </row>
    <row r="441" spans="1:12">
      <c r="A441" s="46"/>
      <c r="B441" s="51"/>
      <c r="C441" s="48"/>
      <c r="D441" s="49"/>
      <c r="E441" s="50"/>
      <c r="G441" s="70" t="str">
        <f t="shared" si="20"/>
        <v/>
      </c>
      <c r="H441" s="70" t="str">
        <f t="shared" si="21"/>
        <v/>
      </c>
      <c r="I441" s="70" t="str">
        <f t="shared" si="21"/>
        <v/>
      </c>
      <c r="J441" s="70" t="str">
        <f t="shared" si="21"/>
        <v/>
      </c>
      <c r="K441" s="70" t="str">
        <f t="shared" si="21"/>
        <v/>
      </c>
      <c r="L441" s="70" t="str">
        <f t="shared" si="21"/>
        <v/>
      </c>
    </row>
    <row r="442" spans="1:12">
      <c r="A442" s="46"/>
      <c r="B442" s="51"/>
      <c r="C442" s="48"/>
      <c r="D442" s="49"/>
      <c r="E442" s="50"/>
      <c r="G442" s="70" t="str">
        <f t="shared" si="20"/>
        <v/>
      </c>
      <c r="H442" s="70" t="str">
        <f t="shared" si="21"/>
        <v/>
      </c>
      <c r="I442" s="70" t="str">
        <f t="shared" si="21"/>
        <v/>
      </c>
      <c r="J442" s="70" t="str">
        <f t="shared" si="21"/>
        <v/>
      </c>
      <c r="K442" s="70" t="str">
        <f t="shared" si="21"/>
        <v/>
      </c>
      <c r="L442" s="70" t="str">
        <f t="shared" si="21"/>
        <v/>
      </c>
    </row>
    <row r="443" spans="1:12">
      <c r="A443" s="46"/>
      <c r="B443" s="51"/>
      <c r="C443" s="48"/>
      <c r="D443" s="49"/>
      <c r="E443" s="50"/>
      <c r="G443" s="70" t="str">
        <f t="shared" si="20"/>
        <v/>
      </c>
      <c r="H443" s="70" t="str">
        <f t="shared" si="21"/>
        <v/>
      </c>
      <c r="I443" s="70" t="str">
        <f t="shared" si="21"/>
        <v/>
      </c>
      <c r="J443" s="70" t="str">
        <f t="shared" si="21"/>
        <v/>
      </c>
      <c r="K443" s="70" t="str">
        <f t="shared" si="21"/>
        <v/>
      </c>
      <c r="L443" s="70" t="str">
        <f t="shared" si="21"/>
        <v/>
      </c>
    </row>
    <row r="444" spans="1:12">
      <c r="A444" s="46"/>
      <c r="B444" s="51"/>
      <c r="C444" s="48"/>
      <c r="D444" s="49"/>
      <c r="E444" s="50"/>
      <c r="G444" s="70" t="str">
        <f t="shared" si="20"/>
        <v/>
      </c>
      <c r="H444" s="70" t="str">
        <f t="shared" si="21"/>
        <v/>
      </c>
      <c r="I444" s="70" t="str">
        <f t="shared" si="21"/>
        <v/>
      </c>
      <c r="J444" s="70" t="str">
        <f t="shared" si="21"/>
        <v/>
      </c>
      <c r="K444" s="70" t="str">
        <f t="shared" si="21"/>
        <v/>
      </c>
      <c r="L444" s="70" t="str">
        <f t="shared" si="21"/>
        <v/>
      </c>
    </row>
    <row r="445" spans="1:12">
      <c r="A445" s="46"/>
      <c r="B445" s="51"/>
      <c r="C445" s="48"/>
      <c r="D445" s="49"/>
      <c r="E445" s="50"/>
      <c r="G445" s="70" t="str">
        <f t="shared" si="20"/>
        <v/>
      </c>
      <c r="H445" s="70" t="str">
        <f t="shared" si="21"/>
        <v/>
      </c>
      <c r="I445" s="70" t="str">
        <f t="shared" si="21"/>
        <v/>
      </c>
      <c r="J445" s="70" t="str">
        <f t="shared" si="21"/>
        <v/>
      </c>
      <c r="K445" s="70" t="str">
        <f t="shared" si="21"/>
        <v/>
      </c>
      <c r="L445" s="70" t="str">
        <f t="shared" si="21"/>
        <v/>
      </c>
    </row>
    <row r="446" spans="1:12">
      <c r="A446" s="46"/>
      <c r="B446" s="51"/>
      <c r="C446" s="48"/>
      <c r="D446" s="49"/>
      <c r="E446" s="50"/>
      <c r="G446" s="70" t="str">
        <f t="shared" si="20"/>
        <v/>
      </c>
      <c r="H446" s="70" t="str">
        <f t="shared" si="21"/>
        <v/>
      </c>
      <c r="I446" s="70" t="str">
        <f t="shared" si="21"/>
        <v/>
      </c>
      <c r="J446" s="70" t="str">
        <f t="shared" si="21"/>
        <v/>
      </c>
      <c r="K446" s="70" t="str">
        <f t="shared" si="21"/>
        <v/>
      </c>
      <c r="L446" s="70" t="str">
        <f t="shared" si="21"/>
        <v/>
      </c>
    </row>
    <row r="447" spans="1:12">
      <c r="A447" s="46"/>
      <c r="B447" s="51"/>
      <c r="C447" s="48"/>
      <c r="D447" s="49"/>
      <c r="E447" s="50"/>
      <c r="G447" s="70" t="str">
        <f t="shared" si="20"/>
        <v/>
      </c>
      <c r="H447" s="70" t="str">
        <f t="shared" ref="H447:L456" si="22">IFERROR(ROUND(IF(AND($D447+$E447-1&gt;=H$5,$D447&lt;=H$5),$C447/$E447,""),0),"")</f>
        <v/>
      </c>
      <c r="I447" s="70" t="str">
        <f t="shared" si="22"/>
        <v/>
      </c>
      <c r="J447" s="70" t="str">
        <f t="shared" si="22"/>
        <v/>
      </c>
      <c r="K447" s="70" t="str">
        <f t="shared" si="22"/>
        <v/>
      </c>
      <c r="L447" s="70" t="str">
        <f t="shared" si="22"/>
        <v/>
      </c>
    </row>
    <row r="448" spans="1:12">
      <c r="A448" s="46"/>
      <c r="B448" s="51"/>
      <c r="C448" s="48"/>
      <c r="D448" s="49"/>
      <c r="E448" s="50"/>
      <c r="G448" s="70" t="str">
        <f t="shared" si="20"/>
        <v/>
      </c>
      <c r="H448" s="70" t="str">
        <f t="shared" si="22"/>
        <v/>
      </c>
      <c r="I448" s="70" t="str">
        <f t="shared" si="22"/>
        <v/>
      </c>
      <c r="J448" s="70" t="str">
        <f t="shared" si="22"/>
        <v/>
      </c>
      <c r="K448" s="70" t="str">
        <f t="shared" si="22"/>
        <v/>
      </c>
      <c r="L448" s="70" t="str">
        <f t="shared" si="22"/>
        <v/>
      </c>
    </row>
    <row r="449" spans="1:12">
      <c r="A449" s="46"/>
      <c r="B449" s="51"/>
      <c r="C449" s="48"/>
      <c r="D449" s="49"/>
      <c r="E449" s="50"/>
      <c r="G449" s="70" t="str">
        <f t="shared" si="20"/>
        <v/>
      </c>
      <c r="H449" s="70" t="str">
        <f t="shared" si="22"/>
        <v/>
      </c>
      <c r="I449" s="70" t="str">
        <f t="shared" si="22"/>
        <v/>
      </c>
      <c r="J449" s="70" t="str">
        <f t="shared" si="22"/>
        <v/>
      </c>
      <c r="K449" s="70" t="str">
        <f t="shared" si="22"/>
        <v/>
      </c>
      <c r="L449" s="70" t="str">
        <f t="shared" si="22"/>
        <v/>
      </c>
    </row>
    <row r="450" spans="1:12">
      <c r="A450" s="46"/>
      <c r="B450" s="51"/>
      <c r="C450" s="48"/>
      <c r="D450" s="49"/>
      <c r="E450" s="50"/>
      <c r="G450" s="70" t="str">
        <f t="shared" si="20"/>
        <v/>
      </c>
      <c r="H450" s="70" t="str">
        <f t="shared" si="22"/>
        <v/>
      </c>
      <c r="I450" s="70" t="str">
        <f t="shared" si="22"/>
        <v/>
      </c>
      <c r="J450" s="70" t="str">
        <f t="shared" si="22"/>
        <v/>
      </c>
      <c r="K450" s="70" t="str">
        <f t="shared" si="22"/>
        <v/>
      </c>
      <c r="L450" s="70" t="str">
        <f t="shared" si="22"/>
        <v/>
      </c>
    </row>
    <row r="451" spans="1:12">
      <c r="A451" s="46"/>
      <c r="B451" s="51"/>
      <c r="C451" s="48"/>
      <c r="D451" s="49"/>
      <c r="E451" s="50"/>
      <c r="G451" s="70" t="str">
        <f t="shared" si="20"/>
        <v/>
      </c>
      <c r="H451" s="70" t="str">
        <f t="shared" si="22"/>
        <v/>
      </c>
      <c r="I451" s="70" t="str">
        <f t="shared" si="22"/>
        <v/>
      </c>
      <c r="J451" s="70" t="str">
        <f t="shared" si="22"/>
        <v/>
      </c>
      <c r="K451" s="70" t="str">
        <f t="shared" si="22"/>
        <v/>
      </c>
      <c r="L451" s="70" t="str">
        <f t="shared" si="22"/>
        <v/>
      </c>
    </row>
    <row r="452" spans="1:12">
      <c r="A452" s="46"/>
      <c r="B452" s="51"/>
      <c r="C452" s="48"/>
      <c r="D452" s="49"/>
      <c r="E452" s="50"/>
      <c r="G452" s="70" t="str">
        <f t="shared" si="20"/>
        <v/>
      </c>
      <c r="H452" s="70" t="str">
        <f t="shared" si="22"/>
        <v/>
      </c>
      <c r="I452" s="70" t="str">
        <f t="shared" si="22"/>
        <v/>
      </c>
      <c r="J452" s="70" t="str">
        <f t="shared" si="22"/>
        <v/>
      </c>
      <c r="K452" s="70" t="str">
        <f t="shared" si="22"/>
        <v/>
      </c>
      <c r="L452" s="70" t="str">
        <f t="shared" si="22"/>
        <v/>
      </c>
    </row>
    <row r="453" spans="1:12">
      <c r="A453" s="46"/>
      <c r="B453" s="51"/>
      <c r="C453" s="48"/>
      <c r="D453" s="49"/>
      <c r="E453" s="50"/>
      <c r="G453" s="70" t="str">
        <f t="shared" si="20"/>
        <v/>
      </c>
      <c r="H453" s="70" t="str">
        <f t="shared" si="22"/>
        <v/>
      </c>
      <c r="I453" s="70" t="str">
        <f t="shared" si="22"/>
        <v/>
      </c>
      <c r="J453" s="70" t="str">
        <f t="shared" si="22"/>
        <v/>
      </c>
      <c r="K453" s="70" t="str">
        <f t="shared" si="22"/>
        <v/>
      </c>
      <c r="L453" s="70" t="str">
        <f t="shared" si="22"/>
        <v/>
      </c>
    </row>
    <row r="454" spans="1:12">
      <c r="A454" s="46"/>
      <c r="B454" s="51"/>
      <c r="C454" s="48"/>
      <c r="D454" s="49"/>
      <c r="E454" s="50"/>
      <c r="G454" s="70" t="str">
        <f t="shared" si="20"/>
        <v/>
      </c>
      <c r="H454" s="70" t="str">
        <f t="shared" si="22"/>
        <v/>
      </c>
      <c r="I454" s="70" t="str">
        <f t="shared" si="22"/>
        <v/>
      </c>
      <c r="J454" s="70" t="str">
        <f t="shared" si="22"/>
        <v/>
      </c>
      <c r="K454" s="70" t="str">
        <f t="shared" si="22"/>
        <v/>
      </c>
      <c r="L454" s="70" t="str">
        <f t="shared" si="22"/>
        <v/>
      </c>
    </row>
    <row r="455" spans="1:12">
      <c r="A455" s="46"/>
      <c r="B455" s="51"/>
      <c r="C455" s="48"/>
      <c r="D455" s="49"/>
      <c r="E455" s="50"/>
      <c r="G455" s="70" t="str">
        <f t="shared" si="20"/>
        <v/>
      </c>
      <c r="H455" s="70" t="str">
        <f t="shared" si="22"/>
        <v/>
      </c>
      <c r="I455" s="70" t="str">
        <f t="shared" si="22"/>
        <v/>
      </c>
      <c r="J455" s="70" t="str">
        <f t="shared" si="22"/>
        <v/>
      </c>
      <c r="K455" s="70" t="str">
        <f t="shared" si="22"/>
        <v/>
      </c>
      <c r="L455" s="70" t="str">
        <f t="shared" si="22"/>
        <v/>
      </c>
    </row>
    <row r="456" spans="1:12">
      <c r="A456" s="46"/>
      <c r="B456" s="51"/>
      <c r="C456" s="48"/>
      <c r="D456" s="49"/>
      <c r="E456" s="50"/>
      <c r="G456" s="70" t="str">
        <f t="shared" si="20"/>
        <v/>
      </c>
      <c r="H456" s="70" t="str">
        <f t="shared" si="22"/>
        <v/>
      </c>
      <c r="I456" s="70" t="str">
        <f t="shared" si="22"/>
        <v/>
      </c>
      <c r="J456" s="70" t="str">
        <f t="shared" si="22"/>
        <v/>
      </c>
      <c r="K456" s="70" t="str">
        <f t="shared" si="22"/>
        <v/>
      </c>
      <c r="L456" s="70" t="str">
        <f t="shared" si="22"/>
        <v/>
      </c>
    </row>
    <row r="457" spans="1:12">
      <c r="A457" s="46"/>
      <c r="B457" s="51"/>
      <c r="C457" s="48"/>
      <c r="D457" s="49"/>
      <c r="E457" s="50"/>
      <c r="G457" s="70" t="str">
        <f t="shared" ref="G457:L503" si="23">IFERROR(ROUND(IF(AND($D457+$E457-1&gt;=G$5,$D457&lt;=G$5),$C457/$E457,""),0),"")</f>
        <v/>
      </c>
      <c r="H457" s="70" t="str">
        <f t="shared" si="23"/>
        <v/>
      </c>
      <c r="I457" s="70" t="str">
        <f t="shared" si="23"/>
        <v/>
      </c>
      <c r="J457" s="70" t="str">
        <f t="shared" si="23"/>
        <v/>
      </c>
      <c r="K457" s="70" t="str">
        <f t="shared" si="23"/>
        <v/>
      </c>
      <c r="L457" s="70" t="str">
        <f t="shared" si="23"/>
        <v/>
      </c>
    </row>
    <row r="458" spans="1:12">
      <c r="A458" s="46"/>
      <c r="B458" s="51"/>
      <c r="C458" s="48"/>
      <c r="D458" s="49"/>
      <c r="E458" s="50"/>
      <c r="G458" s="70" t="str">
        <f t="shared" si="23"/>
        <v/>
      </c>
      <c r="H458" s="70" t="str">
        <f t="shared" si="23"/>
        <v/>
      </c>
      <c r="I458" s="70" t="str">
        <f t="shared" si="23"/>
        <v/>
      </c>
      <c r="J458" s="70" t="str">
        <f t="shared" si="23"/>
        <v/>
      </c>
      <c r="K458" s="70" t="str">
        <f t="shared" si="23"/>
        <v/>
      </c>
      <c r="L458" s="70" t="str">
        <f t="shared" si="23"/>
        <v/>
      </c>
    </row>
    <row r="459" spans="1:12">
      <c r="A459" s="46"/>
      <c r="B459" s="51"/>
      <c r="C459" s="48"/>
      <c r="D459" s="49"/>
      <c r="E459" s="50"/>
      <c r="G459" s="70" t="str">
        <f t="shared" si="23"/>
        <v/>
      </c>
      <c r="H459" s="70" t="str">
        <f t="shared" si="23"/>
        <v/>
      </c>
      <c r="I459" s="70" t="str">
        <f t="shared" si="23"/>
        <v/>
      </c>
      <c r="J459" s="70" t="str">
        <f t="shared" si="23"/>
        <v/>
      </c>
      <c r="K459" s="70" t="str">
        <f t="shared" si="23"/>
        <v/>
      </c>
      <c r="L459" s="70" t="str">
        <f t="shared" si="23"/>
        <v/>
      </c>
    </row>
    <row r="460" spans="1:12">
      <c r="A460" s="46"/>
      <c r="B460" s="51"/>
      <c r="C460" s="48"/>
      <c r="D460" s="49"/>
      <c r="E460" s="50"/>
      <c r="G460" s="70" t="str">
        <f t="shared" si="23"/>
        <v/>
      </c>
      <c r="H460" s="70" t="str">
        <f t="shared" si="23"/>
        <v/>
      </c>
      <c r="I460" s="70" t="str">
        <f t="shared" si="23"/>
        <v/>
      </c>
      <c r="J460" s="70" t="str">
        <f t="shared" si="23"/>
        <v/>
      </c>
      <c r="K460" s="70" t="str">
        <f t="shared" si="23"/>
        <v/>
      </c>
      <c r="L460" s="70" t="str">
        <f t="shared" si="23"/>
        <v/>
      </c>
    </row>
    <row r="461" spans="1:12">
      <c r="A461" s="46"/>
      <c r="B461" s="51"/>
      <c r="C461" s="48"/>
      <c r="D461" s="49"/>
      <c r="E461" s="50"/>
      <c r="G461" s="70" t="str">
        <f t="shared" si="23"/>
        <v/>
      </c>
      <c r="H461" s="70" t="str">
        <f t="shared" si="23"/>
        <v/>
      </c>
      <c r="I461" s="70" t="str">
        <f t="shared" si="23"/>
        <v/>
      </c>
      <c r="J461" s="70" t="str">
        <f t="shared" si="23"/>
        <v/>
      </c>
      <c r="K461" s="70" t="str">
        <f t="shared" si="23"/>
        <v/>
      </c>
      <c r="L461" s="70" t="str">
        <f t="shared" si="23"/>
        <v/>
      </c>
    </row>
    <row r="462" spans="1:12">
      <c r="A462" s="46"/>
      <c r="B462" s="51"/>
      <c r="C462" s="48"/>
      <c r="D462" s="49"/>
      <c r="E462" s="50"/>
      <c r="G462" s="70" t="str">
        <f t="shared" si="23"/>
        <v/>
      </c>
      <c r="H462" s="70" t="str">
        <f t="shared" si="23"/>
        <v/>
      </c>
      <c r="I462" s="70" t="str">
        <f t="shared" si="23"/>
        <v/>
      </c>
      <c r="J462" s="70" t="str">
        <f t="shared" si="23"/>
        <v/>
      </c>
      <c r="K462" s="70" t="str">
        <f t="shared" si="23"/>
        <v/>
      </c>
      <c r="L462" s="70" t="str">
        <f t="shared" si="23"/>
        <v/>
      </c>
    </row>
    <row r="463" spans="1:12">
      <c r="A463" s="46"/>
      <c r="B463" s="51"/>
      <c r="C463" s="48"/>
      <c r="D463" s="49"/>
      <c r="E463" s="50"/>
      <c r="G463" s="70" t="str">
        <f t="shared" si="23"/>
        <v/>
      </c>
      <c r="H463" s="70" t="str">
        <f t="shared" si="23"/>
        <v/>
      </c>
      <c r="I463" s="70" t="str">
        <f t="shared" si="23"/>
        <v/>
      </c>
      <c r="J463" s="70" t="str">
        <f t="shared" si="23"/>
        <v/>
      </c>
      <c r="K463" s="70" t="str">
        <f t="shared" si="23"/>
        <v/>
      </c>
      <c r="L463" s="70" t="str">
        <f t="shared" si="23"/>
        <v/>
      </c>
    </row>
    <row r="464" spans="1:12">
      <c r="A464" s="46"/>
      <c r="B464" s="51"/>
      <c r="C464" s="48"/>
      <c r="D464" s="49"/>
      <c r="E464" s="50"/>
      <c r="G464" s="70" t="str">
        <f t="shared" si="23"/>
        <v/>
      </c>
      <c r="H464" s="70" t="str">
        <f t="shared" si="23"/>
        <v/>
      </c>
      <c r="I464" s="70" t="str">
        <f t="shared" si="23"/>
        <v/>
      </c>
      <c r="J464" s="70" t="str">
        <f t="shared" si="23"/>
        <v/>
      </c>
      <c r="K464" s="70" t="str">
        <f t="shared" si="23"/>
        <v/>
      </c>
      <c r="L464" s="70" t="str">
        <f t="shared" si="23"/>
        <v/>
      </c>
    </row>
    <row r="465" spans="1:12">
      <c r="A465" s="46"/>
      <c r="B465" s="51"/>
      <c r="C465" s="48"/>
      <c r="D465" s="49"/>
      <c r="E465" s="50"/>
      <c r="G465" s="70" t="str">
        <f t="shared" si="23"/>
        <v/>
      </c>
      <c r="H465" s="70" t="str">
        <f t="shared" si="23"/>
        <v/>
      </c>
      <c r="I465" s="70" t="str">
        <f t="shared" si="23"/>
        <v/>
      </c>
      <c r="J465" s="70" t="str">
        <f t="shared" si="23"/>
        <v/>
      </c>
      <c r="K465" s="70" t="str">
        <f t="shared" si="23"/>
        <v/>
      </c>
      <c r="L465" s="70" t="str">
        <f t="shared" si="23"/>
        <v/>
      </c>
    </row>
    <row r="466" spans="1:12">
      <c r="A466" s="46"/>
      <c r="B466" s="51"/>
      <c r="C466" s="48"/>
      <c r="D466" s="49"/>
      <c r="E466" s="50"/>
      <c r="G466" s="70" t="str">
        <f t="shared" si="23"/>
        <v/>
      </c>
      <c r="H466" s="70" t="str">
        <f t="shared" si="23"/>
        <v/>
      </c>
      <c r="I466" s="70" t="str">
        <f t="shared" si="23"/>
        <v/>
      </c>
      <c r="J466" s="70" t="str">
        <f t="shared" si="23"/>
        <v/>
      </c>
      <c r="K466" s="70" t="str">
        <f t="shared" si="23"/>
        <v/>
      </c>
      <c r="L466" s="70" t="str">
        <f t="shared" si="23"/>
        <v/>
      </c>
    </row>
    <row r="467" spans="1:12">
      <c r="A467" s="46"/>
      <c r="B467" s="51"/>
      <c r="C467" s="48"/>
      <c r="D467" s="49"/>
      <c r="E467" s="50"/>
      <c r="G467" s="70" t="str">
        <f t="shared" si="23"/>
        <v/>
      </c>
      <c r="H467" s="70" t="str">
        <f t="shared" si="23"/>
        <v/>
      </c>
      <c r="I467" s="70" t="str">
        <f t="shared" si="23"/>
        <v/>
      </c>
      <c r="J467" s="70" t="str">
        <f t="shared" si="23"/>
        <v/>
      </c>
      <c r="K467" s="70" t="str">
        <f t="shared" si="23"/>
        <v/>
      </c>
      <c r="L467" s="70" t="str">
        <f t="shared" si="23"/>
        <v/>
      </c>
    </row>
    <row r="468" spans="1:12">
      <c r="A468" s="46"/>
      <c r="B468" s="51"/>
      <c r="C468" s="48"/>
      <c r="D468" s="49"/>
      <c r="E468" s="50"/>
      <c r="G468" s="70" t="str">
        <f t="shared" si="23"/>
        <v/>
      </c>
      <c r="H468" s="70" t="str">
        <f t="shared" si="23"/>
        <v/>
      </c>
      <c r="I468" s="70" t="str">
        <f t="shared" si="23"/>
        <v/>
      </c>
      <c r="J468" s="70" t="str">
        <f t="shared" si="23"/>
        <v/>
      </c>
      <c r="K468" s="70" t="str">
        <f t="shared" si="23"/>
        <v/>
      </c>
      <c r="L468" s="70" t="str">
        <f t="shared" si="23"/>
        <v/>
      </c>
    </row>
    <row r="469" spans="1:12">
      <c r="A469" s="46"/>
      <c r="B469" s="51"/>
      <c r="C469" s="48"/>
      <c r="D469" s="49"/>
      <c r="E469" s="50"/>
      <c r="G469" s="70" t="str">
        <f t="shared" si="23"/>
        <v/>
      </c>
      <c r="H469" s="70" t="str">
        <f t="shared" si="23"/>
        <v/>
      </c>
      <c r="I469" s="70" t="str">
        <f t="shared" si="23"/>
        <v/>
      </c>
      <c r="J469" s="70" t="str">
        <f t="shared" si="23"/>
        <v/>
      </c>
      <c r="K469" s="70" t="str">
        <f t="shared" si="23"/>
        <v/>
      </c>
      <c r="L469" s="70" t="str">
        <f t="shared" si="23"/>
        <v/>
      </c>
    </row>
    <row r="470" spans="1:12">
      <c r="A470" s="46"/>
      <c r="B470" s="51"/>
      <c r="C470" s="48"/>
      <c r="D470" s="49"/>
      <c r="E470" s="50"/>
      <c r="G470" s="70" t="str">
        <f t="shared" si="23"/>
        <v/>
      </c>
      <c r="H470" s="70" t="str">
        <f t="shared" si="23"/>
        <v/>
      </c>
      <c r="I470" s="70" t="str">
        <f t="shared" si="23"/>
        <v/>
      </c>
      <c r="J470" s="70" t="str">
        <f t="shared" si="23"/>
        <v/>
      </c>
      <c r="K470" s="70" t="str">
        <f t="shared" si="23"/>
        <v/>
      </c>
      <c r="L470" s="70" t="str">
        <f t="shared" si="23"/>
        <v/>
      </c>
    </row>
    <row r="471" spans="1:12">
      <c r="A471" s="46"/>
      <c r="B471" s="51"/>
      <c r="C471" s="48"/>
      <c r="D471" s="49"/>
      <c r="E471" s="50"/>
      <c r="G471" s="70" t="str">
        <f t="shared" si="23"/>
        <v/>
      </c>
      <c r="H471" s="70" t="str">
        <f t="shared" si="23"/>
        <v/>
      </c>
      <c r="I471" s="70" t="str">
        <f t="shared" si="23"/>
        <v/>
      </c>
      <c r="J471" s="70" t="str">
        <f t="shared" si="23"/>
        <v/>
      </c>
      <c r="K471" s="70" t="str">
        <f t="shared" si="23"/>
        <v/>
      </c>
      <c r="L471" s="70" t="str">
        <f t="shared" si="23"/>
        <v/>
      </c>
    </row>
    <row r="472" spans="1:12">
      <c r="A472" s="46"/>
      <c r="B472" s="51"/>
      <c r="C472" s="48"/>
      <c r="D472" s="49"/>
      <c r="E472" s="50"/>
      <c r="G472" s="70" t="str">
        <f t="shared" si="23"/>
        <v/>
      </c>
      <c r="H472" s="70" t="str">
        <f t="shared" si="23"/>
        <v/>
      </c>
      <c r="I472" s="70" t="str">
        <f t="shared" si="23"/>
        <v/>
      </c>
      <c r="J472" s="70" t="str">
        <f t="shared" si="23"/>
        <v/>
      </c>
      <c r="K472" s="70" t="str">
        <f t="shared" si="23"/>
        <v/>
      </c>
      <c r="L472" s="70" t="str">
        <f t="shared" si="23"/>
        <v/>
      </c>
    </row>
    <row r="473" spans="1:12">
      <c r="A473" s="46"/>
      <c r="B473" s="51"/>
      <c r="C473" s="48"/>
      <c r="D473" s="49"/>
      <c r="E473" s="50"/>
      <c r="G473" s="70" t="str">
        <f t="shared" si="23"/>
        <v/>
      </c>
      <c r="H473" s="70" t="str">
        <f t="shared" si="23"/>
        <v/>
      </c>
      <c r="I473" s="70" t="str">
        <f t="shared" si="23"/>
        <v/>
      </c>
      <c r="J473" s="70" t="str">
        <f t="shared" si="23"/>
        <v/>
      </c>
      <c r="K473" s="70" t="str">
        <f t="shared" si="23"/>
        <v/>
      </c>
      <c r="L473" s="70" t="str">
        <f t="shared" si="23"/>
        <v/>
      </c>
    </row>
    <row r="474" spans="1:12">
      <c r="A474" s="46"/>
      <c r="B474" s="51"/>
      <c r="C474" s="48"/>
      <c r="D474" s="49"/>
      <c r="E474" s="50"/>
      <c r="G474" s="70" t="str">
        <f t="shared" si="23"/>
        <v/>
      </c>
      <c r="H474" s="70" t="str">
        <f t="shared" si="23"/>
        <v/>
      </c>
      <c r="I474" s="70" t="str">
        <f t="shared" si="23"/>
        <v/>
      </c>
      <c r="J474" s="70" t="str">
        <f t="shared" si="23"/>
        <v/>
      </c>
      <c r="K474" s="70" t="str">
        <f t="shared" si="23"/>
        <v/>
      </c>
      <c r="L474" s="70" t="str">
        <f t="shared" si="23"/>
        <v/>
      </c>
    </row>
    <row r="475" spans="1:12">
      <c r="A475" s="46"/>
      <c r="B475" s="51"/>
      <c r="C475" s="48"/>
      <c r="D475" s="49"/>
      <c r="E475" s="50"/>
      <c r="G475" s="70" t="str">
        <f t="shared" si="23"/>
        <v/>
      </c>
      <c r="H475" s="70" t="str">
        <f t="shared" si="23"/>
        <v/>
      </c>
      <c r="I475" s="70" t="str">
        <f t="shared" si="23"/>
        <v/>
      </c>
      <c r="J475" s="70" t="str">
        <f t="shared" si="23"/>
        <v/>
      </c>
      <c r="K475" s="70" t="str">
        <f t="shared" si="23"/>
        <v/>
      </c>
      <c r="L475" s="70" t="str">
        <f t="shared" si="23"/>
        <v/>
      </c>
    </row>
    <row r="476" spans="1:12">
      <c r="A476" s="46"/>
      <c r="B476" s="51"/>
      <c r="C476" s="48"/>
      <c r="D476" s="49"/>
      <c r="E476" s="50"/>
      <c r="G476" s="70" t="str">
        <f t="shared" si="23"/>
        <v/>
      </c>
      <c r="H476" s="70" t="str">
        <f t="shared" si="23"/>
        <v/>
      </c>
      <c r="I476" s="70" t="str">
        <f t="shared" si="23"/>
        <v/>
      </c>
      <c r="J476" s="70" t="str">
        <f t="shared" si="23"/>
        <v/>
      </c>
      <c r="K476" s="70" t="str">
        <f t="shared" si="23"/>
        <v/>
      </c>
      <c r="L476" s="70" t="str">
        <f t="shared" si="23"/>
        <v/>
      </c>
    </row>
    <row r="477" spans="1:12">
      <c r="A477" s="46"/>
      <c r="B477" s="51"/>
      <c r="C477" s="48"/>
      <c r="D477" s="49"/>
      <c r="E477" s="50"/>
      <c r="G477" s="70" t="str">
        <f t="shared" si="23"/>
        <v/>
      </c>
      <c r="H477" s="70" t="str">
        <f t="shared" si="23"/>
        <v/>
      </c>
      <c r="I477" s="70" t="str">
        <f t="shared" si="23"/>
        <v/>
      </c>
      <c r="J477" s="70" t="str">
        <f t="shared" si="23"/>
        <v/>
      </c>
      <c r="K477" s="70" t="str">
        <f t="shared" si="23"/>
        <v/>
      </c>
      <c r="L477" s="70" t="str">
        <f t="shared" si="23"/>
        <v/>
      </c>
    </row>
    <row r="478" spans="1:12">
      <c r="A478" s="46"/>
      <c r="B478" s="51"/>
      <c r="C478" s="48"/>
      <c r="D478" s="49"/>
      <c r="E478" s="50"/>
      <c r="G478" s="70" t="str">
        <f t="shared" si="23"/>
        <v/>
      </c>
      <c r="H478" s="70" t="str">
        <f t="shared" si="23"/>
        <v/>
      </c>
      <c r="I478" s="70" t="str">
        <f t="shared" si="23"/>
        <v/>
      </c>
      <c r="J478" s="70" t="str">
        <f t="shared" si="23"/>
        <v/>
      </c>
      <c r="K478" s="70" t="str">
        <f t="shared" si="23"/>
        <v/>
      </c>
      <c r="L478" s="70" t="str">
        <f t="shared" si="23"/>
        <v/>
      </c>
    </row>
    <row r="479" spans="1:12">
      <c r="A479" s="46"/>
      <c r="B479" s="51"/>
      <c r="C479" s="48"/>
      <c r="D479" s="49"/>
      <c r="E479" s="50"/>
      <c r="G479" s="70" t="str">
        <f t="shared" si="23"/>
        <v/>
      </c>
      <c r="H479" s="70" t="str">
        <f t="shared" si="23"/>
        <v/>
      </c>
      <c r="I479" s="70" t="str">
        <f t="shared" si="23"/>
        <v/>
      </c>
      <c r="J479" s="70" t="str">
        <f t="shared" si="23"/>
        <v/>
      </c>
      <c r="K479" s="70" t="str">
        <f t="shared" si="23"/>
        <v/>
      </c>
      <c r="L479" s="70" t="str">
        <f t="shared" si="23"/>
        <v/>
      </c>
    </row>
    <row r="480" spans="1:12">
      <c r="A480" s="46"/>
      <c r="B480" s="51"/>
      <c r="C480" s="48"/>
      <c r="D480" s="49"/>
      <c r="E480" s="50"/>
      <c r="G480" s="70" t="str">
        <f t="shared" si="23"/>
        <v/>
      </c>
      <c r="H480" s="70" t="str">
        <f t="shared" si="23"/>
        <v/>
      </c>
      <c r="I480" s="70" t="str">
        <f t="shared" si="23"/>
        <v/>
      </c>
      <c r="J480" s="70" t="str">
        <f t="shared" si="23"/>
        <v/>
      </c>
      <c r="K480" s="70" t="str">
        <f t="shared" si="23"/>
        <v/>
      </c>
      <c r="L480" s="70" t="str">
        <f t="shared" si="23"/>
        <v/>
      </c>
    </row>
    <row r="481" spans="1:12">
      <c r="A481" s="46"/>
      <c r="B481" s="51"/>
      <c r="C481" s="48"/>
      <c r="D481" s="49"/>
      <c r="E481" s="50"/>
      <c r="G481" s="70" t="str">
        <f t="shared" si="23"/>
        <v/>
      </c>
      <c r="H481" s="70" t="str">
        <f t="shared" si="23"/>
        <v/>
      </c>
      <c r="I481" s="70" t="str">
        <f t="shared" si="23"/>
        <v/>
      </c>
      <c r="J481" s="70" t="str">
        <f t="shared" si="23"/>
        <v/>
      </c>
      <c r="K481" s="70" t="str">
        <f t="shared" si="23"/>
        <v/>
      </c>
      <c r="L481" s="70" t="str">
        <f t="shared" si="23"/>
        <v/>
      </c>
    </row>
    <row r="482" spans="1:12">
      <c r="A482" s="46"/>
      <c r="B482" s="51"/>
      <c r="C482" s="48"/>
      <c r="D482" s="49"/>
      <c r="E482" s="50"/>
      <c r="G482" s="70" t="str">
        <f t="shared" si="23"/>
        <v/>
      </c>
      <c r="H482" s="70" t="str">
        <f t="shared" si="23"/>
        <v/>
      </c>
      <c r="I482" s="70" t="str">
        <f t="shared" si="23"/>
        <v/>
      </c>
      <c r="J482" s="70" t="str">
        <f t="shared" si="23"/>
        <v/>
      </c>
      <c r="K482" s="70" t="str">
        <f t="shared" si="23"/>
        <v/>
      </c>
      <c r="L482" s="70" t="str">
        <f t="shared" si="23"/>
        <v/>
      </c>
    </row>
    <row r="483" spans="1:12">
      <c r="A483" s="46"/>
      <c r="B483" s="51"/>
      <c r="C483" s="48"/>
      <c r="D483" s="49"/>
      <c r="E483" s="50"/>
      <c r="G483" s="70" t="str">
        <f t="shared" si="23"/>
        <v/>
      </c>
      <c r="H483" s="70" t="str">
        <f t="shared" si="23"/>
        <v/>
      </c>
      <c r="I483" s="70" t="str">
        <f t="shared" si="23"/>
        <v/>
      </c>
      <c r="J483" s="70" t="str">
        <f t="shared" si="23"/>
        <v/>
      </c>
      <c r="K483" s="70" t="str">
        <f t="shared" si="23"/>
        <v/>
      </c>
      <c r="L483" s="70" t="str">
        <f t="shared" si="23"/>
        <v/>
      </c>
    </row>
    <row r="484" spans="1:12">
      <c r="A484" s="46"/>
      <c r="B484" s="51"/>
      <c r="C484" s="48"/>
      <c r="D484" s="49"/>
      <c r="E484" s="50"/>
      <c r="G484" s="70" t="str">
        <f t="shared" si="23"/>
        <v/>
      </c>
      <c r="H484" s="70" t="str">
        <f t="shared" si="23"/>
        <v/>
      </c>
      <c r="I484" s="70" t="str">
        <f t="shared" si="23"/>
        <v/>
      </c>
      <c r="J484" s="70" t="str">
        <f t="shared" si="23"/>
        <v/>
      </c>
      <c r="K484" s="70" t="str">
        <f t="shared" si="23"/>
        <v/>
      </c>
      <c r="L484" s="70" t="str">
        <f t="shared" si="23"/>
        <v/>
      </c>
    </row>
    <row r="485" spans="1:12">
      <c r="A485" s="46"/>
      <c r="B485" s="51"/>
      <c r="C485" s="48"/>
      <c r="D485" s="49"/>
      <c r="E485" s="50"/>
      <c r="G485" s="70" t="str">
        <f t="shared" si="23"/>
        <v/>
      </c>
      <c r="H485" s="70" t="str">
        <f t="shared" si="23"/>
        <v/>
      </c>
      <c r="I485" s="70" t="str">
        <f t="shared" si="23"/>
        <v/>
      </c>
      <c r="J485" s="70" t="str">
        <f t="shared" si="23"/>
        <v/>
      </c>
      <c r="K485" s="70" t="str">
        <f t="shared" si="23"/>
        <v/>
      </c>
      <c r="L485" s="70" t="str">
        <f t="shared" si="23"/>
        <v/>
      </c>
    </row>
    <row r="486" spans="1:12">
      <c r="A486" s="46"/>
      <c r="B486" s="51"/>
      <c r="C486" s="48"/>
      <c r="D486" s="49"/>
      <c r="E486" s="50"/>
      <c r="G486" s="70" t="str">
        <f t="shared" si="23"/>
        <v/>
      </c>
      <c r="H486" s="70" t="str">
        <f t="shared" si="23"/>
        <v/>
      </c>
      <c r="I486" s="70" t="str">
        <f t="shared" si="23"/>
        <v/>
      </c>
      <c r="J486" s="70" t="str">
        <f t="shared" si="23"/>
        <v/>
      </c>
      <c r="K486" s="70" t="str">
        <f t="shared" si="23"/>
        <v/>
      </c>
      <c r="L486" s="70" t="str">
        <f t="shared" si="23"/>
        <v/>
      </c>
    </row>
    <row r="487" spans="1:12">
      <c r="A487" s="46"/>
      <c r="B487" s="51"/>
      <c r="C487" s="48"/>
      <c r="D487" s="49"/>
      <c r="E487" s="50"/>
      <c r="G487" s="70" t="str">
        <f t="shared" si="23"/>
        <v/>
      </c>
      <c r="H487" s="70" t="str">
        <f t="shared" si="23"/>
        <v/>
      </c>
      <c r="I487" s="70" t="str">
        <f t="shared" si="23"/>
        <v/>
      </c>
      <c r="J487" s="70" t="str">
        <f t="shared" si="23"/>
        <v/>
      </c>
      <c r="K487" s="70" t="str">
        <f t="shared" si="23"/>
        <v/>
      </c>
      <c r="L487" s="70" t="str">
        <f t="shared" si="23"/>
        <v/>
      </c>
    </row>
    <row r="488" spans="1:12">
      <c r="A488" s="46"/>
      <c r="B488" s="51"/>
      <c r="C488" s="48"/>
      <c r="D488" s="49"/>
      <c r="E488" s="50"/>
      <c r="G488" s="70" t="str">
        <f t="shared" si="23"/>
        <v/>
      </c>
      <c r="H488" s="70" t="str">
        <f t="shared" si="23"/>
        <v/>
      </c>
      <c r="I488" s="70" t="str">
        <f t="shared" si="23"/>
        <v/>
      </c>
      <c r="J488" s="70" t="str">
        <f t="shared" si="23"/>
        <v/>
      </c>
      <c r="K488" s="70" t="str">
        <f t="shared" si="23"/>
        <v/>
      </c>
      <c r="L488" s="70" t="str">
        <f t="shared" si="23"/>
        <v/>
      </c>
    </row>
    <row r="489" spans="1:12">
      <c r="A489" s="46"/>
      <c r="B489" s="51"/>
      <c r="C489" s="48"/>
      <c r="D489" s="49"/>
      <c r="E489" s="50"/>
      <c r="G489" s="70" t="str">
        <f t="shared" si="23"/>
        <v/>
      </c>
      <c r="H489" s="70" t="str">
        <f t="shared" si="23"/>
        <v/>
      </c>
      <c r="I489" s="70" t="str">
        <f t="shared" si="23"/>
        <v/>
      </c>
      <c r="J489" s="70" t="str">
        <f t="shared" si="23"/>
        <v/>
      </c>
      <c r="K489" s="70" t="str">
        <f t="shared" si="23"/>
        <v/>
      </c>
      <c r="L489" s="70" t="str">
        <f t="shared" si="23"/>
        <v/>
      </c>
    </row>
    <row r="490" spans="1:12">
      <c r="A490" s="46"/>
      <c r="B490" s="51"/>
      <c r="C490" s="48"/>
      <c r="D490" s="49"/>
      <c r="E490" s="50"/>
      <c r="G490" s="70" t="str">
        <f t="shared" si="23"/>
        <v/>
      </c>
      <c r="H490" s="70" t="str">
        <f t="shared" si="23"/>
        <v/>
      </c>
      <c r="I490" s="70" t="str">
        <f t="shared" si="23"/>
        <v/>
      </c>
      <c r="J490" s="70" t="str">
        <f t="shared" si="23"/>
        <v/>
      </c>
      <c r="K490" s="70" t="str">
        <f t="shared" si="23"/>
        <v/>
      </c>
      <c r="L490" s="70" t="str">
        <f t="shared" si="23"/>
        <v/>
      </c>
    </row>
    <row r="491" spans="1:12">
      <c r="A491" s="46"/>
      <c r="B491" s="51"/>
      <c r="C491" s="48"/>
      <c r="D491" s="49"/>
      <c r="E491" s="50"/>
      <c r="G491" s="70" t="str">
        <f t="shared" si="23"/>
        <v/>
      </c>
      <c r="H491" s="70" t="str">
        <f t="shared" si="23"/>
        <v/>
      </c>
      <c r="I491" s="70" t="str">
        <f t="shared" si="23"/>
        <v/>
      </c>
      <c r="J491" s="70" t="str">
        <f t="shared" si="23"/>
        <v/>
      </c>
      <c r="K491" s="70" t="str">
        <f t="shared" si="23"/>
        <v/>
      </c>
      <c r="L491" s="70" t="str">
        <f t="shared" si="23"/>
        <v/>
      </c>
    </row>
    <row r="492" spans="1:12">
      <c r="A492" s="46"/>
      <c r="B492" s="51"/>
      <c r="C492" s="48"/>
      <c r="D492" s="49"/>
      <c r="E492" s="50"/>
      <c r="G492" s="70" t="str">
        <f t="shared" si="23"/>
        <v/>
      </c>
      <c r="H492" s="70" t="str">
        <f t="shared" si="23"/>
        <v/>
      </c>
      <c r="I492" s="70" t="str">
        <f t="shared" si="23"/>
        <v/>
      </c>
      <c r="J492" s="70" t="str">
        <f t="shared" si="23"/>
        <v/>
      </c>
      <c r="K492" s="70" t="str">
        <f t="shared" si="23"/>
        <v/>
      </c>
      <c r="L492" s="70" t="str">
        <f t="shared" si="23"/>
        <v/>
      </c>
    </row>
    <row r="493" spans="1:12">
      <c r="A493" s="46"/>
      <c r="B493" s="51"/>
      <c r="C493" s="48"/>
      <c r="D493" s="49"/>
      <c r="E493" s="50"/>
      <c r="G493" s="70" t="str">
        <f t="shared" si="23"/>
        <v/>
      </c>
      <c r="H493" s="70" t="str">
        <f t="shared" si="23"/>
        <v/>
      </c>
      <c r="I493" s="70" t="str">
        <f t="shared" si="23"/>
        <v/>
      </c>
      <c r="J493" s="70" t="str">
        <f t="shared" si="23"/>
        <v/>
      </c>
      <c r="K493" s="70" t="str">
        <f t="shared" si="23"/>
        <v/>
      </c>
      <c r="L493" s="70" t="str">
        <f t="shared" si="23"/>
        <v/>
      </c>
    </row>
    <row r="494" spans="1:12">
      <c r="A494" s="46"/>
      <c r="B494" s="51"/>
      <c r="C494" s="48"/>
      <c r="D494" s="49"/>
      <c r="E494" s="50"/>
      <c r="G494" s="70" t="str">
        <f t="shared" si="23"/>
        <v/>
      </c>
      <c r="H494" s="70" t="str">
        <f t="shared" si="23"/>
        <v/>
      </c>
      <c r="I494" s="70" t="str">
        <f t="shared" si="23"/>
        <v/>
      </c>
      <c r="J494" s="70" t="str">
        <f t="shared" si="23"/>
        <v/>
      </c>
      <c r="K494" s="70" t="str">
        <f t="shared" si="23"/>
        <v/>
      </c>
      <c r="L494" s="70" t="str">
        <f t="shared" si="23"/>
        <v/>
      </c>
    </row>
    <row r="495" spans="1:12">
      <c r="A495" s="46"/>
      <c r="B495" s="51"/>
      <c r="C495" s="48"/>
      <c r="D495" s="49"/>
      <c r="E495" s="50"/>
      <c r="G495" s="70" t="str">
        <f t="shared" si="23"/>
        <v/>
      </c>
      <c r="H495" s="70" t="str">
        <f t="shared" si="23"/>
        <v/>
      </c>
      <c r="I495" s="70" t="str">
        <f t="shared" si="23"/>
        <v/>
      </c>
      <c r="J495" s="70" t="str">
        <f t="shared" si="23"/>
        <v/>
      </c>
      <c r="K495" s="70" t="str">
        <f t="shared" si="23"/>
        <v/>
      </c>
      <c r="L495" s="70" t="str">
        <f t="shared" si="23"/>
        <v/>
      </c>
    </row>
    <row r="496" spans="1:12">
      <c r="A496" s="46"/>
      <c r="B496" s="51"/>
      <c r="C496" s="48"/>
      <c r="D496" s="49"/>
      <c r="E496" s="50"/>
      <c r="G496" s="70" t="str">
        <f t="shared" si="23"/>
        <v/>
      </c>
      <c r="H496" s="70" t="str">
        <f t="shared" si="23"/>
        <v/>
      </c>
      <c r="I496" s="70" t="str">
        <f t="shared" si="23"/>
        <v/>
      </c>
      <c r="J496" s="70" t="str">
        <f t="shared" si="23"/>
        <v/>
      </c>
      <c r="K496" s="70" t="str">
        <f t="shared" si="23"/>
        <v/>
      </c>
      <c r="L496" s="70" t="str">
        <f t="shared" si="23"/>
        <v/>
      </c>
    </row>
    <row r="497" spans="1:12">
      <c r="A497" s="46"/>
      <c r="B497" s="51"/>
      <c r="C497" s="48"/>
      <c r="D497" s="49"/>
      <c r="E497" s="50"/>
      <c r="G497" s="70" t="str">
        <f t="shared" si="23"/>
        <v/>
      </c>
      <c r="H497" s="70" t="str">
        <f t="shared" si="23"/>
        <v/>
      </c>
      <c r="I497" s="70" t="str">
        <f t="shared" si="23"/>
        <v/>
      </c>
      <c r="J497" s="70" t="str">
        <f t="shared" si="23"/>
        <v/>
      </c>
      <c r="K497" s="70" t="str">
        <f t="shared" si="23"/>
        <v/>
      </c>
      <c r="L497" s="70" t="str">
        <f t="shared" si="23"/>
        <v/>
      </c>
    </row>
    <row r="498" spans="1:12">
      <c r="A498" s="46"/>
      <c r="B498" s="51"/>
      <c r="C498" s="48"/>
      <c r="D498" s="49"/>
      <c r="E498" s="50"/>
      <c r="G498" s="70" t="str">
        <f t="shared" si="23"/>
        <v/>
      </c>
      <c r="H498" s="70" t="str">
        <f t="shared" si="23"/>
        <v/>
      </c>
      <c r="I498" s="70" t="str">
        <f t="shared" si="23"/>
        <v/>
      </c>
      <c r="J498" s="70" t="str">
        <f t="shared" si="23"/>
        <v/>
      </c>
      <c r="K498" s="70" t="str">
        <f t="shared" ref="H498:L503" si="24">IFERROR(ROUND(IF(AND($D498+$E498-1&gt;=K$5,$D498&lt;=K$5),$C498/$E498,""),0),"")</f>
        <v/>
      </c>
      <c r="L498" s="70" t="str">
        <f t="shared" si="24"/>
        <v/>
      </c>
    </row>
    <row r="499" spans="1:12">
      <c r="A499" s="46"/>
      <c r="B499" s="51"/>
      <c r="C499" s="48"/>
      <c r="D499" s="49"/>
      <c r="E499" s="50"/>
      <c r="G499" s="70" t="str">
        <f t="shared" si="23"/>
        <v/>
      </c>
      <c r="H499" s="70" t="str">
        <f t="shared" si="24"/>
        <v/>
      </c>
      <c r="I499" s="70" t="str">
        <f t="shared" si="24"/>
        <v/>
      </c>
      <c r="J499" s="70" t="str">
        <f t="shared" si="24"/>
        <v/>
      </c>
      <c r="K499" s="70" t="str">
        <f t="shared" si="24"/>
        <v/>
      </c>
      <c r="L499" s="70" t="str">
        <f t="shared" si="24"/>
        <v/>
      </c>
    </row>
    <row r="500" spans="1:12">
      <c r="A500" s="46"/>
      <c r="B500" s="51"/>
      <c r="C500" s="48"/>
      <c r="D500" s="49"/>
      <c r="E500" s="50"/>
      <c r="G500" s="70" t="str">
        <f t="shared" si="23"/>
        <v/>
      </c>
      <c r="H500" s="70" t="str">
        <f t="shared" si="24"/>
        <v/>
      </c>
      <c r="I500" s="70" t="str">
        <f t="shared" si="24"/>
        <v/>
      </c>
      <c r="J500" s="70" t="str">
        <f t="shared" si="24"/>
        <v/>
      </c>
      <c r="K500" s="70" t="str">
        <f t="shared" si="24"/>
        <v/>
      </c>
      <c r="L500" s="70" t="str">
        <f t="shared" si="24"/>
        <v/>
      </c>
    </row>
    <row r="501" spans="1:12">
      <c r="A501" s="46"/>
      <c r="B501" s="51"/>
      <c r="C501" s="48"/>
      <c r="D501" s="49"/>
      <c r="E501" s="50"/>
      <c r="G501" s="70" t="str">
        <f t="shared" si="23"/>
        <v/>
      </c>
      <c r="H501" s="70" t="str">
        <f t="shared" si="24"/>
        <v/>
      </c>
      <c r="I501" s="70" t="str">
        <f t="shared" si="24"/>
        <v/>
      </c>
      <c r="J501" s="70" t="str">
        <f t="shared" si="24"/>
        <v/>
      </c>
      <c r="K501" s="70" t="str">
        <f t="shared" si="24"/>
        <v/>
      </c>
      <c r="L501" s="70" t="str">
        <f t="shared" si="24"/>
        <v/>
      </c>
    </row>
    <row r="502" spans="1:12">
      <c r="A502" s="46"/>
      <c r="B502" s="51"/>
      <c r="C502" s="48"/>
      <c r="D502" s="49"/>
      <c r="E502" s="50"/>
      <c r="G502" s="70" t="str">
        <f t="shared" si="23"/>
        <v/>
      </c>
      <c r="H502" s="70" t="str">
        <f t="shared" si="24"/>
        <v/>
      </c>
      <c r="I502" s="70" t="str">
        <f t="shared" si="24"/>
        <v/>
      </c>
      <c r="J502" s="70" t="str">
        <f t="shared" si="24"/>
        <v/>
      </c>
      <c r="K502" s="70" t="str">
        <f t="shared" si="24"/>
        <v/>
      </c>
      <c r="L502" s="70" t="str">
        <f t="shared" si="24"/>
        <v/>
      </c>
    </row>
    <row r="503" spans="1:12">
      <c r="A503" s="52"/>
      <c r="B503" s="53"/>
      <c r="C503" s="54"/>
      <c r="D503" s="55"/>
      <c r="E503" s="56"/>
      <c r="G503" s="71" t="str">
        <f t="shared" si="23"/>
        <v/>
      </c>
      <c r="H503" s="71" t="str">
        <f t="shared" si="24"/>
        <v/>
      </c>
      <c r="I503" s="71" t="str">
        <f t="shared" si="24"/>
        <v/>
      </c>
      <c r="J503" s="71" t="str">
        <f t="shared" si="24"/>
        <v/>
      </c>
      <c r="K503" s="71" t="str">
        <f t="shared" si="24"/>
        <v/>
      </c>
      <c r="L503" s="71" t="str">
        <f t="shared" si="24"/>
        <v/>
      </c>
    </row>
    <row r="1003" spans="1:5" hidden="1">
      <c r="A1003" s="42" t="s">
        <v>6</v>
      </c>
    </row>
    <row r="1004" spans="1:5" hidden="1">
      <c r="A1004" s="29" t="s">
        <v>48</v>
      </c>
      <c r="D1004">
        <v>1950</v>
      </c>
      <c r="E1004">
        <v>0</v>
      </c>
    </row>
    <row r="1005" spans="1:5" hidden="1">
      <c r="A1005" s="29" t="s">
        <v>49</v>
      </c>
      <c r="D1005">
        <v>1951</v>
      </c>
      <c r="E1005">
        <v>1</v>
      </c>
    </row>
    <row r="1006" spans="1:5" hidden="1">
      <c r="A1006" s="29" t="s">
        <v>50</v>
      </c>
      <c r="D1006">
        <v>1952</v>
      </c>
      <c r="E1006">
        <v>2</v>
      </c>
    </row>
    <row r="1007" spans="1:5" hidden="1">
      <c r="A1007" s="29" t="s">
        <v>51</v>
      </c>
      <c r="D1007">
        <v>1953</v>
      </c>
      <c r="E1007">
        <v>3</v>
      </c>
    </row>
    <row r="1008" spans="1:5" hidden="1">
      <c r="A1008" s="29" t="s">
        <v>52</v>
      </c>
      <c r="D1008">
        <v>1954</v>
      </c>
      <c r="E1008">
        <v>4</v>
      </c>
    </row>
    <row r="1009" spans="1:5" hidden="1">
      <c r="A1009" s="29" t="s">
        <v>53</v>
      </c>
      <c r="D1009">
        <v>1955</v>
      </c>
      <c r="E1009">
        <v>5</v>
      </c>
    </row>
    <row r="1010" spans="1:5" hidden="1">
      <c r="A1010" s="29" t="s">
        <v>54</v>
      </c>
      <c r="D1010">
        <v>1956</v>
      </c>
      <c r="E1010">
        <v>6</v>
      </c>
    </row>
    <row r="1011" spans="1:5" hidden="1">
      <c r="A1011" s="29" t="s">
        <v>55</v>
      </c>
      <c r="D1011">
        <v>1957</v>
      </c>
      <c r="E1011">
        <v>7</v>
      </c>
    </row>
    <row r="1012" spans="1:5" hidden="1">
      <c r="A1012" s="29" t="s">
        <v>56</v>
      </c>
      <c r="D1012">
        <v>1958</v>
      </c>
      <c r="E1012">
        <v>8</v>
      </c>
    </row>
    <row r="1013" spans="1:5" hidden="1">
      <c r="A1013" s="29" t="s">
        <v>57</v>
      </c>
      <c r="D1013">
        <v>1959</v>
      </c>
      <c r="E1013">
        <v>9</v>
      </c>
    </row>
    <row r="1014" spans="1:5" hidden="1">
      <c r="D1014">
        <v>1960</v>
      </c>
      <c r="E1014">
        <v>10</v>
      </c>
    </row>
    <row r="1015" spans="1:5" hidden="1">
      <c r="D1015">
        <v>1961</v>
      </c>
      <c r="E1015">
        <v>11</v>
      </c>
    </row>
    <row r="1016" spans="1:5" hidden="1">
      <c r="D1016">
        <v>1962</v>
      </c>
      <c r="E1016">
        <v>12</v>
      </c>
    </row>
    <row r="1017" spans="1:5" hidden="1">
      <c r="D1017">
        <v>1963</v>
      </c>
      <c r="E1017">
        <v>13</v>
      </c>
    </row>
    <row r="1018" spans="1:5" hidden="1">
      <c r="D1018">
        <v>1964</v>
      </c>
      <c r="E1018">
        <v>14</v>
      </c>
    </row>
    <row r="1019" spans="1:5" hidden="1">
      <c r="D1019">
        <v>1965</v>
      </c>
      <c r="E1019">
        <v>15</v>
      </c>
    </row>
    <row r="1020" spans="1:5" hidden="1">
      <c r="D1020">
        <v>1966</v>
      </c>
      <c r="E1020">
        <v>16</v>
      </c>
    </row>
    <row r="1021" spans="1:5" hidden="1">
      <c r="D1021">
        <v>1967</v>
      </c>
      <c r="E1021">
        <v>17</v>
      </c>
    </row>
    <row r="1022" spans="1:5" hidden="1">
      <c r="D1022">
        <v>1968</v>
      </c>
      <c r="E1022">
        <v>18</v>
      </c>
    </row>
    <row r="1023" spans="1:5" hidden="1">
      <c r="D1023">
        <v>1969</v>
      </c>
      <c r="E1023">
        <v>19</v>
      </c>
    </row>
    <row r="1024" spans="1:5" hidden="1">
      <c r="D1024">
        <v>1970</v>
      </c>
      <c r="E1024">
        <v>20</v>
      </c>
    </row>
    <row r="1025" spans="4:5" hidden="1">
      <c r="D1025">
        <v>1971</v>
      </c>
      <c r="E1025">
        <v>21</v>
      </c>
    </row>
    <row r="1026" spans="4:5" hidden="1">
      <c r="D1026">
        <v>1972</v>
      </c>
      <c r="E1026">
        <v>22</v>
      </c>
    </row>
    <row r="1027" spans="4:5" hidden="1">
      <c r="D1027">
        <v>1973</v>
      </c>
      <c r="E1027">
        <v>23</v>
      </c>
    </row>
    <row r="1028" spans="4:5" hidden="1">
      <c r="D1028">
        <v>1974</v>
      </c>
      <c r="E1028">
        <v>24</v>
      </c>
    </row>
    <row r="1029" spans="4:5" hidden="1">
      <c r="D1029">
        <v>1975</v>
      </c>
      <c r="E1029">
        <v>25</v>
      </c>
    </row>
    <row r="1030" spans="4:5" hidden="1">
      <c r="D1030">
        <v>1976</v>
      </c>
      <c r="E1030">
        <v>26</v>
      </c>
    </row>
    <row r="1031" spans="4:5" hidden="1">
      <c r="D1031">
        <v>1977</v>
      </c>
      <c r="E1031">
        <v>27</v>
      </c>
    </row>
    <row r="1032" spans="4:5" hidden="1">
      <c r="D1032">
        <v>1978</v>
      </c>
      <c r="E1032">
        <v>28</v>
      </c>
    </row>
    <row r="1033" spans="4:5" hidden="1">
      <c r="D1033">
        <v>1979</v>
      </c>
      <c r="E1033">
        <v>29</v>
      </c>
    </row>
    <row r="1034" spans="4:5" hidden="1">
      <c r="D1034">
        <v>1980</v>
      </c>
      <c r="E1034">
        <v>30</v>
      </c>
    </row>
    <row r="1035" spans="4:5" hidden="1">
      <c r="D1035">
        <v>1981</v>
      </c>
      <c r="E1035">
        <v>31</v>
      </c>
    </row>
    <row r="1036" spans="4:5" hidden="1">
      <c r="D1036">
        <v>1982</v>
      </c>
      <c r="E1036">
        <v>32</v>
      </c>
    </row>
    <row r="1037" spans="4:5" hidden="1">
      <c r="D1037">
        <v>1983</v>
      </c>
      <c r="E1037">
        <v>33</v>
      </c>
    </row>
    <row r="1038" spans="4:5" hidden="1">
      <c r="D1038">
        <v>1984</v>
      </c>
      <c r="E1038">
        <v>34</v>
      </c>
    </row>
    <row r="1039" spans="4:5" hidden="1">
      <c r="D1039">
        <v>1985</v>
      </c>
      <c r="E1039">
        <v>35</v>
      </c>
    </row>
    <row r="1040" spans="4:5" hidden="1">
      <c r="D1040">
        <v>1986</v>
      </c>
      <c r="E1040">
        <v>36</v>
      </c>
    </row>
    <row r="1041" spans="4:5" hidden="1">
      <c r="D1041">
        <v>1987</v>
      </c>
      <c r="E1041">
        <v>37</v>
      </c>
    </row>
    <row r="1042" spans="4:5" hidden="1">
      <c r="D1042">
        <v>1988</v>
      </c>
      <c r="E1042">
        <v>38</v>
      </c>
    </row>
    <row r="1043" spans="4:5" hidden="1">
      <c r="D1043">
        <v>1989</v>
      </c>
      <c r="E1043">
        <v>39</v>
      </c>
    </row>
    <row r="1044" spans="4:5" hidden="1">
      <c r="D1044">
        <v>1990</v>
      </c>
      <c r="E1044">
        <v>40</v>
      </c>
    </row>
    <row r="1045" spans="4:5" hidden="1">
      <c r="D1045">
        <v>1991</v>
      </c>
      <c r="E1045">
        <v>41</v>
      </c>
    </row>
    <row r="1046" spans="4:5" hidden="1">
      <c r="D1046">
        <v>1992</v>
      </c>
      <c r="E1046">
        <v>42</v>
      </c>
    </row>
    <row r="1047" spans="4:5" hidden="1">
      <c r="D1047">
        <v>1993</v>
      </c>
      <c r="E1047">
        <v>43</v>
      </c>
    </row>
    <row r="1048" spans="4:5" hidden="1">
      <c r="D1048">
        <v>1994</v>
      </c>
      <c r="E1048">
        <v>44</v>
      </c>
    </row>
    <row r="1049" spans="4:5" hidden="1">
      <c r="D1049">
        <v>1995</v>
      </c>
      <c r="E1049">
        <v>45</v>
      </c>
    </row>
    <row r="1050" spans="4:5" hidden="1">
      <c r="D1050">
        <v>1996</v>
      </c>
      <c r="E1050">
        <v>46</v>
      </c>
    </row>
    <row r="1051" spans="4:5" hidden="1">
      <c r="D1051">
        <v>1997</v>
      </c>
      <c r="E1051">
        <v>47</v>
      </c>
    </row>
    <row r="1052" spans="4:5" hidden="1">
      <c r="D1052">
        <v>1998</v>
      </c>
      <c r="E1052">
        <v>48</v>
      </c>
    </row>
    <row r="1053" spans="4:5" hidden="1">
      <c r="D1053">
        <v>1999</v>
      </c>
      <c r="E1053">
        <v>49</v>
      </c>
    </row>
    <row r="1054" spans="4:5" hidden="1">
      <c r="D1054">
        <v>2000</v>
      </c>
      <c r="E1054">
        <v>50</v>
      </c>
    </row>
    <row r="1055" spans="4:5" hidden="1">
      <c r="D1055">
        <v>2001</v>
      </c>
      <c r="E1055">
        <v>51</v>
      </c>
    </row>
    <row r="1056" spans="4:5" hidden="1">
      <c r="D1056">
        <v>2002</v>
      </c>
      <c r="E1056">
        <v>52</v>
      </c>
    </row>
    <row r="1057" spans="4:5" hidden="1">
      <c r="D1057">
        <v>2003</v>
      </c>
      <c r="E1057">
        <v>53</v>
      </c>
    </row>
    <row r="1058" spans="4:5" hidden="1">
      <c r="D1058">
        <v>2004</v>
      </c>
      <c r="E1058">
        <v>54</v>
      </c>
    </row>
    <row r="1059" spans="4:5" hidden="1">
      <c r="D1059">
        <v>2005</v>
      </c>
      <c r="E1059">
        <v>55</v>
      </c>
    </row>
    <row r="1060" spans="4:5" hidden="1">
      <c r="D1060">
        <v>2006</v>
      </c>
      <c r="E1060">
        <v>56</v>
      </c>
    </row>
    <row r="1061" spans="4:5" hidden="1">
      <c r="D1061">
        <v>2007</v>
      </c>
      <c r="E1061">
        <v>57</v>
      </c>
    </row>
    <row r="1062" spans="4:5" hidden="1">
      <c r="D1062">
        <v>2008</v>
      </c>
      <c r="E1062">
        <v>58</v>
      </c>
    </row>
    <row r="1063" spans="4:5" hidden="1">
      <c r="D1063">
        <v>2009</v>
      </c>
      <c r="E1063">
        <v>59</v>
      </c>
    </row>
    <row r="1064" spans="4:5" hidden="1">
      <c r="D1064">
        <v>2010</v>
      </c>
      <c r="E1064">
        <v>60</v>
      </c>
    </row>
    <row r="1065" spans="4:5" hidden="1">
      <c r="D1065">
        <v>2011</v>
      </c>
      <c r="E1065">
        <v>61</v>
      </c>
    </row>
    <row r="1066" spans="4:5" hidden="1">
      <c r="D1066">
        <v>2012</v>
      </c>
      <c r="E1066">
        <v>62</v>
      </c>
    </row>
    <row r="1067" spans="4:5" hidden="1">
      <c r="D1067">
        <v>2013</v>
      </c>
      <c r="E1067">
        <v>63</v>
      </c>
    </row>
    <row r="1068" spans="4:5" hidden="1">
      <c r="D1068">
        <v>2014</v>
      </c>
      <c r="E1068">
        <v>64</v>
      </c>
    </row>
    <row r="1069" spans="4:5" hidden="1">
      <c r="D1069">
        <v>2015</v>
      </c>
      <c r="E1069">
        <v>65</v>
      </c>
    </row>
    <row r="1070" spans="4:5" hidden="1">
      <c r="D1070">
        <v>2016</v>
      </c>
      <c r="E1070">
        <v>66</v>
      </c>
    </row>
    <row r="1071" spans="4:5" hidden="1">
      <c r="D1071">
        <v>2017</v>
      </c>
      <c r="E1071">
        <v>67</v>
      </c>
    </row>
    <row r="1072" spans="4:5" hidden="1">
      <c r="D1072">
        <v>2018</v>
      </c>
      <c r="E1072">
        <v>68</v>
      </c>
    </row>
    <row r="1073" spans="4:5" hidden="1">
      <c r="D1073">
        <v>2019</v>
      </c>
      <c r="E1073">
        <v>69</v>
      </c>
    </row>
    <row r="1074" spans="4:5" hidden="1">
      <c r="D1074">
        <v>2020</v>
      </c>
      <c r="E1074">
        <v>70</v>
      </c>
    </row>
    <row r="1075" spans="4:5" hidden="1">
      <c r="D1075">
        <v>2021</v>
      </c>
      <c r="E1075">
        <v>71</v>
      </c>
    </row>
    <row r="1076" spans="4:5" hidden="1">
      <c r="D1076">
        <v>2022</v>
      </c>
      <c r="E1076">
        <v>72</v>
      </c>
    </row>
    <row r="1077" spans="4:5" hidden="1">
      <c r="D1077">
        <v>2023</v>
      </c>
      <c r="E1077">
        <v>73</v>
      </c>
    </row>
    <row r="1078" spans="4:5" hidden="1">
      <c r="D1078">
        <v>2024</v>
      </c>
      <c r="E1078">
        <v>74</v>
      </c>
    </row>
    <row r="1079" spans="4:5" hidden="1">
      <c r="D1079">
        <v>2025</v>
      </c>
      <c r="E1079">
        <v>75</v>
      </c>
    </row>
    <row r="1080" spans="4:5" hidden="1">
      <c r="D1080">
        <v>2026</v>
      </c>
      <c r="E1080">
        <v>76</v>
      </c>
    </row>
    <row r="1081" spans="4:5" hidden="1">
      <c r="D1081">
        <v>2027</v>
      </c>
      <c r="E1081">
        <v>77</v>
      </c>
    </row>
    <row r="1082" spans="4:5" hidden="1">
      <c r="D1082">
        <v>2028</v>
      </c>
      <c r="E1082">
        <v>78</v>
      </c>
    </row>
    <row r="1083" spans="4:5" hidden="1">
      <c r="D1083">
        <v>2029</v>
      </c>
      <c r="E1083">
        <v>79</v>
      </c>
    </row>
    <row r="1084" spans="4:5" hidden="1">
      <c r="D1084">
        <v>2030</v>
      </c>
      <c r="E1084">
        <v>80</v>
      </c>
    </row>
    <row r="1085" spans="4:5" hidden="1">
      <c r="D1085">
        <v>2031</v>
      </c>
      <c r="E1085">
        <v>81</v>
      </c>
    </row>
    <row r="1086" spans="4:5" hidden="1">
      <c r="D1086">
        <v>2032</v>
      </c>
      <c r="E1086">
        <v>82</v>
      </c>
    </row>
    <row r="1087" spans="4:5" hidden="1">
      <c r="D1087">
        <v>2033</v>
      </c>
      <c r="E1087">
        <v>83</v>
      </c>
    </row>
    <row r="1088" spans="4:5" hidden="1">
      <c r="D1088">
        <v>2034</v>
      </c>
      <c r="E1088">
        <v>84</v>
      </c>
    </row>
    <row r="1089" spans="4:5" hidden="1">
      <c r="D1089">
        <v>2035</v>
      </c>
      <c r="E1089">
        <v>85</v>
      </c>
    </row>
    <row r="1090" spans="4:5" hidden="1">
      <c r="D1090">
        <v>2036</v>
      </c>
      <c r="E1090">
        <v>86</v>
      </c>
    </row>
    <row r="1091" spans="4:5" hidden="1">
      <c r="D1091">
        <v>2037</v>
      </c>
      <c r="E1091">
        <v>87</v>
      </c>
    </row>
    <row r="1092" spans="4:5" hidden="1">
      <c r="D1092">
        <v>2038</v>
      </c>
      <c r="E1092">
        <v>88</v>
      </c>
    </row>
    <row r="1093" spans="4:5" hidden="1">
      <c r="D1093">
        <v>2039</v>
      </c>
      <c r="E1093">
        <v>89</v>
      </c>
    </row>
    <row r="1094" spans="4:5" hidden="1">
      <c r="D1094">
        <v>2040</v>
      </c>
      <c r="E1094">
        <v>90</v>
      </c>
    </row>
    <row r="1095" spans="4:5" hidden="1">
      <c r="D1095">
        <v>2041</v>
      </c>
      <c r="E1095">
        <v>91</v>
      </c>
    </row>
    <row r="1096" spans="4:5" hidden="1">
      <c r="D1096">
        <v>2042</v>
      </c>
      <c r="E1096">
        <v>92</v>
      </c>
    </row>
    <row r="1097" spans="4:5" hidden="1">
      <c r="D1097">
        <v>2043</v>
      </c>
      <c r="E1097">
        <v>93</v>
      </c>
    </row>
    <row r="1098" spans="4:5" hidden="1">
      <c r="D1098">
        <v>2044</v>
      </c>
      <c r="E1098">
        <v>94</v>
      </c>
    </row>
    <row r="1099" spans="4:5" hidden="1">
      <c r="D1099">
        <v>2045</v>
      </c>
      <c r="E1099">
        <v>95</v>
      </c>
    </row>
    <row r="1100" spans="4:5" hidden="1">
      <c r="D1100">
        <v>2046</v>
      </c>
      <c r="E1100">
        <v>96</v>
      </c>
    </row>
    <row r="1101" spans="4:5" hidden="1">
      <c r="D1101">
        <v>2047</v>
      </c>
      <c r="E1101">
        <v>97</v>
      </c>
    </row>
    <row r="1102" spans="4:5" hidden="1">
      <c r="D1102">
        <v>2048</v>
      </c>
      <c r="E1102">
        <v>98</v>
      </c>
    </row>
    <row r="1103" spans="4:5" hidden="1">
      <c r="D1103">
        <v>2049</v>
      </c>
      <c r="E1103">
        <v>99</v>
      </c>
    </row>
    <row r="1104" spans="4:5" hidden="1">
      <c r="D1104">
        <v>2050</v>
      </c>
      <c r="E1104">
        <v>100</v>
      </c>
    </row>
    <row r="1105" spans="4:4" hidden="1">
      <c r="D1105">
        <v>2051</v>
      </c>
    </row>
    <row r="1106" spans="4:4" hidden="1">
      <c r="D1106">
        <v>2052</v>
      </c>
    </row>
    <row r="1107" spans="4:4" hidden="1">
      <c r="D1107">
        <v>2053</v>
      </c>
    </row>
    <row r="1108" spans="4:4" hidden="1">
      <c r="D1108">
        <v>2054</v>
      </c>
    </row>
    <row r="1109" spans="4:4" hidden="1">
      <c r="D1109">
        <v>2055</v>
      </c>
    </row>
    <row r="1110" spans="4:4" hidden="1">
      <c r="D1110">
        <v>2056</v>
      </c>
    </row>
    <row r="1111" spans="4:4" hidden="1">
      <c r="D1111">
        <v>2057</v>
      </c>
    </row>
    <row r="1112" spans="4:4" hidden="1">
      <c r="D1112">
        <v>2058</v>
      </c>
    </row>
    <row r="1113" spans="4:4" hidden="1">
      <c r="D1113">
        <v>2059</v>
      </c>
    </row>
    <row r="1114" spans="4:4" hidden="1">
      <c r="D1114">
        <v>2060</v>
      </c>
    </row>
  </sheetData>
  <sheetProtection sheet="1" objects="1" scenarios="1" selectLockedCells="1"/>
  <mergeCells count="12">
    <mergeCell ref="G4:L4"/>
    <mergeCell ref="A5:A7"/>
    <mergeCell ref="B5:B7"/>
    <mergeCell ref="C5:C7"/>
    <mergeCell ref="D5:D7"/>
    <mergeCell ref="E5:E7"/>
    <mergeCell ref="G6:G7"/>
    <mergeCell ref="H6:H7"/>
    <mergeCell ref="I6:I7"/>
    <mergeCell ref="J6:J7"/>
    <mergeCell ref="K6:K7"/>
    <mergeCell ref="L6:L7"/>
  </mergeCells>
  <dataValidations count="3">
    <dataValidation type="list" allowBlank="1" showInputMessage="1" showErrorMessage="1" sqref="A8:A503">
      <formula1>$A$1004:$A$1013</formula1>
    </dataValidation>
    <dataValidation type="list" allowBlank="1" showInputMessage="1" showErrorMessage="1" sqref="E8:E503">
      <formula1>$E$1004:$E$1104</formula1>
    </dataValidation>
    <dataValidation type="list" allowBlank="1" showInputMessage="1" showErrorMessage="1" sqref="D8:D503">
      <formula1>$D$1004:$D$1114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&amp;L© Amt für Gemeinden und Bürgerrecht des Kantons St.Gallen&amp;C&amp;P von &amp;N&amp;R&amp;D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showGridLines="0" zoomScaleNormal="100" workbookViewId="0">
      <pane ySplit="5" topLeftCell="A12" activePane="bottomLeft" state="frozen"/>
      <selection pane="bottomLeft" activeCell="A31" sqref="A31:I38"/>
    </sheetView>
  </sheetViews>
  <sheetFormatPr baseColWidth="10" defaultRowHeight="12.75"/>
  <cols>
    <col min="1" max="1" width="4.42578125" customWidth="1"/>
    <col min="2" max="2" width="3.85546875" customWidth="1"/>
    <col min="3" max="3" width="42.7109375" bestFit="1" customWidth="1"/>
    <col min="4" max="9" width="12.85546875" customWidth="1"/>
  </cols>
  <sheetData>
    <row r="1" spans="1:9" ht="15.75">
      <c r="A1" s="20" t="str">
        <f>"Finanzplanung der "&amp;TEXT(Titelseite!A13,"")</f>
        <v>Finanzplanung der Ortsgemeinde Muster</v>
      </c>
    </row>
    <row r="2" spans="1:9" ht="12.75" customHeight="1">
      <c r="A2" s="20"/>
    </row>
    <row r="3" spans="1:9" s="20" customFormat="1" ht="15.75">
      <c r="A3" s="20" t="s">
        <v>36</v>
      </c>
    </row>
    <row r="5" spans="1:9">
      <c r="A5" s="21"/>
      <c r="B5" s="22"/>
      <c r="C5" s="22"/>
      <c r="D5" s="22">
        <f>Titelseite!B17</f>
        <v>2022</v>
      </c>
      <c r="E5" s="22">
        <f>D5+1</f>
        <v>2023</v>
      </c>
      <c r="F5" s="22">
        <f>E5+1</f>
        <v>2024</v>
      </c>
      <c r="G5" s="22">
        <f>F5+1</f>
        <v>2025</v>
      </c>
      <c r="H5" s="22">
        <f>G5+1</f>
        <v>2026</v>
      </c>
      <c r="I5" s="23">
        <f>H5+1</f>
        <v>2027</v>
      </c>
    </row>
    <row r="6" spans="1:9">
      <c r="A6" s="24"/>
      <c r="B6" s="25"/>
      <c r="C6" s="25"/>
      <c r="D6" s="26"/>
      <c r="E6" s="26"/>
      <c r="F6" s="26"/>
      <c r="G6" s="26"/>
      <c r="H6" s="26"/>
      <c r="I6" s="27"/>
    </row>
    <row r="7" spans="1:9">
      <c r="A7" s="28">
        <v>0</v>
      </c>
      <c r="B7" s="29" t="s">
        <v>14</v>
      </c>
      <c r="C7" s="29"/>
      <c r="D7" s="72">
        <f>'Eingabemaske Fipla-Zahlen'!D24</f>
        <v>0</v>
      </c>
      <c r="E7" s="72">
        <f>'Eingabemaske Fipla-Zahlen'!E24</f>
        <v>0</v>
      </c>
      <c r="F7" s="72">
        <f>'Eingabemaske Fipla-Zahlen'!F24</f>
        <v>0</v>
      </c>
      <c r="G7" s="72">
        <f>'Eingabemaske Fipla-Zahlen'!G24</f>
        <v>0</v>
      </c>
      <c r="H7" s="72">
        <f>'Eingabemaske Fipla-Zahlen'!H24</f>
        <v>0</v>
      </c>
      <c r="I7" s="73">
        <f>'Eingabemaske Fipla-Zahlen'!I24</f>
        <v>0</v>
      </c>
    </row>
    <row r="8" spans="1:9">
      <c r="A8" s="28"/>
      <c r="B8" s="29"/>
      <c r="C8" s="29"/>
      <c r="D8" s="72"/>
      <c r="E8" s="72"/>
      <c r="F8" s="72"/>
      <c r="G8" s="72"/>
      <c r="H8" s="72"/>
      <c r="I8" s="73"/>
    </row>
    <row r="9" spans="1:9">
      <c r="A9" s="28">
        <v>1</v>
      </c>
      <c r="B9" s="29" t="s">
        <v>15</v>
      </c>
      <c r="C9" s="29"/>
      <c r="D9" s="72">
        <f>'Eingabemaske Fipla-Zahlen'!D45</f>
        <v>0</v>
      </c>
      <c r="E9" s="72">
        <f>'Eingabemaske Fipla-Zahlen'!E45</f>
        <v>0</v>
      </c>
      <c r="F9" s="72">
        <f>'Eingabemaske Fipla-Zahlen'!F45</f>
        <v>0</v>
      </c>
      <c r="G9" s="72">
        <f>'Eingabemaske Fipla-Zahlen'!G45</f>
        <v>0</v>
      </c>
      <c r="H9" s="72">
        <f>'Eingabemaske Fipla-Zahlen'!H45</f>
        <v>0</v>
      </c>
      <c r="I9" s="73">
        <f>'Eingabemaske Fipla-Zahlen'!I45</f>
        <v>0</v>
      </c>
    </row>
    <row r="10" spans="1:9">
      <c r="A10" s="28"/>
      <c r="B10" s="29"/>
      <c r="C10" s="29"/>
      <c r="D10" s="72"/>
      <c r="E10" s="72"/>
      <c r="F10" s="72"/>
      <c r="G10" s="72"/>
      <c r="H10" s="72"/>
      <c r="I10" s="73"/>
    </row>
    <row r="11" spans="1:9">
      <c r="A11" s="28">
        <v>2</v>
      </c>
      <c r="B11" s="29" t="s">
        <v>16</v>
      </c>
      <c r="C11" s="29"/>
      <c r="D11" s="72">
        <f>'Eingabemaske Fipla-Zahlen'!D66</f>
        <v>0</v>
      </c>
      <c r="E11" s="72">
        <f>'Eingabemaske Fipla-Zahlen'!E66</f>
        <v>0</v>
      </c>
      <c r="F11" s="72">
        <f>'Eingabemaske Fipla-Zahlen'!F66</f>
        <v>0</v>
      </c>
      <c r="G11" s="72">
        <f>'Eingabemaske Fipla-Zahlen'!G66</f>
        <v>0</v>
      </c>
      <c r="H11" s="72">
        <f>'Eingabemaske Fipla-Zahlen'!H66</f>
        <v>0</v>
      </c>
      <c r="I11" s="73">
        <f>'Eingabemaske Fipla-Zahlen'!I66</f>
        <v>0</v>
      </c>
    </row>
    <row r="12" spans="1:9">
      <c r="A12" s="28"/>
      <c r="B12" s="29"/>
      <c r="C12" s="29"/>
      <c r="D12" s="72"/>
      <c r="E12" s="72"/>
      <c r="F12" s="72"/>
      <c r="G12" s="72"/>
      <c r="H12" s="72"/>
      <c r="I12" s="73"/>
    </row>
    <row r="13" spans="1:9">
      <c r="A13" s="28">
        <v>3</v>
      </c>
      <c r="B13" s="29" t="s">
        <v>17</v>
      </c>
      <c r="C13" s="29"/>
      <c r="D13" s="72">
        <f>'Eingabemaske Fipla-Zahlen'!D88</f>
        <v>0</v>
      </c>
      <c r="E13" s="72">
        <f>'Eingabemaske Fipla-Zahlen'!E88</f>
        <v>0</v>
      </c>
      <c r="F13" s="72">
        <f>'Eingabemaske Fipla-Zahlen'!F88</f>
        <v>0</v>
      </c>
      <c r="G13" s="72">
        <f>'Eingabemaske Fipla-Zahlen'!G88</f>
        <v>0</v>
      </c>
      <c r="H13" s="72">
        <f>'Eingabemaske Fipla-Zahlen'!H88</f>
        <v>0</v>
      </c>
      <c r="I13" s="73">
        <f>'Eingabemaske Fipla-Zahlen'!I88</f>
        <v>0</v>
      </c>
    </row>
    <row r="14" spans="1:9">
      <c r="A14" s="28"/>
      <c r="B14" s="29"/>
      <c r="C14" s="29"/>
      <c r="D14" s="72"/>
      <c r="E14" s="72"/>
      <c r="F14" s="72"/>
      <c r="G14" s="72"/>
      <c r="H14" s="72"/>
      <c r="I14" s="73"/>
    </row>
    <row r="15" spans="1:9">
      <c r="A15" s="28">
        <v>4</v>
      </c>
      <c r="B15" s="29" t="s">
        <v>18</v>
      </c>
      <c r="C15" s="29"/>
      <c r="D15" s="72">
        <f>'Eingabemaske Fipla-Zahlen'!D109</f>
        <v>0</v>
      </c>
      <c r="E15" s="72">
        <f>'Eingabemaske Fipla-Zahlen'!E109</f>
        <v>0</v>
      </c>
      <c r="F15" s="72">
        <f>'Eingabemaske Fipla-Zahlen'!F109</f>
        <v>0</v>
      </c>
      <c r="G15" s="72">
        <f>'Eingabemaske Fipla-Zahlen'!G109</f>
        <v>0</v>
      </c>
      <c r="H15" s="72">
        <f>'Eingabemaske Fipla-Zahlen'!H109</f>
        <v>0</v>
      </c>
      <c r="I15" s="73">
        <f>'Eingabemaske Fipla-Zahlen'!I109</f>
        <v>0</v>
      </c>
    </row>
    <row r="16" spans="1:9">
      <c r="A16" s="28"/>
      <c r="B16" s="29"/>
      <c r="C16" s="29"/>
      <c r="D16" s="72"/>
      <c r="E16" s="72"/>
      <c r="F16" s="72"/>
      <c r="G16" s="72"/>
      <c r="H16" s="72"/>
      <c r="I16" s="73"/>
    </row>
    <row r="17" spans="1:9">
      <c r="A17" s="28">
        <v>5</v>
      </c>
      <c r="B17" s="29" t="s">
        <v>19</v>
      </c>
      <c r="C17" s="29"/>
      <c r="D17" s="72">
        <f>'Eingabemaske Fipla-Zahlen'!D130</f>
        <v>0</v>
      </c>
      <c r="E17" s="72">
        <f>'Eingabemaske Fipla-Zahlen'!E130</f>
        <v>0</v>
      </c>
      <c r="F17" s="72">
        <f>'Eingabemaske Fipla-Zahlen'!F130</f>
        <v>0</v>
      </c>
      <c r="G17" s="72">
        <f>'Eingabemaske Fipla-Zahlen'!G130</f>
        <v>0</v>
      </c>
      <c r="H17" s="72">
        <f>'Eingabemaske Fipla-Zahlen'!H130</f>
        <v>0</v>
      </c>
      <c r="I17" s="73">
        <f>'Eingabemaske Fipla-Zahlen'!I130</f>
        <v>0</v>
      </c>
    </row>
    <row r="18" spans="1:9">
      <c r="A18" s="28"/>
      <c r="B18" s="29"/>
      <c r="C18" s="29"/>
      <c r="D18" s="72"/>
      <c r="E18" s="72"/>
      <c r="F18" s="72"/>
      <c r="G18" s="72"/>
      <c r="H18" s="72"/>
      <c r="I18" s="73"/>
    </row>
    <row r="19" spans="1:9">
      <c r="A19" s="28">
        <v>6</v>
      </c>
      <c r="B19" s="29" t="s">
        <v>20</v>
      </c>
      <c r="C19" s="29"/>
      <c r="D19" s="72">
        <f>'Eingabemaske Fipla-Zahlen'!D151</f>
        <v>0</v>
      </c>
      <c r="E19" s="72">
        <f>'Eingabemaske Fipla-Zahlen'!E151</f>
        <v>0</v>
      </c>
      <c r="F19" s="72">
        <f>'Eingabemaske Fipla-Zahlen'!F151</f>
        <v>0</v>
      </c>
      <c r="G19" s="72">
        <f>'Eingabemaske Fipla-Zahlen'!G151</f>
        <v>0</v>
      </c>
      <c r="H19" s="72">
        <f>'Eingabemaske Fipla-Zahlen'!H151</f>
        <v>0</v>
      </c>
      <c r="I19" s="73">
        <f>'Eingabemaske Fipla-Zahlen'!I151</f>
        <v>0</v>
      </c>
    </row>
    <row r="20" spans="1:9">
      <c r="A20" s="28"/>
      <c r="B20" s="29"/>
      <c r="C20" s="29"/>
      <c r="D20" s="72"/>
      <c r="E20" s="72"/>
      <c r="F20" s="72"/>
      <c r="G20" s="72"/>
      <c r="H20" s="72"/>
      <c r="I20" s="73"/>
    </row>
    <row r="21" spans="1:9">
      <c r="A21" s="28">
        <v>7</v>
      </c>
      <c r="B21" s="29" t="s">
        <v>21</v>
      </c>
      <c r="C21" s="29"/>
      <c r="D21" s="72">
        <f>'Eingabemaske Fipla-Zahlen'!D172</f>
        <v>0</v>
      </c>
      <c r="E21" s="72">
        <f>'Eingabemaske Fipla-Zahlen'!E172</f>
        <v>0</v>
      </c>
      <c r="F21" s="72">
        <f>'Eingabemaske Fipla-Zahlen'!F172</f>
        <v>0</v>
      </c>
      <c r="G21" s="72">
        <f>'Eingabemaske Fipla-Zahlen'!G172</f>
        <v>0</v>
      </c>
      <c r="H21" s="72">
        <f>'Eingabemaske Fipla-Zahlen'!H172</f>
        <v>0</v>
      </c>
      <c r="I21" s="73">
        <f>'Eingabemaske Fipla-Zahlen'!I172</f>
        <v>0</v>
      </c>
    </row>
    <row r="22" spans="1:9">
      <c r="A22" s="28"/>
      <c r="B22" s="29"/>
      <c r="C22" s="29"/>
      <c r="D22" s="72"/>
      <c r="E22" s="72"/>
      <c r="F22" s="72"/>
      <c r="G22" s="72"/>
      <c r="H22" s="72"/>
      <c r="I22" s="73"/>
    </row>
    <row r="23" spans="1:9">
      <c r="A23" s="28">
        <v>8</v>
      </c>
      <c r="B23" s="29" t="s">
        <v>22</v>
      </c>
      <c r="C23" s="29"/>
      <c r="D23" s="72">
        <f>'Eingabemaske Fipla-Zahlen'!D194</f>
        <v>0</v>
      </c>
      <c r="E23" s="72">
        <f>'Eingabemaske Fipla-Zahlen'!E194</f>
        <v>0</v>
      </c>
      <c r="F23" s="72">
        <f>'Eingabemaske Fipla-Zahlen'!F194</f>
        <v>0</v>
      </c>
      <c r="G23" s="72">
        <f>'Eingabemaske Fipla-Zahlen'!G194</f>
        <v>0</v>
      </c>
      <c r="H23" s="72">
        <f>'Eingabemaske Fipla-Zahlen'!H194</f>
        <v>0</v>
      </c>
      <c r="I23" s="73">
        <f>'Eingabemaske Fipla-Zahlen'!I194</f>
        <v>0</v>
      </c>
    </row>
    <row r="24" spans="1:9">
      <c r="A24" s="28"/>
      <c r="B24" s="29"/>
      <c r="C24" s="29"/>
      <c r="D24" s="72"/>
      <c r="E24" s="72"/>
      <c r="F24" s="72"/>
      <c r="G24" s="72"/>
      <c r="H24" s="72"/>
      <c r="I24" s="73"/>
    </row>
    <row r="25" spans="1:9">
      <c r="A25" s="28">
        <v>9</v>
      </c>
      <c r="B25" s="29" t="s">
        <v>23</v>
      </c>
      <c r="C25" s="29"/>
      <c r="D25" s="72">
        <f>'Eingabemaske Fipla-Zahlen'!D219</f>
        <v>0</v>
      </c>
      <c r="E25" s="72">
        <f>'Eingabemaske Fipla-Zahlen'!E219</f>
        <v>0</v>
      </c>
      <c r="F25" s="72">
        <f>'Eingabemaske Fipla-Zahlen'!F219</f>
        <v>0</v>
      </c>
      <c r="G25" s="72">
        <f>'Eingabemaske Fipla-Zahlen'!G219</f>
        <v>0</v>
      </c>
      <c r="H25" s="72">
        <f>'Eingabemaske Fipla-Zahlen'!H219</f>
        <v>0</v>
      </c>
      <c r="I25" s="73">
        <f>'Eingabemaske Fipla-Zahlen'!I219</f>
        <v>0</v>
      </c>
    </row>
    <row r="26" spans="1:9">
      <c r="A26" s="28"/>
      <c r="B26" s="29"/>
      <c r="C26" s="29"/>
      <c r="D26" s="72"/>
      <c r="E26" s="72"/>
      <c r="F26" s="72"/>
      <c r="G26" s="72"/>
      <c r="H26" s="72"/>
      <c r="I26" s="73"/>
    </row>
    <row r="27" spans="1:9">
      <c r="A27" s="31"/>
      <c r="B27" s="32" t="s">
        <v>42</v>
      </c>
      <c r="C27" s="33"/>
      <c r="D27" s="74">
        <f>SUM(D7:D25)</f>
        <v>0</v>
      </c>
      <c r="E27" s="74">
        <f t="shared" ref="E27:I27" si="0">SUM(E7:E25)</f>
        <v>0</v>
      </c>
      <c r="F27" s="74">
        <f t="shared" si="0"/>
        <v>0</v>
      </c>
      <c r="G27" s="74">
        <f t="shared" si="0"/>
        <v>0</v>
      </c>
      <c r="H27" s="74">
        <f t="shared" si="0"/>
        <v>0</v>
      </c>
      <c r="I27" s="75">
        <f t="shared" si="0"/>
        <v>0</v>
      </c>
    </row>
    <row r="28" spans="1:9">
      <c r="B28" s="68" t="s">
        <v>66</v>
      </c>
    </row>
    <row r="30" spans="1:9">
      <c r="A30" s="19" t="s">
        <v>62</v>
      </c>
    </row>
    <row r="31" spans="1:9">
      <c r="A31" s="166"/>
      <c r="B31" s="167"/>
      <c r="C31" s="167"/>
      <c r="D31" s="167"/>
      <c r="E31" s="167"/>
      <c r="F31" s="167"/>
      <c r="G31" s="167"/>
      <c r="H31" s="167"/>
      <c r="I31" s="167"/>
    </row>
    <row r="32" spans="1:9">
      <c r="A32" s="167"/>
      <c r="B32" s="167"/>
      <c r="C32" s="167"/>
      <c r="D32" s="167"/>
      <c r="E32" s="167"/>
      <c r="F32" s="167"/>
      <c r="G32" s="167"/>
      <c r="H32" s="167"/>
      <c r="I32" s="167"/>
    </row>
    <row r="33" spans="1:9">
      <c r="A33" s="167"/>
      <c r="B33" s="167"/>
      <c r="C33" s="167"/>
      <c r="D33" s="167"/>
      <c r="E33" s="167"/>
      <c r="F33" s="167"/>
      <c r="G33" s="167"/>
      <c r="H33" s="167"/>
      <c r="I33" s="167"/>
    </row>
    <row r="34" spans="1:9">
      <c r="A34" s="167"/>
      <c r="B34" s="167"/>
      <c r="C34" s="167"/>
      <c r="D34" s="167"/>
      <c r="E34" s="167"/>
      <c r="F34" s="167"/>
      <c r="G34" s="167"/>
      <c r="H34" s="167"/>
      <c r="I34" s="167"/>
    </row>
    <row r="35" spans="1:9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9">
      <c r="A36" s="167"/>
      <c r="B36" s="167"/>
      <c r="C36" s="167"/>
      <c r="D36" s="167"/>
      <c r="E36" s="167"/>
      <c r="F36" s="167"/>
      <c r="G36" s="167"/>
      <c r="H36" s="167"/>
      <c r="I36" s="167"/>
    </row>
    <row r="37" spans="1:9">
      <c r="A37" s="167"/>
      <c r="B37" s="167"/>
      <c r="C37" s="167"/>
      <c r="D37" s="167"/>
      <c r="E37" s="167"/>
      <c r="F37" s="167"/>
      <c r="G37" s="167"/>
      <c r="H37" s="167"/>
      <c r="I37" s="167"/>
    </row>
    <row r="38" spans="1:9">
      <c r="A38" s="167"/>
      <c r="B38" s="167"/>
      <c r="C38" s="167"/>
      <c r="D38" s="167"/>
      <c r="E38" s="167"/>
      <c r="F38" s="167"/>
      <c r="G38" s="167"/>
      <c r="H38" s="167"/>
      <c r="I38" s="167"/>
    </row>
  </sheetData>
  <sheetProtection sheet="1" selectLockedCells="1"/>
  <mergeCells count="1">
    <mergeCell ref="A31:I3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&amp;L© Amt für Gemeinden und Bürgerrecht des Kantons St.Gallen&amp;C&amp;P von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8"/>
  <sheetViews>
    <sheetView showGridLines="0" zoomScaleNormal="100" workbookViewId="0">
      <pane ySplit="5" topLeftCell="A8" activePane="bottomLeft" state="frozen"/>
      <selection pane="bottomLeft" activeCell="A41" sqref="A41:I48"/>
    </sheetView>
  </sheetViews>
  <sheetFormatPr baseColWidth="10" defaultRowHeight="12.75"/>
  <cols>
    <col min="1" max="1" width="4.42578125" customWidth="1"/>
    <col min="2" max="2" width="3.85546875" customWidth="1"/>
    <col min="3" max="3" width="42.7109375" bestFit="1" customWidth="1"/>
    <col min="4" max="9" width="12.85546875" customWidth="1"/>
  </cols>
  <sheetData>
    <row r="1" spans="1:11" ht="15.75">
      <c r="A1" s="20" t="str">
        <f>"Finanzplanung der "&amp;TEXT(Titelseite!A13,"")</f>
        <v>Finanzplanung der Ortsgemeinde Muster</v>
      </c>
    </row>
    <row r="2" spans="1:11" ht="12.75" customHeight="1">
      <c r="A2" s="20"/>
    </row>
    <row r="3" spans="1:11" s="20" customFormat="1" ht="15.75">
      <c r="A3" s="20" t="s">
        <v>37</v>
      </c>
    </row>
    <row r="5" spans="1:11">
      <c r="A5" s="21"/>
      <c r="B5" s="34"/>
      <c r="C5" s="34"/>
      <c r="D5" s="22">
        <f>'FIPLA funktionale Gliederung'!D5</f>
        <v>2022</v>
      </c>
      <c r="E5" s="22">
        <f>'FIPLA funktionale Gliederung'!E5</f>
        <v>2023</v>
      </c>
      <c r="F5" s="22">
        <f>'FIPLA funktionale Gliederung'!F5</f>
        <v>2024</v>
      </c>
      <c r="G5" s="22">
        <f>'FIPLA funktionale Gliederung'!G5</f>
        <v>2025</v>
      </c>
      <c r="H5" s="22">
        <f>'FIPLA funktionale Gliederung'!H5</f>
        <v>2026</v>
      </c>
      <c r="I5" s="23">
        <f>'FIPLA funktionale Gliederung'!I5</f>
        <v>2027</v>
      </c>
    </row>
    <row r="6" spans="1:11">
      <c r="A6" s="24"/>
      <c r="B6" s="25"/>
      <c r="C6" s="25"/>
      <c r="D6" s="25"/>
      <c r="E6" s="25"/>
      <c r="F6" s="25"/>
      <c r="G6" s="25"/>
      <c r="H6" s="25"/>
      <c r="I6" s="30"/>
    </row>
    <row r="7" spans="1:11">
      <c r="A7" s="24"/>
      <c r="B7" s="104" t="s">
        <v>0</v>
      </c>
      <c r="C7" s="25"/>
      <c r="D7" s="105">
        <f>SUM(D8:D13)</f>
        <v>0</v>
      </c>
      <c r="E7" s="105">
        <f t="shared" ref="E7:I7" si="0">SUM(E8:E13)</f>
        <v>0</v>
      </c>
      <c r="F7" s="105">
        <f t="shared" si="0"/>
        <v>0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24"/>
    </row>
    <row r="8" spans="1:11">
      <c r="A8" s="24">
        <v>30</v>
      </c>
      <c r="B8" s="35" t="s">
        <v>24</v>
      </c>
      <c r="C8" s="25"/>
      <c r="D8" s="76">
        <f>'Eingabemaske Fipla-Zahlen'!D9+'Eingabemaske Fipla-Zahlen'!D30+'Eingabemaske Fipla-Zahlen'!D51+'Eingabemaske Fipla-Zahlen'!D72+'Eingabemaske Fipla-Zahlen'!D94+'Eingabemaske Fipla-Zahlen'!D115+'Eingabemaske Fipla-Zahlen'!D136+'Eingabemaske Fipla-Zahlen'!D157+'Eingabemaske Fipla-Zahlen'!D178+'Eingabemaske Fipla-Zahlen'!D200</f>
        <v>0</v>
      </c>
      <c r="E8" s="76">
        <f>'Eingabemaske Fipla-Zahlen'!E9+'Eingabemaske Fipla-Zahlen'!E30+'Eingabemaske Fipla-Zahlen'!E51+'Eingabemaske Fipla-Zahlen'!E72+'Eingabemaske Fipla-Zahlen'!E94+'Eingabemaske Fipla-Zahlen'!E115+'Eingabemaske Fipla-Zahlen'!E136+'Eingabemaske Fipla-Zahlen'!E157+'Eingabemaske Fipla-Zahlen'!E178+'Eingabemaske Fipla-Zahlen'!E200</f>
        <v>0</v>
      </c>
      <c r="F8" s="76">
        <f>'Eingabemaske Fipla-Zahlen'!F9+'Eingabemaske Fipla-Zahlen'!F30+'Eingabemaske Fipla-Zahlen'!F51+'Eingabemaske Fipla-Zahlen'!F72+'Eingabemaske Fipla-Zahlen'!F94+'Eingabemaske Fipla-Zahlen'!F115+'Eingabemaske Fipla-Zahlen'!F136+'Eingabemaske Fipla-Zahlen'!F157+'Eingabemaske Fipla-Zahlen'!F178+'Eingabemaske Fipla-Zahlen'!F200</f>
        <v>0</v>
      </c>
      <c r="G8" s="76">
        <f>'Eingabemaske Fipla-Zahlen'!G9+'Eingabemaske Fipla-Zahlen'!G30+'Eingabemaske Fipla-Zahlen'!G51+'Eingabemaske Fipla-Zahlen'!G72+'Eingabemaske Fipla-Zahlen'!G94+'Eingabemaske Fipla-Zahlen'!G115+'Eingabemaske Fipla-Zahlen'!G136+'Eingabemaske Fipla-Zahlen'!G157+'Eingabemaske Fipla-Zahlen'!G178+'Eingabemaske Fipla-Zahlen'!G200</f>
        <v>0</v>
      </c>
      <c r="H8" s="76">
        <f>'Eingabemaske Fipla-Zahlen'!H9+'Eingabemaske Fipla-Zahlen'!H30+'Eingabemaske Fipla-Zahlen'!H51+'Eingabemaske Fipla-Zahlen'!H72+'Eingabemaske Fipla-Zahlen'!H94+'Eingabemaske Fipla-Zahlen'!H115+'Eingabemaske Fipla-Zahlen'!H136+'Eingabemaske Fipla-Zahlen'!H157+'Eingabemaske Fipla-Zahlen'!H178+'Eingabemaske Fipla-Zahlen'!H200</f>
        <v>0</v>
      </c>
      <c r="I8" s="77">
        <f>'Eingabemaske Fipla-Zahlen'!I9+'Eingabemaske Fipla-Zahlen'!I30+'Eingabemaske Fipla-Zahlen'!I51+'Eingabemaske Fipla-Zahlen'!I72+'Eingabemaske Fipla-Zahlen'!I94+'Eingabemaske Fipla-Zahlen'!I115+'Eingabemaske Fipla-Zahlen'!I136+'Eingabemaske Fipla-Zahlen'!I157+'Eingabemaske Fipla-Zahlen'!I178+'Eingabemaske Fipla-Zahlen'!I200</f>
        <v>0</v>
      </c>
    </row>
    <row r="9" spans="1:11">
      <c r="A9" s="24">
        <v>31</v>
      </c>
      <c r="B9" s="35" t="s">
        <v>25</v>
      </c>
      <c r="C9" s="25"/>
      <c r="D9" s="76">
        <f>'Eingabemaske Fipla-Zahlen'!D10+'Eingabemaske Fipla-Zahlen'!D31+'Eingabemaske Fipla-Zahlen'!D52+'Eingabemaske Fipla-Zahlen'!D73+'Eingabemaske Fipla-Zahlen'!D95+'Eingabemaske Fipla-Zahlen'!D116+'Eingabemaske Fipla-Zahlen'!D137+'Eingabemaske Fipla-Zahlen'!D158+'Eingabemaske Fipla-Zahlen'!D179+'Eingabemaske Fipla-Zahlen'!D201</f>
        <v>0</v>
      </c>
      <c r="E9" s="76">
        <f>'Eingabemaske Fipla-Zahlen'!E10+'Eingabemaske Fipla-Zahlen'!E31+'Eingabemaske Fipla-Zahlen'!E52+'Eingabemaske Fipla-Zahlen'!E73+'Eingabemaske Fipla-Zahlen'!E95+'Eingabemaske Fipla-Zahlen'!E116+'Eingabemaske Fipla-Zahlen'!E137+'Eingabemaske Fipla-Zahlen'!E158+'Eingabemaske Fipla-Zahlen'!E179+'Eingabemaske Fipla-Zahlen'!E201</f>
        <v>0</v>
      </c>
      <c r="F9" s="76">
        <f>'Eingabemaske Fipla-Zahlen'!F10+'Eingabemaske Fipla-Zahlen'!F31+'Eingabemaske Fipla-Zahlen'!F52+'Eingabemaske Fipla-Zahlen'!F73+'Eingabemaske Fipla-Zahlen'!F95+'Eingabemaske Fipla-Zahlen'!F116+'Eingabemaske Fipla-Zahlen'!F137+'Eingabemaske Fipla-Zahlen'!F158+'Eingabemaske Fipla-Zahlen'!F179+'Eingabemaske Fipla-Zahlen'!F201</f>
        <v>0</v>
      </c>
      <c r="G9" s="76">
        <f>'Eingabemaske Fipla-Zahlen'!G10+'Eingabemaske Fipla-Zahlen'!G31+'Eingabemaske Fipla-Zahlen'!G52+'Eingabemaske Fipla-Zahlen'!G73+'Eingabemaske Fipla-Zahlen'!G95+'Eingabemaske Fipla-Zahlen'!G116+'Eingabemaske Fipla-Zahlen'!G137+'Eingabemaske Fipla-Zahlen'!G158+'Eingabemaske Fipla-Zahlen'!G179+'Eingabemaske Fipla-Zahlen'!G201</f>
        <v>0</v>
      </c>
      <c r="H9" s="76">
        <f>'Eingabemaske Fipla-Zahlen'!H10+'Eingabemaske Fipla-Zahlen'!H31+'Eingabemaske Fipla-Zahlen'!H52+'Eingabemaske Fipla-Zahlen'!H73+'Eingabemaske Fipla-Zahlen'!H95+'Eingabemaske Fipla-Zahlen'!H116+'Eingabemaske Fipla-Zahlen'!H137+'Eingabemaske Fipla-Zahlen'!H158+'Eingabemaske Fipla-Zahlen'!H179+'Eingabemaske Fipla-Zahlen'!H201</f>
        <v>0</v>
      </c>
      <c r="I9" s="77">
        <f>'Eingabemaske Fipla-Zahlen'!I10+'Eingabemaske Fipla-Zahlen'!I31+'Eingabemaske Fipla-Zahlen'!I52+'Eingabemaske Fipla-Zahlen'!I73+'Eingabemaske Fipla-Zahlen'!I95+'Eingabemaske Fipla-Zahlen'!I116+'Eingabemaske Fipla-Zahlen'!I137+'Eingabemaske Fipla-Zahlen'!I158+'Eingabemaske Fipla-Zahlen'!I179+'Eingabemaske Fipla-Zahlen'!I201</f>
        <v>0</v>
      </c>
    </row>
    <row r="10" spans="1:11">
      <c r="A10" s="24">
        <v>33</v>
      </c>
      <c r="B10" s="35" t="s">
        <v>38</v>
      </c>
      <c r="C10" s="25"/>
      <c r="D10" s="76">
        <f>'Eingabemaske Fipla-Zahlen'!D11+'Eingabemaske Fipla-Zahlen'!D32+'Eingabemaske Fipla-Zahlen'!D53+'Eingabemaske Fipla-Zahlen'!D74+'Eingabemaske Fipla-Zahlen'!D96+'Eingabemaske Fipla-Zahlen'!D117+'Eingabemaske Fipla-Zahlen'!D138+'Eingabemaske Fipla-Zahlen'!D159+'Eingabemaske Fipla-Zahlen'!D180+'Eingabemaske Fipla-Zahlen'!D202</f>
        <v>0</v>
      </c>
      <c r="E10" s="76">
        <f>'Eingabemaske Fipla-Zahlen'!E11+'Eingabemaske Fipla-Zahlen'!E32+'Eingabemaske Fipla-Zahlen'!E53+'Eingabemaske Fipla-Zahlen'!E74+'Eingabemaske Fipla-Zahlen'!E96+'Eingabemaske Fipla-Zahlen'!E117+'Eingabemaske Fipla-Zahlen'!E138+'Eingabemaske Fipla-Zahlen'!E159+'Eingabemaske Fipla-Zahlen'!E180+'Eingabemaske Fipla-Zahlen'!E202</f>
        <v>0</v>
      </c>
      <c r="F10" s="76">
        <f>'Eingabemaske Fipla-Zahlen'!F11+'Eingabemaske Fipla-Zahlen'!F32+'Eingabemaske Fipla-Zahlen'!F53+'Eingabemaske Fipla-Zahlen'!F74+'Eingabemaske Fipla-Zahlen'!F96+'Eingabemaske Fipla-Zahlen'!F117+'Eingabemaske Fipla-Zahlen'!F138+'Eingabemaske Fipla-Zahlen'!F159+'Eingabemaske Fipla-Zahlen'!F180+'Eingabemaske Fipla-Zahlen'!F202</f>
        <v>0</v>
      </c>
      <c r="G10" s="76">
        <f>'Eingabemaske Fipla-Zahlen'!G11+'Eingabemaske Fipla-Zahlen'!G32+'Eingabemaske Fipla-Zahlen'!G53+'Eingabemaske Fipla-Zahlen'!G74+'Eingabemaske Fipla-Zahlen'!G96+'Eingabemaske Fipla-Zahlen'!G117+'Eingabemaske Fipla-Zahlen'!G138+'Eingabemaske Fipla-Zahlen'!G159+'Eingabemaske Fipla-Zahlen'!G180+'Eingabemaske Fipla-Zahlen'!G202</f>
        <v>0</v>
      </c>
      <c r="H10" s="76">
        <f>'Eingabemaske Fipla-Zahlen'!H11+'Eingabemaske Fipla-Zahlen'!H32+'Eingabemaske Fipla-Zahlen'!H53+'Eingabemaske Fipla-Zahlen'!H74+'Eingabemaske Fipla-Zahlen'!H96+'Eingabemaske Fipla-Zahlen'!H117+'Eingabemaske Fipla-Zahlen'!H138+'Eingabemaske Fipla-Zahlen'!H159+'Eingabemaske Fipla-Zahlen'!H180+'Eingabemaske Fipla-Zahlen'!H202</f>
        <v>0</v>
      </c>
      <c r="I10" s="77">
        <f>'Eingabemaske Fipla-Zahlen'!I11+'Eingabemaske Fipla-Zahlen'!I32+'Eingabemaske Fipla-Zahlen'!I53+'Eingabemaske Fipla-Zahlen'!I74+'Eingabemaske Fipla-Zahlen'!I96+'Eingabemaske Fipla-Zahlen'!I117+'Eingabemaske Fipla-Zahlen'!I138+'Eingabemaske Fipla-Zahlen'!I159+'Eingabemaske Fipla-Zahlen'!I180+'Eingabemaske Fipla-Zahlen'!I202</f>
        <v>0</v>
      </c>
    </row>
    <row r="11" spans="1:11">
      <c r="A11" s="24">
        <v>35</v>
      </c>
      <c r="B11" s="35" t="s">
        <v>28</v>
      </c>
      <c r="C11" s="25"/>
      <c r="D11" s="76">
        <f>'Eingabemaske Fipla-Zahlen'!D12+'Eingabemaske Fipla-Zahlen'!D33+'Eingabemaske Fipla-Zahlen'!D54+'Eingabemaske Fipla-Zahlen'!D75+'Eingabemaske Fipla-Zahlen'!D97+'Eingabemaske Fipla-Zahlen'!D118+'Eingabemaske Fipla-Zahlen'!D139+'Eingabemaske Fipla-Zahlen'!D160+'Eingabemaske Fipla-Zahlen'!D181+'Eingabemaske Fipla-Zahlen'!D204</f>
        <v>0</v>
      </c>
      <c r="E11" s="76">
        <f>'Eingabemaske Fipla-Zahlen'!E12+'Eingabemaske Fipla-Zahlen'!E33+'Eingabemaske Fipla-Zahlen'!E54+'Eingabemaske Fipla-Zahlen'!E75+'Eingabemaske Fipla-Zahlen'!E97+'Eingabemaske Fipla-Zahlen'!E118+'Eingabemaske Fipla-Zahlen'!E139+'Eingabemaske Fipla-Zahlen'!E160+'Eingabemaske Fipla-Zahlen'!E181+'Eingabemaske Fipla-Zahlen'!E204</f>
        <v>0</v>
      </c>
      <c r="F11" s="76">
        <f>'Eingabemaske Fipla-Zahlen'!F12+'Eingabemaske Fipla-Zahlen'!F33+'Eingabemaske Fipla-Zahlen'!F54+'Eingabemaske Fipla-Zahlen'!F75+'Eingabemaske Fipla-Zahlen'!F97+'Eingabemaske Fipla-Zahlen'!F118+'Eingabemaske Fipla-Zahlen'!F139+'Eingabemaske Fipla-Zahlen'!F160+'Eingabemaske Fipla-Zahlen'!F181+'Eingabemaske Fipla-Zahlen'!F204</f>
        <v>0</v>
      </c>
      <c r="G11" s="76">
        <f>'Eingabemaske Fipla-Zahlen'!G12+'Eingabemaske Fipla-Zahlen'!G33+'Eingabemaske Fipla-Zahlen'!G54+'Eingabemaske Fipla-Zahlen'!G75+'Eingabemaske Fipla-Zahlen'!G97+'Eingabemaske Fipla-Zahlen'!G118+'Eingabemaske Fipla-Zahlen'!G139+'Eingabemaske Fipla-Zahlen'!G160+'Eingabemaske Fipla-Zahlen'!G181+'Eingabemaske Fipla-Zahlen'!G204</f>
        <v>0</v>
      </c>
      <c r="H11" s="76">
        <f>'Eingabemaske Fipla-Zahlen'!H12+'Eingabemaske Fipla-Zahlen'!H33+'Eingabemaske Fipla-Zahlen'!H54+'Eingabemaske Fipla-Zahlen'!H75+'Eingabemaske Fipla-Zahlen'!H97+'Eingabemaske Fipla-Zahlen'!H118+'Eingabemaske Fipla-Zahlen'!H139+'Eingabemaske Fipla-Zahlen'!H160+'Eingabemaske Fipla-Zahlen'!H181+'Eingabemaske Fipla-Zahlen'!H204</f>
        <v>0</v>
      </c>
      <c r="I11" s="77">
        <f>'Eingabemaske Fipla-Zahlen'!I12+'Eingabemaske Fipla-Zahlen'!I33+'Eingabemaske Fipla-Zahlen'!I54+'Eingabemaske Fipla-Zahlen'!I75+'Eingabemaske Fipla-Zahlen'!I97+'Eingabemaske Fipla-Zahlen'!I118+'Eingabemaske Fipla-Zahlen'!I139+'Eingabemaske Fipla-Zahlen'!I160+'Eingabemaske Fipla-Zahlen'!I181+'Eingabemaske Fipla-Zahlen'!I204</f>
        <v>0</v>
      </c>
    </row>
    <row r="12" spans="1:11">
      <c r="A12" s="24">
        <v>36</v>
      </c>
      <c r="B12" s="35" t="s">
        <v>29</v>
      </c>
      <c r="C12" s="25"/>
      <c r="D12" s="76">
        <f>'Eingabemaske Fipla-Zahlen'!D13+'Eingabemaske Fipla-Zahlen'!D34+'Eingabemaske Fipla-Zahlen'!D55+'Eingabemaske Fipla-Zahlen'!D76+'Eingabemaske Fipla-Zahlen'!D98+'Eingabemaske Fipla-Zahlen'!D119+'Eingabemaske Fipla-Zahlen'!D140+'Eingabemaske Fipla-Zahlen'!D161+'Eingabemaske Fipla-Zahlen'!D182+'Eingabemaske Fipla-Zahlen'!D205</f>
        <v>0</v>
      </c>
      <c r="E12" s="76">
        <f>'Eingabemaske Fipla-Zahlen'!E13+'Eingabemaske Fipla-Zahlen'!E34+'Eingabemaske Fipla-Zahlen'!E55+'Eingabemaske Fipla-Zahlen'!E76+'Eingabemaske Fipla-Zahlen'!E98+'Eingabemaske Fipla-Zahlen'!E119+'Eingabemaske Fipla-Zahlen'!E140+'Eingabemaske Fipla-Zahlen'!E161+'Eingabemaske Fipla-Zahlen'!E182+'Eingabemaske Fipla-Zahlen'!E205</f>
        <v>0</v>
      </c>
      <c r="F12" s="76">
        <f>'Eingabemaske Fipla-Zahlen'!F13+'Eingabemaske Fipla-Zahlen'!F34+'Eingabemaske Fipla-Zahlen'!F55+'Eingabemaske Fipla-Zahlen'!F76+'Eingabemaske Fipla-Zahlen'!F98+'Eingabemaske Fipla-Zahlen'!F119+'Eingabemaske Fipla-Zahlen'!F140+'Eingabemaske Fipla-Zahlen'!F161+'Eingabemaske Fipla-Zahlen'!F182+'Eingabemaske Fipla-Zahlen'!F205</f>
        <v>0</v>
      </c>
      <c r="G12" s="76">
        <f>'Eingabemaske Fipla-Zahlen'!G13+'Eingabemaske Fipla-Zahlen'!G34+'Eingabemaske Fipla-Zahlen'!G55+'Eingabemaske Fipla-Zahlen'!G76+'Eingabemaske Fipla-Zahlen'!G98+'Eingabemaske Fipla-Zahlen'!G119+'Eingabemaske Fipla-Zahlen'!G140+'Eingabemaske Fipla-Zahlen'!G161+'Eingabemaske Fipla-Zahlen'!G182+'Eingabemaske Fipla-Zahlen'!G205</f>
        <v>0</v>
      </c>
      <c r="H12" s="76">
        <f>'Eingabemaske Fipla-Zahlen'!H13+'Eingabemaske Fipla-Zahlen'!H34+'Eingabemaske Fipla-Zahlen'!H55+'Eingabemaske Fipla-Zahlen'!H76+'Eingabemaske Fipla-Zahlen'!H98+'Eingabemaske Fipla-Zahlen'!H119+'Eingabemaske Fipla-Zahlen'!H140+'Eingabemaske Fipla-Zahlen'!H161+'Eingabemaske Fipla-Zahlen'!H182+'Eingabemaske Fipla-Zahlen'!H205</f>
        <v>0</v>
      </c>
      <c r="I12" s="77">
        <f>'Eingabemaske Fipla-Zahlen'!I13+'Eingabemaske Fipla-Zahlen'!I34+'Eingabemaske Fipla-Zahlen'!I55+'Eingabemaske Fipla-Zahlen'!I76+'Eingabemaske Fipla-Zahlen'!I98+'Eingabemaske Fipla-Zahlen'!I119+'Eingabemaske Fipla-Zahlen'!I140+'Eingabemaske Fipla-Zahlen'!I161+'Eingabemaske Fipla-Zahlen'!I182+'Eingabemaske Fipla-Zahlen'!I205</f>
        <v>0</v>
      </c>
    </row>
    <row r="13" spans="1:11">
      <c r="A13" s="24">
        <v>39</v>
      </c>
      <c r="B13" s="35" t="s">
        <v>30</v>
      </c>
      <c r="C13" s="25"/>
      <c r="D13" s="76">
        <f>'Eingabemaske Fipla-Zahlen'!D14+'Eingabemaske Fipla-Zahlen'!D35+'Eingabemaske Fipla-Zahlen'!D56+'Eingabemaske Fipla-Zahlen'!D77+'Eingabemaske Fipla-Zahlen'!D99+'Eingabemaske Fipla-Zahlen'!D120+'Eingabemaske Fipla-Zahlen'!D141+'Eingabemaske Fipla-Zahlen'!D162+'Eingabemaske Fipla-Zahlen'!D183+'Eingabemaske Fipla-Zahlen'!D207</f>
        <v>0</v>
      </c>
      <c r="E13" s="76">
        <f>'Eingabemaske Fipla-Zahlen'!E14+'Eingabemaske Fipla-Zahlen'!E35+'Eingabemaske Fipla-Zahlen'!E56+'Eingabemaske Fipla-Zahlen'!E77+'Eingabemaske Fipla-Zahlen'!E99+'Eingabemaske Fipla-Zahlen'!E120+'Eingabemaske Fipla-Zahlen'!E141+'Eingabemaske Fipla-Zahlen'!E162+'Eingabemaske Fipla-Zahlen'!E183+'Eingabemaske Fipla-Zahlen'!E207</f>
        <v>0</v>
      </c>
      <c r="F13" s="76">
        <f>'Eingabemaske Fipla-Zahlen'!F14+'Eingabemaske Fipla-Zahlen'!F35+'Eingabemaske Fipla-Zahlen'!F56+'Eingabemaske Fipla-Zahlen'!F77+'Eingabemaske Fipla-Zahlen'!F99+'Eingabemaske Fipla-Zahlen'!F120+'Eingabemaske Fipla-Zahlen'!F141+'Eingabemaske Fipla-Zahlen'!F162+'Eingabemaske Fipla-Zahlen'!F183+'Eingabemaske Fipla-Zahlen'!F207</f>
        <v>0</v>
      </c>
      <c r="G13" s="76">
        <f>'Eingabemaske Fipla-Zahlen'!G14+'Eingabemaske Fipla-Zahlen'!G35+'Eingabemaske Fipla-Zahlen'!G56+'Eingabemaske Fipla-Zahlen'!G77+'Eingabemaske Fipla-Zahlen'!G99+'Eingabemaske Fipla-Zahlen'!G120+'Eingabemaske Fipla-Zahlen'!G141+'Eingabemaske Fipla-Zahlen'!G162+'Eingabemaske Fipla-Zahlen'!G183+'Eingabemaske Fipla-Zahlen'!G207</f>
        <v>0</v>
      </c>
      <c r="H13" s="76">
        <f>'Eingabemaske Fipla-Zahlen'!H14+'Eingabemaske Fipla-Zahlen'!H35+'Eingabemaske Fipla-Zahlen'!H56+'Eingabemaske Fipla-Zahlen'!H77+'Eingabemaske Fipla-Zahlen'!H99+'Eingabemaske Fipla-Zahlen'!H120+'Eingabemaske Fipla-Zahlen'!H141+'Eingabemaske Fipla-Zahlen'!H162+'Eingabemaske Fipla-Zahlen'!H183+'Eingabemaske Fipla-Zahlen'!H207</f>
        <v>0</v>
      </c>
      <c r="I13" s="77">
        <f>'Eingabemaske Fipla-Zahlen'!I14+'Eingabemaske Fipla-Zahlen'!I35+'Eingabemaske Fipla-Zahlen'!I56+'Eingabemaske Fipla-Zahlen'!I77+'Eingabemaske Fipla-Zahlen'!I99+'Eingabemaske Fipla-Zahlen'!I120+'Eingabemaske Fipla-Zahlen'!I141+'Eingabemaske Fipla-Zahlen'!I162+'Eingabemaske Fipla-Zahlen'!I183+'Eingabemaske Fipla-Zahlen'!I207</f>
        <v>0</v>
      </c>
      <c r="K13" s="69" t="str">
        <f>IF(SUM(D13:I13)*-1=SUM(D21:I21),"","Fehler! Die Werte der Kontoarten 39 und 49 müssen übereinstimmen!")</f>
        <v/>
      </c>
    </row>
    <row r="14" spans="1:11">
      <c r="A14" s="24"/>
      <c r="B14" s="25"/>
      <c r="C14" s="25"/>
      <c r="D14" s="76"/>
      <c r="E14" s="76"/>
      <c r="F14" s="76"/>
      <c r="G14" s="76"/>
      <c r="H14" s="76"/>
      <c r="I14" s="77"/>
    </row>
    <row r="15" spans="1:11">
      <c r="A15" s="24"/>
      <c r="B15" s="104" t="s">
        <v>1</v>
      </c>
      <c r="C15" s="25"/>
      <c r="D15" s="105">
        <f>SUM(D16:D21)</f>
        <v>0</v>
      </c>
      <c r="E15" s="105">
        <f t="shared" ref="E15:I15" si="1">SUM(E16:E21)</f>
        <v>0</v>
      </c>
      <c r="F15" s="105">
        <f t="shared" si="1"/>
        <v>0</v>
      </c>
      <c r="G15" s="105">
        <f t="shared" si="1"/>
        <v>0</v>
      </c>
      <c r="H15" s="105">
        <f t="shared" si="1"/>
        <v>0</v>
      </c>
      <c r="I15" s="106">
        <f t="shared" si="1"/>
        <v>0</v>
      </c>
      <c r="J15" s="25"/>
    </row>
    <row r="16" spans="1:11">
      <c r="A16" s="24">
        <v>41</v>
      </c>
      <c r="B16" s="35" t="s">
        <v>31</v>
      </c>
      <c r="C16" s="25"/>
      <c r="D16" s="76">
        <f>('Eingabemaske Fipla-Zahlen'!D17+'Eingabemaske Fipla-Zahlen'!D38+'Eingabemaske Fipla-Zahlen'!D59+'Eingabemaske Fipla-Zahlen'!D80+'Eingabemaske Fipla-Zahlen'!D102+'Eingabemaske Fipla-Zahlen'!D123+'Eingabemaske Fipla-Zahlen'!D144+'Eingabemaske Fipla-Zahlen'!D165+'Eingabemaske Fipla-Zahlen'!D186+'Eingabemaske Fipla-Zahlen'!D210)</f>
        <v>0</v>
      </c>
      <c r="E16" s="76">
        <f>('Eingabemaske Fipla-Zahlen'!E17+'Eingabemaske Fipla-Zahlen'!E38+'Eingabemaske Fipla-Zahlen'!E59+'Eingabemaske Fipla-Zahlen'!E80+'Eingabemaske Fipla-Zahlen'!E102+'Eingabemaske Fipla-Zahlen'!E123+'Eingabemaske Fipla-Zahlen'!E144+'Eingabemaske Fipla-Zahlen'!E165+'Eingabemaske Fipla-Zahlen'!E186+'Eingabemaske Fipla-Zahlen'!E210)</f>
        <v>0</v>
      </c>
      <c r="F16" s="76">
        <f>('Eingabemaske Fipla-Zahlen'!F17+'Eingabemaske Fipla-Zahlen'!F38+'Eingabemaske Fipla-Zahlen'!F59+'Eingabemaske Fipla-Zahlen'!F80+'Eingabemaske Fipla-Zahlen'!F102+'Eingabemaske Fipla-Zahlen'!F123+'Eingabemaske Fipla-Zahlen'!F144+'Eingabemaske Fipla-Zahlen'!F165+'Eingabemaske Fipla-Zahlen'!F186+'Eingabemaske Fipla-Zahlen'!F210)</f>
        <v>0</v>
      </c>
      <c r="G16" s="76">
        <f>('Eingabemaske Fipla-Zahlen'!G17+'Eingabemaske Fipla-Zahlen'!G38+'Eingabemaske Fipla-Zahlen'!G59+'Eingabemaske Fipla-Zahlen'!G80+'Eingabemaske Fipla-Zahlen'!G102+'Eingabemaske Fipla-Zahlen'!G123+'Eingabemaske Fipla-Zahlen'!G144+'Eingabemaske Fipla-Zahlen'!G165+'Eingabemaske Fipla-Zahlen'!G186+'Eingabemaske Fipla-Zahlen'!G210)</f>
        <v>0</v>
      </c>
      <c r="H16" s="76">
        <f>('Eingabemaske Fipla-Zahlen'!H17+'Eingabemaske Fipla-Zahlen'!H38+'Eingabemaske Fipla-Zahlen'!H59+'Eingabemaske Fipla-Zahlen'!H80+'Eingabemaske Fipla-Zahlen'!H102+'Eingabemaske Fipla-Zahlen'!H123+'Eingabemaske Fipla-Zahlen'!H144+'Eingabemaske Fipla-Zahlen'!H165+'Eingabemaske Fipla-Zahlen'!H186+'Eingabemaske Fipla-Zahlen'!H210)</f>
        <v>0</v>
      </c>
      <c r="I16" s="77">
        <f>('Eingabemaske Fipla-Zahlen'!I17+'Eingabemaske Fipla-Zahlen'!I38+'Eingabemaske Fipla-Zahlen'!I59+'Eingabemaske Fipla-Zahlen'!I80+'Eingabemaske Fipla-Zahlen'!I102+'Eingabemaske Fipla-Zahlen'!I123+'Eingabemaske Fipla-Zahlen'!I144+'Eingabemaske Fipla-Zahlen'!I165+'Eingabemaske Fipla-Zahlen'!I186+'Eingabemaske Fipla-Zahlen'!I210)</f>
        <v>0</v>
      </c>
    </row>
    <row r="17" spans="1:11">
      <c r="A17" s="24">
        <v>42</v>
      </c>
      <c r="B17" s="35" t="s">
        <v>32</v>
      </c>
      <c r="C17" s="25"/>
      <c r="D17" s="76">
        <f>('Eingabemaske Fipla-Zahlen'!D18+'Eingabemaske Fipla-Zahlen'!D39+'Eingabemaske Fipla-Zahlen'!D60+'Eingabemaske Fipla-Zahlen'!D81+'Eingabemaske Fipla-Zahlen'!D103+'Eingabemaske Fipla-Zahlen'!D124+'Eingabemaske Fipla-Zahlen'!D145+'Eingabemaske Fipla-Zahlen'!D166+'Eingabemaske Fipla-Zahlen'!D187+'Eingabemaske Fipla-Zahlen'!D211)</f>
        <v>0</v>
      </c>
      <c r="E17" s="76">
        <f>('Eingabemaske Fipla-Zahlen'!E18+'Eingabemaske Fipla-Zahlen'!E39+'Eingabemaske Fipla-Zahlen'!E60+'Eingabemaske Fipla-Zahlen'!E81+'Eingabemaske Fipla-Zahlen'!E103+'Eingabemaske Fipla-Zahlen'!E124+'Eingabemaske Fipla-Zahlen'!E145+'Eingabemaske Fipla-Zahlen'!E166+'Eingabemaske Fipla-Zahlen'!E187+'Eingabemaske Fipla-Zahlen'!E211)</f>
        <v>0</v>
      </c>
      <c r="F17" s="76">
        <f>('Eingabemaske Fipla-Zahlen'!F18+'Eingabemaske Fipla-Zahlen'!F39+'Eingabemaske Fipla-Zahlen'!F60+'Eingabemaske Fipla-Zahlen'!F81+'Eingabemaske Fipla-Zahlen'!F103+'Eingabemaske Fipla-Zahlen'!F124+'Eingabemaske Fipla-Zahlen'!F145+'Eingabemaske Fipla-Zahlen'!F166+'Eingabemaske Fipla-Zahlen'!F187+'Eingabemaske Fipla-Zahlen'!F211)</f>
        <v>0</v>
      </c>
      <c r="G17" s="76">
        <f>('Eingabemaske Fipla-Zahlen'!G18+'Eingabemaske Fipla-Zahlen'!G39+'Eingabemaske Fipla-Zahlen'!G60+'Eingabemaske Fipla-Zahlen'!G81+'Eingabemaske Fipla-Zahlen'!G103+'Eingabemaske Fipla-Zahlen'!G124+'Eingabemaske Fipla-Zahlen'!G145+'Eingabemaske Fipla-Zahlen'!G166+'Eingabemaske Fipla-Zahlen'!G187+'Eingabemaske Fipla-Zahlen'!G211)</f>
        <v>0</v>
      </c>
      <c r="H17" s="76">
        <f>('Eingabemaske Fipla-Zahlen'!H18+'Eingabemaske Fipla-Zahlen'!H39+'Eingabemaske Fipla-Zahlen'!H60+'Eingabemaske Fipla-Zahlen'!H81+'Eingabemaske Fipla-Zahlen'!H103+'Eingabemaske Fipla-Zahlen'!H124+'Eingabemaske Fipla-Zahlen'!H145+'Eingabemaske Fipla-Zahlen'!H166+'Eingabemaske Fipla-Zahlen'!H187+'Eingabemaske Fipla-Zahlen'!H211)</f>
        <v>0</v>
      </c>
      <c r="I17" s="77">
        <f>('Eingabemaske Fipla-Zahlen'!I18+'Eingabemaske Fipla-Zahlen'!I39+'Eingabemaske Fipla-Zahlen'!I60+'Eingabemaske Fipla-Zahlen'!I81+'Eingabemaske Fipla-Zahlen'!I103+'Eingabemaske Fipla-Zahlen'!I124+'Eingabemaske Fipla-Zahlen'!I145+'Eingabemaske Fipla-Zahlen'!I166+'Eingabemaske Fipla-Zahlen'!I187+'Eingabemaske Fipla-Zahlen'!I211)</f>
        <v>0</v>
      </c>
    </row>
    <row r="18" spans="1:11">
      <c r="A18" s="24">
        <v>43</v>
      </c>
      <c r="B18" s="35" t="s">
        <v>110</v>
      </c>
      <c r="C18" s="25"/>
      <c r="D18" s="76">
        <f>('Eingabemaske Fipla-Zahlen'!D19+'Eingabemaske Fipla-Zahlen'!D40+'Eingabemaske Fipla-Zahlen'!D61+'Eingabemaske Fipla-Zahlen'!D82+'Eingabemaske Fipla-Zahlen'!D104+'Eingabemaske Fipla-Zahlen'!D125+'Eingabemaske Fipla-Zahlen'!D146+'Eingabemaske Fipla-Zahlen'!D167+'Eingabemaske Fipla-Zahlen'!D188+'Eingabemaske Fipla-Zahlen'!D212)</f>
        <v>0</v>
      </c>
      <c r="E18" s="76">
        <f>('Eingabemaske Fipla-Zahlen'!E19+'Eingabemaske Fipla-Zahlen'!E40+'Eingabemaske Fipla-Zahlen'!E61+'Eingabemaske Fipla-Zahlen'!E82+'Eingabemaske Fipla-Zahlen'!E104+'Eingabemaske Fipla-Zahlen'!E125+'Eingabemaske Fipla-Zahlen'!E146+'Eingabemaske Fipla-Zahlen'!E167+'Eingabemaske Fipla-Zahlen'!E188+'Eingabemaske Fipla-Zahlen'!E212)</f>
        <v>0</v>
      </c>
      <c r="F18" s="76">
        <f>('Eingabemaske Fipla-Zahlen'!F19+'Eingabemaske Fipla-Zahlen'!F40+'Eingabemaske Fipla-Zahlen'!F61+'Eingabemaske Fipla-Zahlen'!F82+'Eingabemaske Fipla-Zahlen'!F104+'Eingabemaske Fipla-Zahlen'!F125+'Eingabemaske Fipla-Zahlen'!F146+'Eingabemaske Fipla-Zahlen'!F167+'Eingabemaske Fipla-Zahlen'!F188+'Eingabemaske Fipla-Zahlen'!F212)</f>
        <v>0</v>
      </c>
      <c r="G18" s="76">
        <f>('Eingabemaske Fipla-Zahlen'!G19+'Eingabemaske Fipla-Zahlen'!G40+'Eingabemaske Fipla-Zahlen'!G61+'Eingabemaske Fipla-Zahlen'!G82+'Eingabemaske Fipla-Zahlen'!G104+'Eingabemaske Fipla-Zahlen'!G125+'Eingabemaske Fipla-Zahlen'!G146+'Eingabemaske Fipla-Zahlen'!G167+'Eingabemaske Fipla-Zahlen'!G188+'Eingabemaske Fipla-Zahlen'!G212)</f>
        <v>0</v>
      </c>
      <c r="H18" s="76">
        <f>('Eingabemaske Fipla-Zahlen'!H19+'Eingabemaske Fipla-Zahlen'!H40+'Eingabemaske Fipla-Zahlen'!H61+'Eingabemaske Fipla-Zahlen'!H82+'Eingabemaske Fipla-Zahlen'!H104+'Eingabemaske Fipla-Zahlen'!H125+'Eingabemaske Fipla-Zahlen'!H146+'Eingabemaske Fipla-Zahlen'!H167+'Eingabemaske Fipla-Zahlen'!H188+'Eingabemaske Fipla-Zahlen'!H212)</f>
        <v>0</v>
      </c>
      <c r="I18" s="77">
        <f>('Eingabemaske Fipla-Zahlen'!I19+'Eingabemaske Fipla-Zahlen'!I40+'Eingabemaske Fipla-Zahlen'!I61+'Eingabemaske Fipla-Zahlen'!I82+'Eingabemaske Fipla-Zahlen'!I104+'Eingabemaske Fipla-Zahlen'!I125+'Eingabemaske Fipla-Zahlen'!I146+'Eingabemaske Fipla-Zahlen'!I167+'Eingabemaske Fipla-Zahlen'!I188+'Eingabemaske Fipla-Zahlen'!I212)</f>
        <v>0</v>
      </c>
    </row>
    <row r="19" spans="1:11">
      <c r="A19" s="24">
        <v>45</v>
      </c>
      <c r="B19" s="35" t="s">
        <v>39</v>
      </c>
      <c r="C19" s="25"/>
      <c r="D19" s="76">
        <f>('Eingabemaske Fipla-Zahlen'!D20+'Eingabemaske Fipla-Zahlen'!D41+'Eingabemaske Fipla-Zahlen'!D62+'Eingabemaske Fipla-Zahlen'!D84+'Eingabemaske Fipla-Zahlen'!D105+'Eingabemaske Fipla-Zahlen'!D126+'Eingabemaske Fipla-Zahlen'!D147+'Eingabemaske Fipla-Zahlen'!D168+'Eingabemaske Fipla-Zahlen'!D190+'Eingabemaske Fipla-Zahlen'!D214)</f>
        <v>0</v>
      </c>
      <c r="E19" s="76">
        <f>('Eingabemaske Fipla-Zahlen'!E20+'Eingabemaske Fipla-Zahlen'!E41+'Eingabemaske Fipla-Zahlen'!E62+'Eingabemaske Fipla-Zahlen'!E84+'Eingabemaske Fipla-Zahlen'!E105+'Eingabemaske Fipla-Zahlen'!E126+'Eingabemaske Fipla-Zahlen'!E147+'Eingabemaske Fipla-Zahlen'!E168+'Eingabemaske Fipla-Zahlen'!E190+'Eingabemaske Fipla-Zahlen'!E214)</f>
        <v>0</v>
      </c>
      <c r="F19" s="76">
        <f>('Eingabemaske Fipla-Zahlen'!F20+'Eingabemaske Fipla-Zahlen'!F41+'Eingabemaske Fipla-Zahlen'!F62+'Eingabemaske Fipla-Zahlen'!F84+'Eingabemaske Fipla-Zahlen'!F105+'Eingabemaske Fipla-Zahlen'!F126+'Eingabemaske Fipla-Zahlen'!F147+'Eingabemaske Fipla-Zahlen'!F168+'Eingabemaske Fipla-Zahlen'!F190+'Eingabemaske Fipla-Zahlen'!F214)</f>
        <v>0</v>
      </c>
      <c r="G19" s="76">
        <f>('Eingabemaske Fipla-Zahlen'!G20+'Eingabemaske Fipla-Zahlen'!G41+'Eingabemaske Fipla-Zahlen'!G62+'Eingabemaske Fipla-Zahlen'!G84+'Eingabemaske Fipla-Zahlen'!G105+'Eingabemaske Fipla-Zahlen'!G126+'Eingabemaske Fipla-Zahlen'!G147+'Eingabemaske Fipla-Zahlen'!G168+'Eingabemaske Fipla-Zahlen'!G190+'Eingabemaske Fipla-Zahlen'!G214)</f>
        <v>0</v>
      </c>
      <c r="H19" s="76">
        <f>('Eingabemaske Fipla-Zahlen'!H20+'Eingabemaske Fipla-Zahlen'!H41+'Eingabemaske Fipla-Zahlen'!H62+'Eingabemaske Fipla-Zahlen'!H84+'Eingabemaske Fipla-Zahlen'!H105+'Eingabemaske Fipla-Zahlen'!H126+'Eingabemaske Fipla-Zahlen'!H147+'Eingabemaske Fipla-Zahlen'!H168+'Eingabemaske Fipla-Zahlen'!H190+'Eingabemaske Fipla-Zahlen'!H214)</f>
        <v>0</v>
      </c>
      <c r="I19" s="77">
        <f>('Eingabemaske Fipla-Zahlen'!I20+'Eingabemaske Fipla-Zahlen'!I41+'Eingabemaske Fipla-Zahlen'!I62+'Eingabemaske Fipla-Zahlen'!I84+'Eingabemaske Fipla-Zahlen'!I105+'Eingabemaske Fipla-Zahlen'!I126+'Eingabemaske Fipla-Zahlen'!I147+'Eingabemaske Fipla-Zahlen'!I168+'Eingabemaske Fipla-Zahlen'!I190+'Eingabemaske Fipla-Zahlen'!I214)</f>
        <v>0</v>
      </c>
    </row>
    <row r="20" spans="1:11">
      <c r="A20" s="24">
        <v>46</v>
      </c>
      <c r="B20" s="35" t="s">
        <v>34</v>
      </c>
      <c r="C20" s="25"/>
      <c r="D20" s="76">
        <f>('Eingabemaske Fipla-Zahlen'!D21+'Eingabemaske Fipla-Zahlen'!D42+'Eingabemaske Fipla-Zahlen'!D63+'Eingabemaske Fipla-Zahlen'!D85+'Eingabemaske Fipla-Zahlen'!D106+'Eingabemaske Fipla-Zahlen'!D127+'Eingabemaske Fipla-Zahlen'!D148+'Eingabemaske Fipla-Zahlen'!D169+'Eingabemaske Fipla-Zahlen'!D191+'Eingabemaske Fipla-Zahlen'!D215)</f>
        <v>0</v>
      </c>
      <c r="E20" s="76">
        <f>('Eingabemaske Fipla-Zahlen'!E21+'Eingabemaske Fipla-Zahlen'!E42+'Eingabemaske Fipla-Zahlen'!E63+'Eingabemaske Fipla-Zahlen'!E85+'Eingabemaske Fipla-Zahlen'!E106+'Eingabemaske Fipla-Zahlen'!E127+'Eingabemaske Fipla-Zahlen'!E148+'Eingabemaske Fipla-Zahlen'!E169+'Eingabemaske Fipla-Zahlen'!E191+'Eingabemaske Fipla-Zahlen'!E215)</f>
        <v>0</v>
      </c>
      <c r="F20" s="76">
        <f>('Eingabemaske Fipla-Zahlen'!F21+'Eingabemaske Fipla-Zahlen'!F42+'Eingabemaske Fipla-Zahlen'!F63+'Eingabemaske Fipla-Zahlen'!F85+'Eingabemaske Fipla-Zahlen'!F106+'Eingabemaske Fipla-Zahlen'!F127+'Eingabemaske Fipla-Zahlen'!F148+'Eingabemaske Fipla-Zahlen'!F169+'Eingabemaske Fipla-Zahlen'!F191+'Eingabemaske Fipla-Zahlen'!F215)</f>
        <v>0</v>
      </c>
      <c r="G20" s="76">
        <f>('Eingabemaske Fipla-Zahlen'!G21+'Eingabemaske Fipla-Zahlen'!G42+'Eingabemaske Fipla-Zahlen'!G63+'Eingabemaske Fipla-Zahlen'!G85+'Eingabemaske Fipla-Zahlen'!G106+'Eingabemaske Fipla-Zahlen'!G127+'Eingabemaske Fipla-Zahlen'!G148+'Eingabemaske Fipla-Zahlen'!G169+'Eingabemaske Fipla-Zahlen'!G191+'Eingabemaske Fipla-Zahlen'!G215)</f>
        <v>0</v>
      </c>
      <c r="H20" s="76">
        <f>('Eingabemaske Fipla-Zahlen'!H21+'Eingabemaske Fipla-Zahlen'!H42+'Eingabemaske Fipla-Zahlen'!H63+'Eingabemaske Fipla-Zahlen'!H85+'Eingabemaske Fipla-Zahlen'!H106+'Eingabemaske Fipla-Zahlen'!H127+'Eingabemaske Fipla-Zahlen'!H148+'Eingabemaske Fipla-Zahlen'!H169+'Eingabemaske Fipla-Zahlen'!H191+'Eingabemaske Fipla-Zahlen'!H215)</f>
        <v>0</v>
      </c>
      <c r="I20" s="77">
        <f>('Eingabemaske Fipla-Zahlen'!I21+'Eingabemaske Fipla-Zahlen'!I42+'Eingabemaske Fipla-Zahlen'!I63+'Eingabemaske Fipla-Zahlen'!I85+'Eingabemaske Fipla-Zahlen'!I106+'Eingabemaske Fipla-Zahlen'!I127+'Eingabemaske Fipla-Zahlen'!I148+'Eingabemaske Fipla-Zahlen'!I169+'Eingabemaske Fipla-Zahlen'!I191+'Eingabemaske Fipla-Zahlen'!I215)</f>
        <v>0</v>
      </c>
    </row>
    <row r="21" spans="1:11">
      <c r="A21" s="24">
        <v>49</v>
      </c>
      <c r="B21" s="35" t="s">
        <v>30</v>
      </c>
      <c r="C21" s="25"/>
      <c r="D21" s="76">
        <f>('Eingabemaske Fipla-Zahlen'!D22+'Eingabemaske Fipla-Zahlen'!D43+'Eingabemaske Fipla-Zahlen'!D64+'Eingabemaske Fipla-Zahlen'!D86+'Eingabemaske Fipla-Zahlen'!D107+'Eingabemaske Fipla-Zahlen'!D128+'Eingabemaske Fipla-Zahlen'!D149+'Eingabemaske Fipla-Zahlen'!D170+'Eingabemaske Fipla-Zahlen'!D192+'Eingabemaske Fipla-Zahlen'!D217)</f>
        <v>0</v>
      </c>
      <c r="E21" s="76">
        <f>('Eingabemaske Fipla-Zahlen'!E22+'Eingabemaske Fipla-Zahlen'!E43+'Eingabemaske Fipla-Zahlen'!E64+'Eingabemaske Fipla-Zahlen'!E86+'Eingabemaske Fipla-Zahlen'!E107+'Eingabemaske Fipla-Zahlen'!E128+'Eingabemaske Fipla-Zahlen'!E149+'Eingabemaske Fipla-Zahlen'!E170+'Eingabemaske Fipla-Zahlen'!E192+'Eingabemaske Fipla-Zahlen'!E217)</f>
        <v>0</v>
      </c>
      <c r="F21" s="76">
        <f>('Eingabemaske Fipla-Zahlen'!F22+'Eingabemaske Fipla-Zahlen'!F43+'Eingabemaske Fipla-Zahlen'!F64+'Eingabemaske Fipla-Zahlen'!F86+'Eingabemaske Fipla-Zahlen'!F107+'Eingabemaske Fipla-Zahlen'!F128+'Eingabemaske Fipla-Zahlen'!F149+'Eingabemaske Fipla-Zahlen'!F170+'Eingabemaske Fipla-Zahlen'!F192+'Eingabemaske Fipla-Zahlen'!F217)</f>
        <v>0</v>
      </c>
      <c r="G21" s="76">
        <f>('Eingabemaske Fipla-Zahlen'!G22+'Eingabemaske Fipla-Zahlen'!G43+'Eingabemaske Fipla-Zahlen'!G64+'Eingabemaske Fipla-Zahlen'!G86+'Eingabemaske Fipla-Zahlen'!G107+'Eingabemaske Fipla-Zahlen'!G128+'Eingabemaske Fipla-Zahlen'!G149+'Eingabemaske Fipla-Zahlen'!G170+'Eingabemaske Fipla-Zahlen'!G192+'Eingabemaske Fipla-Zahlen'!G217)</f>
        <v>0</v>
      </c>
      <c r="H21" s="76">
        <f>('Eingabemaske Fipla-Zahlen'!H22+'Eingabemaske Fipla-Zahlen'!H43+'Eingabemaske Fipla-Zahlen'!H64+'Eingabemaske Fipla-Zahlen'!H86+'Eingabemaske Fipla-Zahlen'!H107+'Eingabemaske Fipla-Zahlen'!H128+'Eingabemaske Fipla-Zahlen'!H149+'Eingabemaske Fipla-Zahlen'!H170+'Eingabemaske Fipla-Zahlen'!H192+'Eingabemaske Fipla-Zahlen'!H217)</f>
        <v>0</v>
      </c>
      <c r="I21" s="77">
        <f>('Eingabemaske Fipla-Zahlen'!I22+'Eingabemaske Fipla-Zahlen'!I43+'Eingabemaske Fipla-Zahlen'!I64+'Eingabemaske Fipla-Zahlen'!I86+'Eingabemaske Fipla-Zahlen'!I107+'Eingabemaske Fipla-Zahlen'!I128+'Eingabemaske Fipla-Zahlen'!I149+'Eingabemaske Fipla-Zahlen'!I170+'Eingabemaske Fipla-Zahlen'!I192+'Eingabemaske Fipla-Zahlen'!I217)</f>
        <v>0</v>
      </c>
      <c r="K21" s="69" t="str">
        <f>IF(SUM(D13:I13)*-1=SUM(D21:I21),"","Fehler! Die Werte der Kontoarten 39 und 49 müssen übereinstimmen!")</f>
        <v/>
      </c>
    </row>
    <row r="22" spans="1:11">
      <c r="A22" s="24"/>
      <c r="B22" s="25"/>
      <c r="C22" s="25"/>
      <c r="D22" s="76"/>
      <c r="E22" s="76"/>
      <c r="F22" s="76"/>
      <c r="G22" s="76"/>
      <c r="H22" s="76"/>
      <c r="I22" s="77"/>
    </row>
    <row r="23" spans="1:11">
      <c r="A23" s="36"/>
      <c r="B23" s="40" t="s">
        <v>2</v>
      </c>
      <c r="C23" s="40"/>
      <c r="D23" s="78">
        <f>D7+D15</f>
        <v>0</v>
      </c>
      <c r="E23" s="78">
        <f t="shared" ref="E23:I23" si="2">E7+E15</f>
        <v>0</v>
      </c>
      <c r="F23" s="78">
        <f t="shared" si="2"/>
        <v>0</v>
      </c>
      <c r="G23" s="78">
        <f t="shared" si="2"/>
        <v>0</v>
      </c>
      <c r="H23" s="78">
        <f t="shared" si="2"/>
        <v>0</v>
      </c>
      <c r="I23" s="79">
        <f t="shared" si="2"/>
        <v>0</v>
      </c>
    </row>
    <row r="24" spans="1:11">
      <c r="A24" s="24"/>
      <c r="B24" s="25"/>
      <c r="C24" s="25"/>
      <c r="D24" s="76"/>
      <c r="E24" s="76"/>
      <c r="F24" s="76"/>
      <c r="G24" s="76"/>
      <c r="H24" s="76"/>
      <c r="I24" s="77"/>
    </row>
    <row r="25" spans="1:11">
      <c r="A25" s="24">
        <v>34</v>
      </c>
      <c r="B25" s="35" t="s">
        <v>27</v>
      </c>
      <c r="C25" s="25"/>
      <c r="D25" s="76">
        <f>'Eingabemaske Fipla-Zahlen'!D203</f>
        <v>0</v>
      </c>
      <c r="E25" s="76">
        <f>'Eingabemaske Fipla-Zahlen'!E203</f>
        <v>0</v>
      </c>
      <c r="F25" s="76">
        <f>'Eingabemaske Fipla-Zahlen'!F203</f>
        <v>0</v>
      </c>
      <c r="G25" s="76">
        <f>'Eingabemaske Fipla-Zahlen'!G203</f>
        <v>0</v>
      </c>
      <c r="H25" s="76">
        <f>'Eingabemaske Fipla-Zahlen'!H203</f>
        <v>0</v>
      </c>
      <c r="I25" s="77">
        <f>'Eingabemaske Fipla-Zahlen'!I203</f>
        <v>0</v>
      </c>
    </row>
    <row r="26" spans="1:11">
      <c r="A26" s="24">
        <v>44</v>
      </c>
      <c r="B26" s="35" t="s">
        <v>35</v>
      </c>
      <c r="C26" s="25"/>
      <c r="D26" s="76">
        <f>('Eingabemaske Fipla-Zahlen'!D83+'Eingabemaske Fipla-Zahlen'!D189+'Eingabemaske Fipla-Zahlen'!D213)</f>
        <v>0</v>
      </c>
      <c r="E26" s="76">
        <f>('Eingabemaske Fipla-Zahlen'!E83+'Eingabemaske Fipla-Zahlen'!E189+'Eingabemaske Fipla-Zahlen'!E213)</f>
        <v>0</v>
      </c>
      <c r="F26" s="76">
        <f>('Eingabemaske Fipla-Zahlen'!F83+'Eingabemaske Fipla-Zahlen'!F189+'Eingabemaske Fipla-Zahlen'!F213)</f>
        <v>0</v>
      </c>
      <c r="G26" s="76">
        <f>('Eingabemaske Fipla-Zahlen'!G83+'Eingabemaske Fipla-Zahlen'!G189+'Eingabemaske Fipla-Zahlen'!G213)</f>
        <v>0</v>
      </c>
      <c r="H26" s="76">
        <f>('Eingabemaske Fipla-Zahlen'!H83+'Eingabemaske Fipla-Zahlen'!H189+'Eingabemaske Fipla-Zahlen'!H213)</f>
        <v>0</v>
      </c>
      <c r="I26" s="77">
        <f>('Eingabemaske Fipla-Zahlen'!I83+'Eingabemaske Fipla-Zahlen'!I189+'Eingabemaske Fipla-Zahlen'!I213)</f>
        <v>0</v>
      </c>
    </row>
    <row r="27" spans="1:11">
      <c r="A27" s="24"/>
      <c r="B27" s="35"/>
      <c r="C27" s="25"/>
      <c r="D27" s="76"/>
      <c r="E27" s="76"/>
      <c r="F27" s="76"/>
      <c r="G27" s="76"/>
      <c r="H27" s="76"/>
      <c r="I27" s="77"/>
    </row>
    <row r="28" spans="1:11">
      <c r="A28" s="36"/>
      <c r="B28" s="40" t="s">
        <v>3</v>
      </c>
      <c r="C28" s="40"/>
      <c r="D28" s="78">
        <f>D25+D26</f>
        <v>0</v>
      </c>
      <c r="E28" s="78">
        <f t="shared" ref="E28:I28" si="3">E25+E26</f>
        <v>0</v>
      </c>
      <c r="F28" s="78">
        <f t="shared" si="3"/>
        <v>0</v>
      </c>
      <c r="G28" s="78">
        <f t="shared" si="3"/>
        <v>0</v>
      </c>
      <c r="H28" s="78">
        <f t="shared" si="3"/>
        <v>0</v>
      </c>
      <c r="I28" s="79">
        <f t="shared" si="3"/>
        <v>0</v>
      </c>
    </row>
    <row r="29" spans="1:11">
      <c r="A29" s="24"/>
      <c r="B29" s="35"/>
      <c r="C29" s="25"/>
      <c r="D29" s="76"/>
      <c r="E29" s="76"/>
      <c r="F29" s="76"/>
      <c r="G29" s="76"/>
      <c r="H29" s="76"/>
      <c r="I29" s="77"/>
    </row>
    <row r="30" spans="1:11">
      <c r="A30" s="37"/>
      <c r="B30" s="41" t="s">
        <v>4</v>
      </c>
      <c r="C30" s="38"/>
      <c r="D30" s="80">
        <f>D23+D28</f>
        <v>0</v>
      </c>
      <c r="E30" s="80">
        <f t="shared" ref="E30:I30" si="4">E23+E28</f>
        <v>0</v>
      </c>
      <c r="F30" s="80">
        <f t="shared" si="4"/>
        <v>0</v>
      </c>
      <c r="G30" s="80">
        <f t="shared" si="4"/>
        <v>0</v>
      </c>
      <c r="H30" s="80">
        <f t="shared" si="4"/>
        <v>0</v>
      </c>
      <c r="I30" s="81">
        <f t="shared" si="4"/>
        <v>0</v>
      </c>
    </row>
    <row r="31" spans="1:11">
      <c r="A31" s="24"/>
      <c r="B31" s="25"/>
      <c r="C31" s="25"/>
      <c r="D31" s="76"/>
      <c r="E31" s="76"/>
      <c r="F31" s="76"/>
      <c r="G31" s="76"/>
      <c r="H31" s="76"/>
      <c r="I31" s="77"/>
    </row>
    <row r="32" spans="1:11">
      <c r="A32" s="24">
        <v>38</v>
      </c>
      <c r="B32" s="35" t="s">
        <v>40</v>
      </c>
      <c r="C32" s="25"/>
      <c r="D32" s="76">
        <f>'Eingabemaske Fipla-Zahlen'!D206</f>
        <v>0</v>
      </c>
      <c r="E32" s="76">
        <f>'Eingabemaske Fipla-Zahlen'!E206</f>
        <v>0</v>
      </c>
      <c r="F32" s="76">
        <f>'Eingabemaske Fipla-Zahlen'!F206</f>
        <v>0</v>
      </c>
      <c r="G32" s="76">
        <f>'Eingabemaske Fipla-Zahlen'!G206</f>
        <v>0</v>
      </c>
      <c r="H32" s="76">
        <f>'Eingabemaske Fipla-Zahlen'!H206</f>
        <v>0</v>
      </c>
      <c r="I32" s="77">
        <f>'Eingabemaske Fipla-Zahlen'!I206</f>
        <v>0</v>
      </c>
    </row>
    <row r="33" spans="1:9">
      <c r="A33" s="24">
        <v>48</v>
      </c>
      <c r="B33" s="35" t="s">
        <v>41</v>
      </c>
      <c r="C33" s="25"/>
      <c r="D33" s="76">
        <f>('Eingabemaske Fipla-Zahlen'!D216)</f>
        <v>0</v>
      </c>
      <c r="E33" s="76">
        <f>('Eingabemaske Fipla-Zahlen'!E216)</f>
        <v>0</v>
      </c>
      <c r="F33" s="76">
        <f>('Eingabemaske Fipla-Zahlen'!F216)</f>
        <v>0</v>
      </c>
      <c r="G33" s="76">
        <f>('Eingabemaske Fipla-Zahlen'!G216)</f>
        <v>0</v>
      </c>
      <c r="H33" s="76">
        <f>('Eingabemaske Fipla-Zahlen'!H216)</f>
        <v>0</v>
      </c>
      <c r="I33" s="77">
        <f>('Eingabemaske Fipla-Zahlen'!I216)</f>
        <v>0</v>
      </c>
    </row>
    <row r="34" spans="1:9">
      <c r="A34" s="24"/>
      <c r="B34" s="25"/>
      <c r="C34" s="25"/>
      <c r="D34" s="76"/>
      <c r="E34" s="76"/>
      <c r="F34" s="76"/>
      <c r="G34" s="76"/>
      <c r="H34" s="76"/>
      <c r="I34" s="77"/>
    </row>
    <row r="35" spans="1:9">
      <c r="A35" s="37"/>
      <c r="B35" s="41" t="s">
        <v>5</v>
      </c>
      <c r="C35" s="38"/>
      <c r="D35" s="80">
        <f>D32+D33</f>
        <v>0</v>
      </c>
      <c r="E35" s="80">
        <f t="shared" ref="E35:I35" si="5">E32+E33</f>
        <v>0</v>
      </c>
      <c r="F35" s="80">
        <f t="shared" si="5"/>
        <v>0</v>
      </c>
      <c r="G35" s="80">
        <f t="shared" si="5"/>
        <v>0</v>
      </c>
      <c r="H35" s="80">
        <f t="shared" si="5"/>
        <v>0</v>
      </c>
      <c r="I35" s="81">
        <f t="shared" si="5"/>
        <v>0</v>
      </c>
    </row>
    <row r="36" spans="1:9">
      <c r="A36" s="24"/>
      <c r="B36" s="25"/>
      <c r="C36" s="25"/>
      <c r="D36" s="76"/>
      <c r="E36" s="76"/>
      <c r="F36" s="76"/>
      <c r="G36" s="76"/>
      <c r="H36" s="76"/>
      <c r="I36" s="77"/>
    </row>
    <row r="37" spans="1:9">
      <c r="A37" s="39"/>
      <c r="B37" s="32" t="s">
        <v>42</v>
      </c>
      <c r="C37" s="32"/>
      <c r="D37" s="74">
        <f>D30+D35</f>
        <v>0</v>
      </c>
      <c r="E37" s="74">
        <f t="shared" ref="E37:I37" si="6">E30+E35</f>
        <v>0</v>
      </c>
      <c r="F37" s="74">
        <f t="shared" si="6"/>
        <v>0</v>
      </c>
      <c r="G37" s="74">
        <f t="shared" si="6"/>
        <v>0</v>
      </c>
      <c r="H37" s="74">
        <f t="shared" si="6"/>
        <v>0</v>
      </c>
      <c r="I37" s="75">
        <f t="shared" si="6"/>
        <v>0</v>
      </c>
    </row>
    <row r="38" spans="1:9">
      <c r="B38" s="68" t="s">
        <v>66</v>
      </c>
    </row>
    <row r="40" spans="1:9">
      <c r="A40" s="19" t="s">
        <v>62</v>
      </c>
    </row>
    <row r="41" spans="1:9">
      <c r="A41" s="166"/>
      <c r="B41" s="167"/>
      <c r="C41" s="167"/>
      <c r="D41" s="167"/>
      <c r="E41" s="167"/>
      <c r="F41" s="167"/>
      <c r="G41" s="167"/>
      <c r="H41" s="167"/>
      <c r="I41" s="167"/>
    </row>
    <row r="42" spans="1:9">
      <c r="A42" s="167"/>
      <c r="B42" s="167"/>
      <c r="C42" s="167"/>
      <c r="D42" s="167"/>
      <c r="E42" s="167"/>
      <c r="F42" s="167"/>
      <c r="G42" s="167"/>
      <c r="H42" s="167"/>
      <c r="I42" s="167"/>
    </row>
    <row r="43" spans="1:9">
      <c r="A43" s="167"/>
      <c r="B43" s="167"/>
      <c r="C43" s="167"/>
      <c r="D43" s="167"/>
      <c r="E43" s="167"/>
      <c r="F43" s="167"/>
      <c r="G43" s="167"/>
      <c r="H43" s="167"/>
      <c r="I43" s="167"/>
    </row>
    <row r="44" spans="1:9">
      <c r="A44" s="167"/>
      <c r="B44" s="167"/>
      <c r="C44" s="167"/>
      <c r="D44" s="167"/>
      <c r="E44" s="167"/>
      <c r="F44" s="167"/>
      <c r="G44" s="167"/>
      <c r="H44" s="167"/>
      <c r="I44" s="167"/>
    </row>
    <row r="45" spans="1:9">
      <c r="A45" s="167"/>
      <c r="B45" s="167"/>
      <c r="C45" s="167"/>
      <c r="D45" s="167"/>
      <c r="E45" s="167"/>
      <c r="F45" s="167"/>
      <c r="G45" s="167"/>
      <c r="H45" s="167"/>
      <c r="I45" s="167"/>
    </row>
    <row r="46" spans="1:9">
      <c r="A46" s="167"/>
      <c r="B46" s="167"/>
      <c r="C46" s="167"/>
      <c r="D46" s="167"/>
      <c r="E46" s="167"/>
      <c r="F46" s="167"/>
      <c r="G46" s="167"/>
      <c r="H46" s="167"/>
      <c r="I46" s="167"/>
    </row>
    <row r="47" spans="1:9">
      <c r="A47" s="167"/>
      <c r="B47" s="167"/>
      <c r="C47" s="167"/>
      <c r="D47" s="167"/>
      <c r="E47" s="167"/>
      <c r="F47" s="167"/>
      <c r="G47" s="167"/>
      <c r="H47" s="167"/>
      <c r="I47" s="167"/>
    </row>
    <row r="48" spans="1:9">
      <c r="A48" s="167"/>
      <c r="B48" s="167"/>
      <c r="C48" s="167"/>
      <c r="D48" s="167"/>
      <c r="E48" s="167"/>
      <c r="F48" s="167"/>
      <c r="G48" s="167"/>
      <c r="H48" s="167"/>
      <c r="I48" s="167"/>
    </row>
  </sheetData>
  <sheetProtection sheet="1" objects="1" scenarios="1" selectLockedCells="1"/>
  <mergeCells count="1">
    <mergeCell ref="A41:I4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&amp;L© Amt für Gemeinden und Bürgerrecht des Kantons St.Gallen&amp;C&amp;P von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Kurzanleitung</vt:lpstr>
      <vt:lpstr>Titelseite</vt:lpstr>
      <vt:lpstr>Eingabemaske Fipla-Zahlen</vt:lpstr>
      <vt:lpstr>Anlagenübersicht</vt:lpstr>
      <vt:lpstr>FIPLA funktionale Gliederung</vt:lpstr>
      <vt:lpstr>FIPLA gestufter Erfolgsausweis</vt:lpstr>
      <vt:lpstr>Anlagenübersicht!Druckbereich</vt:lpstr>
      <vt:lpstr>'Eingabemaske Fipla-Zahlen'!Druckbereich</vt:lpstr>
      <vt:lpstr>'FIPLA gestufter Erfolgsausweis'!Druckbereich</vt:lpstr>
      <vt:lpstr>Kurzanleitung!Druckbereich</vt:lpstr>
      <vt:lpstr>Titelseite!Druckbereich</vt:lpstr>
      <vt:lpstr>Anlagenübersicht!Drucktitel</vt:lpstr>
      <vt:lpstr>'Eingabemaske Fipla-Zahlen'!Drucktitel</vt:lpstr>
    </vt:vector>
  </TitlesOfParts>
  <Company>Bütschwil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 Mario DI-AfGE-GAS</dc:creator>
  <cp:lastModifiedBy>Jeker Martin DI-AfGE-GAS</cp:lastModifiedBy>
  <cp:lastPrinted>2021-04-15T12:15:30Z</cp:lastPrinted>
  <dcterms:created xsi:type="dcterms:W3CDTF">2007-10-30T14:02:19Z</dcterms:created>
  <dcterms:modified xsi:type="dcterms:W3CDTF">2023-02-03T08:24:19Z</dcterms:modified>
</cp:coreProperties>
</file>