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P:\3_Publikationsreihen\STATAKT Produktion\WTO-Submissionsstatistik\statakt-104-2022\GrafikzahlenPublikation\"/>
    </mc:Choice>
  </mc:AlternateContent>
  <bookViews>
    <workbookView xWindow="4470" yWindow="5055" windowWidth="25320" windowHeight="14595"/>
  </bookViews>
  <sheets>
    <sheet name="ZumInhalt" sheetId="2" r:id="rId1"/>
    <sheet name="G_1" sheetId="71" r:id="rId2"/>
    <sheet name="G_2" sheetId="72" r:id="rId3"/>
    <sheet name="G_3" sheetId="73" r:id="rId4"/>
    <sheet name="G_4" sheetId="74" r:id="rId5"/>
    <sheet name="G_5" sheetId="75" r:id="rId6"/>
    <sheet name="G_6" sheetId="76" r:id="rId7"/>
    <sheet name="G_7" sheetId="70" r:id="rId8"/>
    <sheet name="G_8" sheetId="77" r:id="rId9"/>
    <sheet name="G_9" sheetId="69" r:id="rId10"/>
  </sheets>
  <calcPr calcId="162913"/>
</workbook>
</file>

<file path=xl/calcChain.xml><?xml version="1.0" encoding="utf-8"?>
<calcChain xmlns="http://schemas.openxmlformats.org/spreadsheetml/2006/main">
  <c r="D4" i="76" l="1"/>
  <c r="D7" i="76"/>
  <c r="D10" i="76"/>
  <c r="D13" i="76"/>
  <c r="E12" i="76" s="1"/>
  <c r="E13" i="76"/>
  <c r="D16" i="76"/>
  <c r="D19" i="76"/>
  <c r="E2" i="75"/>
  <c r="F2" i="75"/>
  <c r="H2" i="75"/>
  <c r="E3" i="75"/>
  <c r="F3" i="75"/>
  <c r="H3" i="75"/>
  <c r="E4" i="75"/>
  <c r="F4" i="75"/>
  <c r="H4" i="75"/>
  <c r="E5" i="75"/>
  <c r="F5" i="75"/>
  <c r="H5" i="75"/>
  <c r="E6" i="75"/>
  <c r="F6" i="75"/>
  <c r="H6" i="75"/>
  <c r="E7" i="75"/>
  <c r="F7" i="75"/>
  <c r="H7" i="75"/>
  <c r="E8" i="75"/>
  <c r="F8" i="75"/>
  <c r="H8" i="75"/>
  <c r="E11" i="76" l="1"/>
</calcChain>
</file>

<file path=xl/sharedStrings.xml><?xml version="1.0" encoding="utf-8"?>
<sst xmlns="http://schemas.openxmlformats.org/spreadsheetml/2006/main" count="305" uniqueCount="60">
  <si>
    <t>Erstelldatum</t>
  </si>
  <si>
    <t>Tabellenblätter in dieser Datei</t>
  </si>
  <si>
    <t>Link auf den Bericht</t>
  </si>
  <si>
    <t>Kontakt</t>
  </si>
  <si>
    <t>Fachstelle für Statistik Kanton St.Gallen</t>
  </si>
  <si>
    <t>058 229 77 77</t>
  </si>
  <si>
    <t>statistik@sg.ch</t>
  </si>
  <si>
    <t>Total</t>
  </si>
  <si>
    <t>Kantonale Verwaltung</t>
  </si>
  <si>
    <t>Gemeinden</t>
  </si>
  <si>
    <t>Lieferung</t>
  </si>
  <si>
    <t>Dienstleistung</t>
  </si>
  <si>
    <t>Bau</t>
  </si>
  <si>
    <t>anteil_sg</t>
  </si>
  <si>
    <t>bereich</t>
  </si>
  <si>
    <t>institutionentyp</t>
  </si>
  <si>
    <t>jahr</t>
  </si>
  <si>
    <t>übriges Ausland</t>
  </si>
  <si>
    <t>DE</t>
  </si>
  <si>
    <t>andere Kantone</t>
  </si>
  <si>
    <t>GR</t>
  </si>
  <si>
    <t>AG</t>
  </si>
  <si>
    <t>TG</t>
  </si>
  <si>
    <t>ZH</t>
  </si>
  <si>
    <t>SG</t>
  </si>
  <si>
    <t>anteil</t>
  </si>
  <si>
    <t>summe</t>
  </si>
  <si>
    <t>unternehmensstandort</t>
  </si>
  <si>
    <t>alle
Institutionentypen</t>
  </si>
  <si>
    <t>Sektorbetriebe</t>
  </si>
  <si>
    <t>öffentlich-rechtliche
Betriebe</t>
  </si>
  <si>
    <t>kantonale
Verwaltung</t>
  </si>
  <si>
    <t>Gemeinde-
verwaltung</t>
  </si>
  <si>
    <t>wert</t>
  </si>
  <si>
    <t>freihändig 
WTO-Ausnahmen</t>
  </si>
  <si>
    <t>im Rahmen der 
Bagatellklausel</t>
  </si>
  <si>
    <t>selektiv</t>
  </si>
  <si>
    <t>offen</t>
  </si>
  <si>
    <t>volumen_sum</t>
  </si>
  <si>
    <t>volumen_mean</t>
  </si>
  <si>
    <t>anz_vergaben</t>
  </si>
  <si>
    <t>verfahren</t>
  </si>
  <si>
    <t>p75</t>
  </si>
  <si>
    <t>median</t>
  </si>
  <si>
    <t>p25</t>
  </si>
  <si>
    <t>maximum</t>
  </si>
  <si>
    <t>minimum</t>
  </si>
  <si>
    <t>Ausland</t>
  </si>
  <si>
    <t>Ausserkantonal</t>
  </si>
  <si>
    <t>Kanton SG</t>
  </si>
  <si>
    <t>erfolgsquote</t>
  </si>
  <si>
    <t>beteiligungsquote</t>
  </si>
  <si>
    <t>vergabevolumen</t>
  </si>
  <si>
    <t xml:space="preserve">  Bau</t>
  </si>
  <si>
    <t xml:space="preserve">  Lieferung</t>
  </si>
  <si>
    <t xml:space="preserve">  Dienstleistung</t>
  </si>
  <si>
    <t>volumen</t>
  </si>
  <si>
    <t>Zahlen, auf deren Basis die Grafiken im Bericht Statistik aktuell Nr. 104: «Staatliche Grossaufträge 2021 im Kanton St.Gallen» erstellt wurden</t>
  </si>
  <si>
    <t>Die vorliegende Datei enthält pro Grafik ein Tabellenblatt. Der Name des Tabellenblatts entspricht dem Grafikcode im Bericht (G_1 bis G_9)</t>
  </si>
  <si>
    <t>StatistikAktuell_104-2022_Submissionsstatistik.pdf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</si>
</sst>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$&quot;#,##0.00_);[Red]\(&quot;$&quot;#,##0.00\)"/>
    <numFmt numFmtId="166" formatCode="_ * #,##0.0_ ;_ * \-#,##0.0_ ;_ * &quot;-&quot;??_ ;_ @_ "/>
  </numFmts>
  <fonts count="30" x14ac:knownFonts="1">
    <font>
      <sz val="10.5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8"/>
      <name val="Arial"/>
      <family val="2"/>
    </font>
    <font>
      <b/>
      <sz val="14"/>
      <color theme="4"/>
      <name val="Arial"/>
      <family val="2"/>
    </font>
    <font>
      <b/>
      <sz val="10.5"/>
      <color theme="4"/>
      <name val="Arial"/>
      <family val="2"/>
    </font>
    <font>
      <sz val="10"/>
      <name val="Arial"/>
      <family val="2"/>
    </font>
    <font>
      <b/>
      <i/>
      <sz val="10.5"/>
      <color theme="1"/>
      <name val="Arial"/>
      <family val="2"/>
    </font>
    <font>
      <sz val="10.5"/>
      <name val="Arial"/>
      <family val="2"/>
    </font>
    <font>
      <b/>
      <sz val="16"/>
      <color rgb="FFFF0000"/>
      <name val="Arial"/>
      <family val="2"/>
    </font>
    <font>
      <u/>
      <sz val="10.5"/>
      <color theme="10"/>
      <name val="Arial"/>
      <family val="2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7" fillId="0" borderId="7" applyNumberFormat="0" applyFill="0" applyAlignment="0" applyProtection="0"/>
    <xf numFmtId="0" fontId="16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11" fillId="5" borderId="1" applyNumberFormat="0" applyAlignment="0" applyProtection="0"/>
    <xf numFmtId="0" fontId="9" fillId="6" borderId="2" applyNumberFormat="0" applyAlignment="0" applyProtection="0"/>
    <xf numFmtId="0" fontId="10" fillId="6" borderId="1" applyNumberFormat="0" applyAlignment="0" applyProtection="0"/>
    <xf numFmtId="0" fontId="13" fillId="0" borderId="3" applyNumberFormat="0" applyFill="0" applyAlignment="0" applyProtection="0"/>
    <xf numFmtId="0" fontId="15" fillId="7" borderId="4" applyNumberFormat="0" applyAlignment="0" applyProtection="0"/>
    <xf numFmtId="0" fontId="14" fillId="0" borderId="0" applyNumberFormat="0" applyFill="0" applyBorder="0" applyAlignment="0" applyProtection="0"/>
    <xf numFmtId="0" fontId="2" fillId="8" borderId="5" applyNumberFormat="0" applyAlignment="0" applyProtection="0"/>
    <xf numFmtId="0" fontId="1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>
      <alignment vertical="top"/>
    </xf>
    <xf numFmtId="0" fontId="5" fillId="33" borderId="0">
      <alignment wrapText="1"/>
    </xf>
    <xf numFmtId="0" fontId="5" fillId="33" borderId="0">
      <alignment horizontal="center" textRotation="90" wrapText="1"/>
    </xf>
    <xf numFmtId="0" fontId="21" fillId="0" borderId="0">
      <alignment vertical="top"/>
      <protection locked="0"/>
    </xf>
    <xf numFmtId="0" fontId="2" fillId="0" borderId="0"/>
    <xf numFmtId="164" fontId="21" fillId="0" borderId="0">
      <alignment vertical="top"/>
      <protection locked="0"/>
    </xf>
    <xf numFmtId="10" fontId="21" fillId="0" borderId="0">
      <alignment vertical="top"/>
      <protection locked="0"/>
    </xf>
    <xf numFmtId="0" fontId="24" fillId="0" borderId="0"/>
    <xf numFmtId="0" fontId="21" fillId="0" borderId="0">
      <alignment horizontal="left"/>
    </xf>
    <xf numFmtId="0" fontId="21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28" fillId="0" borderId="0" applyNumberForma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46" applyAlignment="1">
      <alignment horizontal="right"/>
    </xf>
    <xf numFmtId="0" fontId="2" fillId="0" borderId="0" xfId="46"/>
    <xf numFmtId="0" fontId="23" fillId="0" borderId="0" xfId="46" applyFont="1" applyAlignment="1">
      <alignment vertical="top"/>
    </xf>
    <xf numFmtId="0" fontId="2" fillId="0" borderId="0" xfId="46" applyAlignment="1">
      <alignment vertical="top"/>
    </xf>
    <xf numFmtId="0" fontId="23" fillId="0" borderId="0" xfId="46" applyFont="1" applyAlignment="1">
      <alignment vertical="top" wrapText="1"/>
    </xf>
    <xf numFmtId="0" fontId="1" fillId="0" borderId="0" xfId="46" applyFont="1" applyAlignment="1">
      <alignment vertical="top" wrapText="1"/>
    </xf>
    <xf numFmtId="0" fontId="26" fillId="0" borderId="0" xfId="45" applyFont="1" applyAlignment="1">
      <alignment vertical="top"/>
      <protection locked="0"/>
    </xf>
    <xf numFmtId="0" fontId="0" fillId="0" borderId="0" xfId="46" applyFont="1" applyAlignment="1">
      <alignment vertical="top"/>
    </xf>
    <xf numFmtId="0" fontId="3" fillId="0" borderId="0" xfId="46" applyFont="1" applyAlignment="1">
      <alignment vertical="top"/>
    </xf>
    <xf numFmtId="0" fontId="25" fillId="0" borderId="0" xfId="46" applyFont="1" applyAlignment="1">
      <alignment vertical="top"/>
    </xf>
    <xf numFmtId="0" fontId="27" fillId="0" borderId="0" xfId="46" applyFont="1" applyAlignment="1">
      <alignment vertical="top"/>
    </xf>
    <xf numFmtId="0" fontId="0" fillId="0" borderId="0" xfId="0" applyAlignment="1">
      <alignment vertical="top"/>
    </xf>
    <xf numFmtId="15" fontId="26" fillId="0" borderId="0" xfId="45" quotePrefix="1" applyNumberFormat="1" applyFont="1" applyAlignment="1">
      <alignment vertical="top"/>
      <protection locked="0"/>
    </xf>
    <xf numFmtId="0" fontId="22" fillId="0" borderId="0" xfId="42" applyFont="1" applyAlignment="1">
      <alignment vertical="top" wrapText="1"/>
    </xf>
    <xf numFmtId="0" fontId="21" fillId="0" borderId="0" xfId="45" applyAlignment="1">
      <alignment vertical="top" wrapText="1"/>
      <protection locked="0"/>
    </xf>
    <xf numFmtId="0" fontId="0" fillId="0" borderId="0" xfId="46" quotePrefix="1" applyFont="1" applyAlignment="1">
      <alignment vertical="top" wrapText="1"/>
    </xf>
    <xf numFmtId="0" fontId="0" fillId="0" borderId="0" xfId="0" applyAlignment="1">
      <alignment wrapText="1"/>
    </xf>
    <xf numFmtId="0" fontId="26" fillId="0" borderId="0" xfId="45" applyFont="1" applyAlignment="1">
      <alignment vertical="top" wrapText="1"/>
      <protection locked="0"/>
    </xf>
    <xf numFmtId="0" fontId="0" fillId="0" borderId="0" xfId="0" applyAlignment="1">
      <alignment vertical="top" wrapText="1"/>
    </xf>
    <xf numFmtId="0" fontId="28" fillId="0" borderId="0" xfId="54" applyAlignment="1" applyProtection="1">
      <alignment vertical="top" wrapText="1"/>
      <protection locked="0"/>
    </xf>
    <xf numFmtId="0" fontId="28" fillId="0" borderId="0" xfId="54" applyAlignment="1">
      <alignment vertical="top" wrapText="1"/>
    </xf>
    <xf numFmtId="0" fontId="29" fillId="0" borderId="0" xfId="55"/>
    <xf numFmtId="0" fontId="29" fillId="0" borderId="0" xfId="55" applyFill="1"/>
    <xf numFmtId="0" fontId="29" fillId="0" borderId="9" xfId="55" applyFill="1" applyBorder="1"/>
    <xf numFmtId="0" fontId="29" fillId="0" borderId="0" xfId="55" applyFill="1" applyBorder="1"/>
    <xf numFmtId="166" fontId="0" fillId="0" borderId="0" xfId="56" applyNumberFormat="1" applyFont="1"/>
  </cellXfs>
  <cellStyles count="5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Currency" xfId="47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 2" xfId="56"/>
    <cellStyle name="Link" xfId="54" builtinId="8"/>
    <cellStyle name="Neutral" xfId="8" builtinId="28" customBuiltin="1"/>
    <cellStyle name="Notiz" xfId="15" builtinId="10" customBuiltin="1"/>
    <cellStyle name="Percent" xfId="48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 2" xfId="45"/>
    <cellStyle name="Standard 2 2" xfId="46"/>
    <cellStyle name="Standard 3" xfId="49"/>
    <cellStyle name="Standard 4" xfId="55"/>
    <cellStyle name="Style2" xfId="50"/>
    <cellStyle name="Style3" xfId="51"/>
    <cellStyle name="Style4" xfId="52"/>
    <cellStyle name="Style5" xfId="5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CD-KantonSG_6-Farben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009933"/>
      </a:accent1>
      <a:accent2>
        <a:srgbClr val="006699"/>
      </a:accent2>
      <a:accent3>
        <a:srgbClr val="CC3333"/>
      </a:accent3>
      <a:accent4>
        <a:srgbClr val="FF9900"/>
      </a:accent4>
      <a:accent5>
        <a:srgbClr val="990033"/>
      </a:accent5>
      <a:accent6>
        <a:srgbClr val="333300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g.ch/content/dam/sgch/kanton-stgallen/statistik/statakt/StatistikAktuell_104-2022_Submissionsstatisti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W16"/>
  <sheetViews>
    <sheetView showGridLines="0" tabSelected="1" view="pageLayout" zoomScaleNormal="100" workbookViewId="0">
      <selection sqref="A1:G1"/>
    </sheetView>
  </sheetViews>
  <sheetFormatPr baseColWidth="10" defaultColWidth="0" defaultRowHeight="13.5" x14ac:dyDescent="0.2"/>
  <cols>
    <col min="1" max="1" width="17.25" style="4" customWidth="1" collapsed="1"/>
    <col min="2" max="8" width="10" style="2" customWidth="1" collapsed="1"/>
    <col min="9" max="1531" width="0" style="2" hidden="1" customWidth="1" collapsed="1"/>
    <col min="1532" max="16384" width="11" style="2" hidden="1" collapsed="1"/>
  </cols>
  <sheetData>
    <row r="1" spans="1:8" ht="60.75" customHeight="1" x14ac:dyDescent="0.2">
      <c r="A1" s="14" t="s">
        <v>57</v>
      </c>
      <c r="B1" s="15"/>
      <c r="C1" s="15"/>
      <c r="D1" s="15"/>
      <c r="E1" s="15"/>
      <c r="F1" s="15"/>
      <c r="G1" s="15"/>
      <c r="H1" s="1"/>
    </row>
    <row r="2" spans="1:8" ht="29.25" customHeight="1" x14ac:dyDescent="0.2">
      <c r="A2" s="5" t="s">
        <v>0</v>
      </c>
      <c r="B2" s="13">
        <v>44911</v>
      </c>
      <c r="C2" s="7"/>
      <c r="D2" s="7"/>
      <c r="E2" s="7"/>
      <c r="F2" s="7"/>
      <c r="G2" s="7"/>
      <c r="H2" s="1"/>
    </row>
    <row r="3" spans="1:8" ht="37.5" customHeight="1" x14ac:dyDescent="0.2">
      <c r="A3" s="5" t="s">
        <v>1</v>
      </c>
      <c r="B3" s="18" t="s">
        <v>58</v>
      </c>
      <c r="C3" s="19"/>
      <c r="D3" s="19"/>
      <c r="E3" s="19"/>
      <c r="F3" s="19"/>
      <c r="G3" s="19"/>
      <c r="H3" s="1"/>
    </row>
    <row r="4" spans="1:8" ht="29.25" customHeight="1" x14ac:dyDescent="0.2">
      <c r="A4" s="5" t="s">
        <v>2</v>
      </c>
      <c r="B4" s="20" t="s">
        <v>59</v>
      </c>
      <c r="C4" s="21"/>
      <c r="D4" s="21"/>
      <c r="E4" s="21"/>
      <c r="F4" s="21"/>
      <c r="G4" s="21"/>
      <c r="H4" s="1"/>
    </row>
    <row r="5" spans="1:8" ht="15" customHeight="1" x14ac:dyDescent="0.2">
      <c r="A5" s="3" t="s">
        <v>3</v>
      </c>
      <c r="B5" s="18" t="s">
        <v>4</v>
      </c>
      <c r="C5" s="19"/>
      <c r="D5" s="19"/>
      <c r="E5" s="19"/>
      <c r="F5" s="19"/>
      <c r="G5" s="19"/>
      <c r="H5" s="6"/>
    </row>
    <row r="6" spans="1:8" ht="12.75" customHeight="1" x14ac:dyDescent="0.2">
      <c r="A6" s="3"/>
      <c r="B6" s="18" t="s">
        <v>5</v>
      </c>
      <c r="C6" s="19"/>
      <c r="D6" s="19"/>
      <c r="E6" s="19"/>
      <c r="F6" s="19"/>
      <c r="G6" s="19"/>
      <c r="H6" s="6"/>
    </row>
    <row r="7" spans="1:8" ht="18.75" customHeight="1" x14ac:dyDescent="0.2">
      <c r="A7" s="11"/>
      <c r="B7" s="7" t="s">
        <v>6</v>
      </c>
      <c r="C7" s="12"/>
      <c r="D7" s="12"/>
      <c r="E7" s="12"/>
      <c r="F7" s="12"/>
      <c r="G7" s="12"/>
      <c r="H7" s="6"/>
    </row>
    <row r="8" spans="1:8" x14ac:dyDescent="0.2">
      <c r="A8" s="9"/>
    </row>
    <row r="9" spans="1:8" x14ac:dyDescent="0.2">
      <c r="A9" s="8"/>
    </row>
    <row r="10" spans="1:8" x14ac:dyDescent="0.2">
      <c r="A10" s="8"/>
    </row>
    <row r="11" spans="1:8" x14ac:dyDescent="0.2">
      <c r="A11" s="10"/>
    </row>
    <row r="12" spans="1:8" ht="31.5" customHeight="1" x14ac:dyDescent="0.2">
      <c r="A12" s="16"/>
      <c r="B12" s="17"/>
      <c r="C12" s="17"/>
      <c r="D12" s="17"/>
      <c r="E12" s="17"/>
      <c r="F12" s="17"/>
      <c r="G12" s="17"/>
    </row>
    <row r="13" spans="1:8" ht="33" customHeight="1" x14ac:dyDescent="0.2">
      <c r="A13" s="17"/>
      <c r="B13" s="17"/>
      <c r="C13" s="17"/>
      <c r="D13" s="17"/>
      <c r="E13" s="17"/>
      <c r="F13" s="17"/>
      <c r="G13" s="17"/>
    </row>
    <row r="14" spans="1:8" x14ac:dyDescent="0.2">
      <c r="A14" s="10"/>
    </row>
    <row r="15" spans="1:8" x14ac:dyDescent="0.2">
      <c r="A15" s="16"/>
      <c r="B15" s="17"/>
      <c r="C15" s="17"/>
      <c r="D15" s="17"/>
      <c r="E15" s="17"/>
      <c r="F15" s="17"/>
      <c r="G15" s="17"/>
    </row>
    <row r="16" spans="1:8" ht="75.75" customHeight="1" x14ac:dyDescent="0.2">
      <c r="A16" s="17"/>
      <c r="B16" s="17"/>
      <c r="C16" s="17"/>
      <c r="D16" s="17"/>
      <c r="E16" s="17"/>
      <c r="F16" s="17"/>
      <c r="G16" s="17"/>
    </row>
  </sheetData>
  <mergeCells count="7">
    <mergeCell ref="A1:G1"/>
    <mergeCell ref="A15:G16"/>
    <mergeCell ref="B3:G3"/>
    <mergeCell ref="B4:G4"/>
    <mergeCell ref="B5:G5"/>
    <mergeCell ref="B6:G6"/>
    <mergeCell ref="A12:G13"/>
  </mergeCells>
  <hyperlinks>
    <hyperlink ref="B4:G4" r:id="rId1" display="StatistikAktuell_104-2022_Submissionsstatistik.pdf"/>
  </hyperlinks>
  <pageMargins left="0.78740157480314965" right="0.39370078740157483" top="1.1811023622047245" bottom="0.78740157480314965" header="0.39370078740157483" footer="0.39370078740157483"/>
  <pageSetup paperSize="9" orientation="portrait" r:id="rId2"/>
  <headerFooter scaleWithDoc="0">
    <oddHeader>&amp;LKanton St.Gallen
&amp;"Arial,Fett"Fachstelle für Statistik&amp;"Arial,Standard"
&amp;R&amp;G              _</oddHeader>
    <oddFooter>&amp;R&amp;P/&amp;N</oddFoot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7" sqref="D17"/>
    </sheetView>
  </sheetViews>
  <sheetFormatPr baseColWidth="10" defaultColWidth="8" defaultRowHeight="15" x14ac:dyDescent="0.25"/>
  <cols>
    <col min="1" max="16384" width="8" style="22"/>
  </cols>
  <sheetData>
    <row r="1" spans="1:4" x14ac:dyDescent="0.25">
      <c r="A1" s="22" t="s">
        <v>16</v>
      </c>
      <c r="B1" s="22" t="s">
        <v>15</v>
      </c>
      <c r="C1" s="22" t="s">
        <v>14</v>
      </c>
      <c r="D1" s="22" t="s">
        <v>13</v>
      </c>
    </row>
    <row r="2" spans="1:4" x14ac:dyDescent="0.25">
      <c r="A2" s="22">
        <v>2017</v>
      </c>
      <c r="B2" s="22" t="s">
        <v>8</v>
      </c>
      <c r="C2" s="22" t="s">
        <v>7</v>
      </c>
      <c r="D2" s="22">
        <v>54.4</v>
      </c>
    </row>
    <row r="3" spans="1:4" x14ac:dyDescent="0.25">
      <c r="A3" s="22">
        <v>2018</v>
      </c>
      <c r="B3" s="22" t="s">
        <v>8</v>
      </c>
      <c r="C3" s="22" t="s">
        <v>7</v>
      </c>
      <c r="D3" s="22">
        <v>33.94</v>
      </c>
    </row>
    <row r="4" spans="1:4" x14ac:dyDescent="0.25">
      <c r="A4" s="22">
        <v>2019</v>
      </c>
      <c r="B4" s="22" t="s">
        <v>8</v>
      </c>
      <c r="C4" s="22" t="s">
        <v>7</v>
      </c>
      <c r="D4" s="22">
        <v>44.73</v>
      </c>
    </row>
    <row r="5" spans="1:4" x14ac:dyDescent="0.25">
      <c r="A5" s="22">
        <v>2017</v>
      </c>
      <c r="B5" s="22" t="s">
        <v>9</v>
      </c>
      <c r="C5" s="22" t="s">
        <v>7</v>
      </c>
      <c r="D5" s="22">
        <v>37.49</v>
      </c>
    </row>
    <row r="6" spans="1:4" x14ac:dyDescent="0.25">
      <c r="A6" s="22">
        <v>2018</v>
      </c>
      <c r="B6" s="22" t="s">
        <v>9</v>
      </c>
      <c r="C6" s="22" t="s">
        <v>7</v>
      </c>
      <c r="D6" s="22">
        <v>58</v>
      </c>
    </row>
    <row r="7" spans="1:4" x14ac:dyDescent="0.25">
      <c r="A7" s="22">
        <v>2019</v>
      </c>
      <c r="B7" s="22" t="s">
        <v>9</v>
      </c>
      <c r="C7" s="22" t="s">
        <v>7</v>
      </c>
      <c r="D7" s="22">
        <v>68.67</v>
      </c>
    </row>
    <row r="8" spans="1:4" x14ac:dyDescent="0.25">
      <c r="A8" s="22">
        <v>2017</v>
      </c>
      <c r="B8" s="22" t="s">
        <v>8</v>
      </c>
      <c r="C8" s="22" t="s">
        <v>11</v>
      </c>
      <c r="D8" s="22">
        <v>47.27</v>
      </c>
    </row>
    <row r="9" spans="1:4" x14ac:dyDescent="0.25">
      <c r="A9" s="22">
        <v>2018</v>
      </c>
      <c r="B9" s="22" t="s">
        <v>8</v>
      </c>
      <c r="C9" s="22" t="s">
        <v>11</v>
      </c>
      <c r="D9" s="22">
        <v>26.37</v>
      </c>
    </row>
    <row r="10" spans="1:4" x14ac:dyDescent="0.25">
      <c r="A10" s="22">
        <v>2019</v>
      </c>
      <c r="B10" s="22" t="s">
        <v>8</v>
      </c>
      <c r="C10" s="22" t="s">
        <v>11</v>
      </c>
      <c r="D10" s="22">
        <v>46.51</v>
      </c>
    </row>
    <row r="11" spans="1:4" x14ac:dyDescent="0.25">
      <c r="A11" s="22">
        <v>2017</v>
      </c>
      <c r="B11" s="22" t="s">
        <v>9</v>
      </c>
      <c r="C11" s="22" t="s">
        <v>11</v>
      </c>
      <c r="D11" s="22">
        <v>17.78</v>
      </c>
    </row>
    <row r="12" spans="1:4" x14ac:dyDescent="0.25">
      <c r="A12" s="22">
        <v>2018</v>
      </c>
      <c r="B12" s="22" t="s">
        <v>9</v>
      </c>
      <c r="C12" s="22" t="s">
        <v>11</v>
      </c>
      <c r="D12" s="22">
        <v>26.26</v>
      </c>
    </row>
    <row r="13" spans="1:4" x14ac:dyDescent="0.25">
      <c r="A13" s="22">
        <v>2019</v>
      </c>
      <c r="B13" s="22" t="s">
        <v>9</v>
      </c>
      <c r="C13" s="22" t="s">
        <v>11</v>
      </c>
      <c r="D13" s="22">
        <v>52.42</v>
      </c>
    </row>
    <row r="14" spans="1:4" x14ac:dyDescent="0.25">
      <c r="A14" s="22">
        <v>2017</v>
      </c>
      <c r="B14" s="22" t="s">
        <v>8</v>
      </c>
      <c r="C14" s="22" t="s">
        <v>10</v>
      </c>
      <c r="D14" s="22">
        <v>86.57</v>
      </c>
    </row>
    <row r="15" spans="1:4" x14ac:dyDescent="0.25">
      <c r="A15" s="22">
        <v>2018</v>
      </c>
      <c r="B15" s="22" t="s">
        <v>8</v>
      </c>
      <c r="C15" s="22" t="s">
        <v>10</v>
      </c>
      <c r="D15" s="22">
        <v>30.65</v>
      </c>
    </row>
    <row r="16" spans="1:4" x14ac:dyDescent="0.25">
      <c r="A16" s="22">
        <v>2019</v>
      </c>
      <c r="B16" s="22" t="s">
        <v>8</v>
      </c>
      <c r="C16" s="22" t="s">
        <v>10</v>
      </c>
      <c r="D16" s="22">
        <v>43.03</v>
      </c>
    </row>
    <row r="17" spans="1:4" x14ac:dyDescent="0.25">
      <c r="A17" s="22">
        <v>2017</v>
      </c>
      <c r="B17" s="22" t="s">
        <v>9</v>
      </c>
      <c r="C17" s="22" t="s">
        <v>10</v>
      </c>
      <c r="D17" s="22">
        <v>40.409999999999997</v>
      </c>
    </row>
    <row r="18" spans="1:4" x14ac:dyDescent="0.25">
      <c r="A18" s="22">
        <v>2018</v>
      </c>
      <c r="B18" s="22" t="s">
        <v>9</v>
      </c>
      <c r="C18" s="22" t="s">
        <v>10</v>
      </c>
      <c r="D18" s="22">
        <v>13.87</v>
      </c>
    </row>
    <row r="19" spans="1:4" x14ac:dyDescent="0.25">
      <c r="A19" s="22">
        <v>2019</v>
      </c>
      <c r="B19" s="22" t="s">
        <v>9</v>
      </c>
      <c r="C19" s="22" t="s">
        <v>10</v>
      </c>
      <c r="D19" s="22">
        <v>16.100000000000001</v>
      </c>
    </row>
    <row r="20" spans="1:4" x14ac:dyDescent="0.25">
      <c r="A20" s="22">
        <v>2017</v>
      </c>
      <c r="B20" s="22" t="s">
        <v>8</v>
      </c>
      <c r="C20" s="22" t="s">
        <v>12</v>
      </c>
      <c r="D20" s="22">
        <v>55.35</v>
      </c>
    </row>
    <row r="21" spans="1:4" x14ac:dyDescent="0.25">
      <c r="A21" s="22">
        <v>2018</v>
      </c>
      <c r="B21" s="22" t="s">
        <v>8</v>
      </c>
      <c r="C21" s="22" t="s">
        <v>12</v>
      </c>
      <c r="D21" s="22">
        <v>45.66</v>
      </c>
    </row>
    <row r="22" spans="1:4" x14ac:dyDescent="0.25">
      <c r="A22" s="22">
        <v>2019</v>
      </c>
      <c r="B22" s="22" t="s">
        <v>8</v>
      </c>
      <c r="C22" s="22" t="s">
        <v>12</v>
      </c>
      <c r="D22" s="22">
        <v>44.71</v>
      </c>
    </row>
    <row r="23" spans="1:4" x14ac:dyDescent="0.25">
      <c r="A23" s="22">
        <v>2017</v>
      </c>
      <c r="B23" s="22" t="s">
        <v>9</v>
      </c>
      <c r="C23" s="22" t="s">
        <v>12</v>
      </c>
      <c r="D23" s="22">
        <v>73.900000000000006</v>
      </c>
    </row>
    <row r="24" spans="1:4" x14ac:dyDescent="0.25">
      <c r="A24" s="22">
        <v>2018</v>
      </c>
      <c r="B24" s="22" t="s">
        <v>9</v>
      </c>
      <c r="C24" s="22" t="s">
        <v>12</v>
      </c>
      <c r="D24" s="22">
        <v>72.989999999999995</v>
      </c>
    </row>
    <row r="25" spans="1:4" x14ac:dyDescent="0.25">
      <c r="A25" s="22">
        <v>2019</v>
      </c>
      <c r="B25" s="22" t="s">
        <v>9</v>
      </c>
      <c r="C25" s="22" t="s">
        <v>12</v>
      </c>
      <c r="D25" s="22">
        <v>76.8</v>
      </c>
    </row>
    <row r="26" spans="1:4" x14ac:dyDescent="0.25">
      <c r="A26" s="22">
        <v>2020</v>
      </c>
      <c r="B26" s="22" t="s">
        <v>9</v>
      </c>
      <c r="C26" s="22" t="s">
        <v>12</v>
      </c>
      <c r="D26" s="22">
        <v>76.19</v>
      </c>
    </row>
    <row r="27" spans="1:4" x14ac:dyDescent="0.25">
      <c r="A27" s="22">
        <v>2020</v>
      </c>
      <c r="B27" s="22" t="s">
        <v>8</v>
      </c>
      <c r="C27" s="22" t="s">
        <v>12</v>
      </c>
      <c r="D27" s="22">
        <v>71.94</v>
      </c>
    </row>
    <row r="28" spans="1:4" x14ac:dyDescent="0.25">
      <c r="A28" s="22">
        <v>2020</v>
      </c>
      <c r="B28" s="22" t="s">
        <v>9</v>
      </c>
      <c r="C28" s="22" t="s">
        <v>11</v>
      </c>
      <c r="D28" s="22">
        <v>7.11</v>
      </c>
    </row>
    <row r="29" spans="1:4" x14ac:dyDescent="0.25">
      <c r="A29" s="22">
        <v>2020</v>
      </c>
      <c r="B29" s="22" t="s">
        <v>8</v>
      </c>
      <c r="C29" s="22" t="s">
        <v>11</v>
      </c>
      <c r="D29" s="22">
        <v>58.18</v>
      </c>
    </row>
    <row r="30" spans="1:4" x14ac:dyDescent="0.25">
      <c r="A30" s="22">
        <v>2020</v>
      </c>
      <c r="B30" s="22" t="s">
        <v>9</v>
      </c>
      <c r="C30" s="22" t="s">
        <v>10</v>
      </c>
      <c r="D30" s="22">
        <v>32.15</v>
      </c>
    </row>
    <row r="31" spans="1:4" x14ac:dyDescent="0.25">
      <c r="A31" s="22">
        <v>2020</v>
      </c>
      <c r="B31" s="22" t="s">
        <v>8</v>
      </c>
      <c r="C31" s="22" t="s">
        <v>10</v>
      </c>
      <c r="D31" s="22">
        <v>49.57</v>
      </c>
    </row>
    <row r="32" spans="1:4" x14ac:dyDescent="0.25">
      <c r="A32" s="22">
        <v>2020</v>
      </c>
      <c r="B32" s="22" t="s">
        <v>9</v>
      </c>
      <c r="C32" s="22" t="s">
        <v>7</v>
      </c>
      <c r="D32" s="22">
        <v>65.64</v>
      </c>
    </row>
    <row r="33" spans="1:4" x14ac:dyDescent="0.25">
      <c r="A33" s="22">
        <v>2020</v>
      </c>
      <c r="B33" s="22" t="s">
        <v>8</v>
      </c>
      <c r="C33" s="22" t="s">
        <v>7</v>
      </c>
      <c r="D33" s="22">
        <v>62.28</v>
      </c>
    </row>
    <row r="34" spans="1:4" x14ac:dyDescent="0.25">
      <c r="A34" s="22">
        <v>2021</v>
      </c>
      <c r="B34" s="22" t="s">
        <v>9</v>
      </c>
      <c r="C34" s="22" t="s">
        <v>12</v>
      </c>
      <c r="D34" s="22">
        <v>63.67</v>
      </c>
    </row>
    <row r="35" spans="1:4" x14ac:dyDescent="0.25">
      <c r="A35" s="22">
        <v>2021</v>
      </c>
      <c r="B35" s="22" t="s">
        <v>8</v>
      </c>
      <c r="C35" s="22" t="s">
        <v>12</v>
      </c>
      <c r="D35" s="22">
        <v>57.94</v>
      </c>
    </row>
    <row r="36" spans="1:4" x14ac:dyDescent="0.25">
      <c r="A36" s="22">
        <v>2021</v>
      </c>
      <c r="B36" s="22" t="s">
        <v>9</v>
      </c>
      <c r="C36" s="22" t="s">
        <v>11</v>
      </c>
      <c r="D36" s="22">
        <v>48.35</v>
      </c>
    </row>
    <row r="37" spans="1:4" x14ac:dyDescent="0.25">
      <c r="A37" s="22">
        <v>2021</v>
      </c>
      <c r="B37" s="22" t="s">
        <v>8</v>
      </c>
      <c r="C37" s="22" t="s">
        <v>11</v>
      </c>
      <c r="D37" s="22">
        <v>26.55</v>
      </c>
    </row>
    <row r="38" spans="1:4" x14ac:dyDescent="0.25">
      <c r="A38" s="22">
        <v>2021</v>
      </c>
      <c r="B38" s="22" t="s">
        <v>9</v>
      </c>
      <c r="C38" s="22" t="s">
        <v>10</v>
      </c>
      <c r="D38" s="22">
        <v>49.42</v>
      </c>
    </row>
    <row r="39" spans="1:4" x14ac:dyDescent="0.25">
      <c r="A39" s="22">
        <v>2021</v>
      </c>
      <c r="B39" s="22" t="s">
        <v>8</v>
      </c>
      <c r="C39" s="22" t="s">
        <v>10</v>
      </c>
      <c r="D39" s="22">
        <v>56.34</v>
      </c>
    </row>
    <row r="40" spans="1:4" x14ac:dyDescent="0.25">
      <c r="A40" s="22">
        <v>2021</v>
      </c>
      <c r="B40" s="22" t="s">
        <v>9</v>
      </c>
      <c r="C40" s="22" t="s">
        <v>7</v>
      </c>
      <c r="D40" s="22">
        <v>60.93</v>
      </c>
    </row>
    <row r="41" spans="1:4" x14ac:dyDescent="0.25">
      <c r="A41" s="22">
        <v>2021</v>
      </c>
      <c r="B41" s="22" t="s">
        <v>8</v>
      </c>
      <c r="C41" s="22" t="s">
        <v>7</v>
      </c>
      <c r="D41" s="22">
        <v>40.5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17" sqref="D17"/>
    </sheetView>
  </sheetViews>
  <sheetFormatPr baseColWidth="10" defaultColWidth="8" defaultRowHeight="15" x14ac:dyDescent="0.25"/>
  <cols>
    <col min="1" max="1" width="22.125" style="22" customWidth="1"/>
    <col min="2" max="16384" width="8" style="22"/>
  </cols>
  <sheetData>
    <row r="1" spans="1:3" x14ac:dyDescent="0.25">
      <c r="A1" s="22" t="s">
        <v>15</v>
      </c>
      <c r="B1" s="22" t="s">
        <v>14</v>
      </c>
      <c r="C1" s="22" t="s">
        <v>33</v>
      </c>
    </row>
    <row r="2" spans="1:3" x14ac:dyDescent="0.25">
      <c r="A2" s="22" t="s">
        <v>32</v>
      </c>
      <c r="B2" s="22" t="s">
        <v>11</v>
      </c>
      <c r="C2" s="22">
        <v>8</v>
      </c>
    </row>
    <row r="3" spans="1:3" x14ac:dyDescent="0.25">
      <c r="A3" s="22" t="s">
        <v>31</v>
      </c>
      <c r="B3" s="22" t="s">
        <v>11</v>
      </c>
      <c r="C3" s="22">
        <v>43</v>
      </c>
    </row>
    <row r="4" spans="1:3" x14ac:dyDescent="0.25">
      <c r="A4" s="22" t="s">
        <v>30</v>
      </c>
      <c r="B4" s="22" t="s">
        <v>11</v>
      </c>
      <c r="C4" s="22">
        <v>79</v>
      </c>
    </row>
    <row r="5" spans="1:3" x14ac:dyDescent="0.25">
      <c r="A5" s="22" t="s">
        <v>29</v>
      </c>
      <c r="B5" s="22" t="s">
        <v>11</v>
      </c>
      <c r="C5" s="22">
        <v>3</v>
      </c>
    </row>
    <row r="6" spans="1:3" x14ac:dyDescent="0.25">
      <c r="A6" s="22" t="s">
        <v>32</v>
      </c>
      <c r="B6" s="22" t="s">
        <v>10</v>
      </c>
      <c r="C6" s="22">
        <v>3</v>
      </c>
    </row>
    <row r="7" spans="1:3" x14ac:dyDescent="0.25">
      <c r="A7" s="22" t="s">
        <v>31</v>
      </c>
      <c r="B7" s="22" t="s">
        <v>10</v>
      </c>
      <c r="C7" s="22">
        <v>19</v>
      </c>
    </row>
    <row r="8" spans="1:3" x14ac:dyDescent="0.25">
      <c r="A8" s="22" t="s">
        <v>30</v>
      </c>
      <c r="B8" s="22" t="s">
        <v>10</v>
      </c>
      <c r="C8" s="22">
        <v>24</v>
      </c>
    </row>
    <row r="9" spans="1:3" x14ac:dyDescent="0.25">
      <c r="A9" s="22" t="s">
        <v>29</v>
      </c>
      <c r="B9" s="22" t="s">
        <v>10</v>
      </c>
      <c r="C9" s="22">
        <v>25</v>
      </c>
    </row>
    <row r="10" spans="1:3" x14ac:dyDescent="0.25">
      <c r="A10" s="22" t="s">
        <v>32</v>
      </c>
      <c r="B10" s="22" t="s">
        <v>12</v>
      </c>
      <c r="C10" s="22">
        <v>48</v>
      </c>
    </row>
    <row r="11" spans="1:3" x14ac:dyDescent="0.25">
      <c r="A11" s="22" t="s">
        <v>31</v>
      </c>
      <c r="B11" s="22" t="s">
        <v>12</v>
      </c>
      <c r="C11" s="22">
        <v>17</v>
      </c>
    </row>
    <row r="12" spans="1:3" x14ac:dyDescent="0.25">
      <c r="A12" s="22" t="s">
        <v>30</v>
      </c>
      <c r="B12" s="22" t="s">
        <v>12</v>
      </c>
      <c r="C12" s="22">
        <v>45</v>
      </c>
    </row>
    <row r="13" spans="1:3" x14ac:dyDescent="0.25">
      <c r="A13" s="22" t="s">
        <v>29</v>
      </c>
      <c r="B13" s="22" t="s">
        <v>12</v>
      </c>
      <c r="C13" s="22">
        <v>2</v>
      </c>
    </row>
    <row r="14" spans="1:3" x14ac:dyDescent="0.25">
      <c r="A14" s="22" t="s">
        <v>32</v>
      </c>
      <c r="B14" s="22" t="s">
        <v>7</v>
      </c>
      <c r="C14" s="22">
        <v>59</v>
      </c>
    </row>
    <row r="15" spans="1:3" x14ac:dyDescent="0.25">
      <c r="A15" s="22" t="s">
        <v>31</v>
      </c>
      <c r="B15" s="22" t="s">
        <v>7</v>
      </c>
      <c r="C15" s="22">
        <v>78</v>
      </c>
    </row>
    <row r="16" spans="1:3" x14ac:dyDescent="0.25">
      <c r="A16" s="22" t="s">
        <v>30</v>
      </c>
      <c r="B16" s="22" t="s">
        <v>7</v>
      </c>
      <c r="C16" s="22">
        <v>148</v>
      </c>
    </row>
    <row r="17" spans="1:3" x14ac:dyDescent="0.25">
      <c r="A17" s="22" t="s">
        <v>29</v>
      </c>
      <c r="B17" s="22" t="s">
        <v>7</v>
      </c>
      <c r="C17" s="22">
        <v>29</v>
      </c>
    </row>
    <row r="18" spans="1:3" x14ac:dyDescent="0.25">
      <c r="A18" s="22" t="s">
        <v>28</v>
      </c>
      <c r="B18" s="22" t="s">
        <v>11</v>
      </c>
      <c r="C18" s="22">
        <v>133</v>
      </c>
    </row>
    <row r="19" spans="1:3" x14ac:dyDescent="0.25">
      <c r="A19" s="22" t="s">
        <v>28</v>
      </c>
      <c r="B19" s="22" t="s">
        <v>10</v>
      </c>
      <c r="C19" s="22">
        <v>70</v>
      </c>
    </row>
    <row r="20" spans="1:3" x14ac:dyDescent="0.25">
      <c r="A20" s="22" t="s">
        <v>28</v>
      </c>
      <c r="B20" s="22" t="s">
        <v>12</v>
      </c>
      <c r="C20" s="22">
        <v>113</v>
      </c>
    </row>
    <row r="21" spans="1:3" x14ac:dyDescent="0.25">
      <c r="A21" s="22" t="s">
        <v>28</v>
      </c>
      <c r="B21" s="22" t="s">
        <v>7</v>
      </c>
      <c r="C21" s="22">
        <v>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XFD1048576"/>
    </sheetView>
  </sheetViews>
  <sheetFormatPr baseColWidth="10" defaultColWidth="8" defaultRowHeight="15" x14ac:dyDescent="0.25"/>
  <cols>
    <col min="1" max="1" width="16.75" style="23" customWidth="1" collapsed="1"/>
    <col min="2" max="2" width="27" style="23" customWidth="1" collapsed="1"/>
    <col min="3" max="5" width="12.75" style="23" customWidth="1" collapsed="1"/>
    <col min="6" max="16384" width="8" style="23"/>
  </cols>
  <sheetData>
    <row r="1" spans="1:5" x14ac:dyDescent="0.25">
      <c r="A1" s="23" t="s">
        <v>14</v>
      </c>
      <c r="B1" s="23" t="s">
        <v>41</v>
      </c>
      <c r="C1" s="23" t="s">
        <v>40</v>
      </c>
      <c r="D1" s="23" t="s">
        <v>39</v>
      </c>
      <c r="E1" s="23" t="s">
        <v>38</v>
      </c>
    </row>
    <row r="2" spans="1:5" x14ac:dyDescent="0.25">
      <c r="A2" s="23" t="s">
        <v>11</v>
      </c>
      <c r="B2" s="23" t="s">
        <v>37</v>
      </c>
      <c r="C2" s="23">
        <v>40</v>
      </c>
      <c r="D2" s="23">
        <v>2.6</v>
      </c>
      <c r="E2" s="23">
        <v>104.01</v>
      </c>
    </row>
    <row r="3" spans="1:5" x14ac:dyDescent="0.25">
      <c r="A3" s="23" t="s">
        <v>11</v>
      </c>
      <c r="B3" s="23" t="s">
        <v>36</v>
      </c>
      <c r="C3" s="23">
        <v>13</v>
      </c>
      <c r="D3" s="23">
        <v>0.66</v>
      </c>
      <c r="E3" s="23">
        <v>8.59</v>
      </c>
    </row>
    <row r="4" spans="1:5" x14ac:dyDescent="0.25">
      <c r="A4" s="23" t="s">
        <v>11</v>
      </c>
      <c r="B4" s="23" t="s">
        <v>35</v>
      </c>
      <c r="C4" s="23">
        <v>0</v>
      </c>
      <c r="D4" s="23">
        <v>0</v>
      </c>
      <c r="E4" s="23">
        <v>0</v>
      </c>
    </row>
    <row r="5" spans="1:5" x14ac:dyDescent="0.25">
      <c r="A5" s="24" t="s">
        <v>11</v>
      </c>
      <c r="B5" s="24" t="s">
        <v>34</v>
      </c>
      <c r="C5" s="24">
        <v>18</v>
      </c>
      <c r="D5" s="24">
        <v>1.1299999999999999</v>
      </c>
      <c r="E5" s="24">
        <v>20.38</v>
      </c>
    </row>
    <row r="6" spans="1:5" x14ac:dyDescent="0.25">
      <c r="A6" s="23" t="s">
        <v>10</v>
      </c>
      <c r="B6" s="23" t="s">
        <v>37</v>
      </c>
      <c r="C6" s="23">
        <v>31.03</v>
      </c>
      <c r="D6" s="23">
        <v>1.54</v>
      </c>
      <c r="E6" s="23">
        <v>47.78</v>
      </c>
    </row>
    <row r="7" spans="1:5" x14ac:dyDescent="0.25">
      <c r="A7" s="23" t="s">
        <v>10</v>
      </c>
      <c r="B7" s="23" t="s">
        <v>35</v>
      </c>
      <c r="C7" s="23">
        <v>0</v>
      </c>
      <c r="D7" s="23">
        <v>0</v>
      </c>
      <c r="E7" s="23">
        <v>0</v>
      </c>
    </row>
    <row r="8" spans="1:5" x14ac:dyDescent="0.25">
      <c r="A8" s="24" t="s">
        <v>10</v>
      </c>
      <c r="B8" s="24" t="s">
        <v>34</v>
      </c>
      <c r="C8" s="24">
        <v>20</v>
      </c>
      <c r="D8" s="24">
        <v>1.0900000000000001</v>
      </c>
      <c r="E8" s="24">
        <v>21.79</v>
      </c>
    </row>
    <row r="9" spans="1:5" x14ac:dyDescent="0.25">
      <c r="A9" s="23" t="s">
        <v>12</v>
      </c>
      <c r="B9" s="23" t="s">
        <v>37</v>
      </c>
      <c r="C9" s="23">
        <v>107</v>
      </c>
      <c r="D9" s="23">
        <v>0.72</v>
      </c>
      <c r="E9" s="23">
        <v>76.569999999999993</v>
      </c>
    </row>
    <row r="10" spans="1:5" x14ac:dyDescent="0.25">
      <c r="A10" s="25" t="s">
        <v>12</v>
      </c>
      <c r="B10" s="25" t="s">
        <v>35</v>
      </c>
      <c r="C10" s="25">
        <v>331</v>
      </c>
      <c r="D10" s="25">
        <v>0.06</v>
      </c>
      <c r="E10" s="25">
        <v>19.920000000000002</v>
      </c>
    </row>
    <row r="11" spans="1:5" x14ac:dyDescent="0.25">
      <c r="A11" s="24" t="s">
        <v>12</v>
      </c>
      <c r="B11" s="24" t="s">
        <v>34</v>
      </c>
      <c r="C11" s="24">
        <v>16</v>
      </c>
      <c r="D11" s="24">
        <v>1.01</v>
      </c>
      <c r="E11" s="24">
        <v>16.100000000000001</v>
      </c>
    </row>
    <row r="12" spans="1:5" x14ac:dyDescent="0.25">
      <c r="A12" s="23" t="s">
        <v>7</v>
      </c>
      <c r="B12" s="23" t="s">
        <v>37</v>
      </c>
      <c r="C12" s="23">
        <v>178.03</v>
      </c>
      <c r="D12" s="23">
        <v>1.28</v>
      </c>
      <c r="E12" s="23">
        <v>228.35</v>
      </c>
    </row>
    <row r="13" spans="1:5" x14ac:dyDescent="0.25">
      <c r="A13" s="23" t="s">
        <v>7</v>
      </c>
      <c r="B13" s="23" t="s">
        <v>36</v>
      </c>
      <c r="C13" s="23">
        <v>13</v>
      </c>
      <c r="D13" s="23">
        <v>0.66</v>
      </c>
      <c r="E13" s="23">
        <v>8.59</v>
      </c>
    </row>
    <row r="14" spans="1:5" x14ac:dyDescent="0.25">
      <c r="A14" s="25" t="s">
        <v>7</v>
      </c>
      <c r="B14" s="25" t="s">
        <v>35</v>
      </c>
      <c r="C14" s="25">
        <v>331</v>
      </c>
      <c r="D14" s="25">
        <v>0.06</v>
      </c>
      <c r="E14" s="25">
        <v>19.920000000000002</v>
      </c>
    </row>
    <row r="15" spans="1:5" x14ac:dyDescent="0.25">
      <c r="A15" s="24" t="s">
        <v>7</v>
      </c>
      <c r="B15" s="24" t="s">
        <v>34</v>
      </c>
      <c r="C15" s="24">
        <v>54</v>
      </c>
      <c r="D15" s="24">
        <v>1.08</v>
      </c>
      <c r="E15" s="24">
        <v>58.28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7" sqref="D17"/>
    </sheetView>
  </sheetViews>
  <sheetFormatPr baseColWidth="10" defaultColWidth="8" defaultRowHeight="15" x14ac:dyDescent="0.25"/>
  <cols>
    <col min="1" max="16384" width="8" style="22"/>
  </cols>
  <sheetData>
    <row r="1" spans="1:6" x14ac:dyDescent="0.25">
      <c r="A1" s="22" t="s">
        <v>14</v>
      </c>
      <c r="B1" s="22" t="s">
        <v>46</v>
      </c>
      <c r="C1" s="22" t="s">
        <v>45</v>
      </c>
      <c r="D1" s="22" t="s">
        <v>44</v>
      </c>
      <c r="E1" s="22" t="s">
        <v>43</v>
      </c>
      <c r="F1" s="22" t="s">
        <v>42</v>
      </c>
    </row>
    <row r="2" spans="1:6" x14ac:dyDescent="0.25">
      <c r="A2" s="22" t="s">
        <v>12</v>
      </c>
      <c r="B2" s="22">
        <v>1</v>
      </c>
      <c r="C2" s="22">
        <v>14</v>
      </c>
      <c r="D2" s="22">
        <v>4</v>
      </c>
      <c r="E2" s="22">
        <v>6</v>
      </c>
      <c r="F2" s="22">
        <v>8</v>
      </c>
    </row>
    <row r="3" spans="1:6" x14ac:dyDescent="0.25">
      <c r="A3" s="22" t="s">
        <v>10</v>
      </c>
      <c r="B3" s="22">
        <v>1</v>
      </c>
      <c r="C3" s="22">
        <v>9</v>
      </c>
      <c r="D3" s="22">
        <v>2</v>
      </c>
      <c r="E3" s="22">
        <v>3</v>
      </c>
      <c r="F3" s="22">
        <v>4.5225000000000009</v>
      </c>
    </row>
    <row r="4" spans="1:6" x14ac:dyDescent="0.25">
      <c r="A4" s="22" t="s">
        <v>11</v>
      </c>
      <c r="B4" s="22">
        <v>1</v>
      </c>
      <c r="C4" s="22">
        <v>185</v>
      </c>
      <c r="D4" s="22">
        <v>3</v>
      </c>
      <c r="E4" s="22">
        <v>5</v>
      </c>
      <c r="F4" s="22">
        <v>9</v>
      </c>
    </row>
    <row r="5" spans="1:6" x14ac:dyDescent="0.25">
      <c r="A5" s="22" t="s">
        <v>7</v>
      </c>
      <c r="B5" s="22">
        <v>1</v>
      </c>
      <c r="C5" s="22">
        <v>185</v>
      </c>
      <c r="D5" s="22">
        <v>3</v>
      </c>
      <c r="E5" s="22">
        <v>5</v>
      </c>
      <c r="F5" s="22">
        <v>7.522500000000008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7" sqref="D17"/>
    </sheetView>
  </sheetViews>
  <sheetFormatPr baseColWidth="10" defaultColWidth="8" defaultRowHeight="15" x14ac:dyDescent="0.25"/>
  <cols>
    <col min="1" max="1" width="17.625" style="22" customWidth="1"/>
    <col min="2" max="2" width="15.75" style="22" customWidth="1"/>
    <col min="3" max="3" width="16" style="22" customWidth="1"/>
    <col min="4" max="16384" width="8" style="22"/>
  </cols>
  <sheetData>
    <row r="1" spans="1:4" x14ac:dyDescent="0.25">
      <c r="A1" s="22" t="s">
        <v>14</v>
      </c>
      <c r="B1" s="22" t="s">
        <v>27</v>
      </c>
      <c r="C1" s="22" t="s">
        <v>51</v>
      </c>
      <c r="D1" s="22" t="s">
        <v>50</v>
      </c>
    </row>
    <row r="2" spans="1:4" x14ac:dyDescent="0.25">
      <c r="A2" s="22" t="s">
        <v>11</v>
      </c>
      <c r="B2" s="22" t="s">
        <v>49</v>
      </c>
      <c r="C2" s="22">
        <v>78.239999999999995</v>
      </c>
      <c r="D2" s="22">
        <v>63.66</v>
      </c>
    </row>
    <row r="3" spans="1:4" x14ac:dyDescent="0.25">
      <c r="A3" s="22" t="s">
        <v>11</v>
      </c>
      <c r="B3" s="22" t="s">
        <v>48</v>
      </c>
      <c r="C3" s="22">
        <v>86.79</v>
      </c>
      <c r="D3" s="22">
        <v>57.83</v>
      </c>
    </row>
    <row r="4" spans="1:4" x14ac:dyDescent="0.25">
      <c r="A4" s="22" t="s">
        <v>11</v>
      </c>
      <c r="B4" s="22" t="s">
        <v>47</v>
      </c>
      <c r="C4" s="22">
        <v>20.75</v>
      </c>
      <c r="D4" s="22">
        <v>0</v>
      </c>
    </row>
    <row r="5" spans="1:4" x14ac:dyDescent="0.25">
      <c r="A5" s="22" t="s">
        <v>10</v>
      </c>
      <c r="B5" s="22" t="s">
        <v>49</v>
      </c>
      <c r="C5" s="22">
        <v>38.67</v>
      </c>
      <c r="D5" s="22">
        <v>66.67</v>
      </c>
    </row>
    <row r="6" spans="1:4" x14ac:dyDescent="0.25">
      <c r="A6" s="22" t="s">
        <v>10</v>
      </c>
      <c r="B6" s="22" t="s">
        <v>48</v>
      </c>
      <c r="C6" s="22">
        <v>80.66</v>
      </c>
      <c r="D6" s="22">
        <v>80.02</v>
      </c>
    </row>
    <row r="7" spans="1:4" x14ac:dyDescent="0.25">
      <c r="A7" s="22" t="s">
        <v>10</v>
      </c>
      <c r="B7" s="22" t="s">
        <v>47</v>
      </c>
      <c r="C7" s="22">
        <v>12.89</v>
      </c>
      <c r="D7" s="22">
        <v>75</v>
      </c>
    </row>
    <row r="8" spans="1:4" x14ac:dyDescent="0.25">
      <c r="A8" s="22" t="s">
        <v>12</v>
      </c>
      <c r="B8" s="22" t="s">
        <v>49</v>
      </c>
      <c r="C8" s="22">
        <v>88.79</v>
      </c>
      <c r="D8" s="22">
        <v>60</v>
      </c>
    </row>
    <row r="9" spans="1:4" x14ac:dyDescent="0.25">
      <c r="A9" s="22" t="s">
        <v>12</v>
      </c>
      <c r="B9" s="22" t="s">
        <v>48</v>
      </c>
      <c r="C9" s="22">
        <v>87.85</v>
      </c>
      <c r="D9" s="22">
        <v>50</v>
      </c>
    </row>
    <row r="10" spans="1:4" x14ac:dyDescent="0.25">
      <c r="A10" s="22" t="s">
        <v>12</v>
      </c>
      <c r="B10" s="22" t="s">
        <v>47</v>
      </c>
      <c r="C10" s="22">
        <v>8.41</v>
      </c>
      <c r="D10" s="22">
        <v>22.22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7" sqref="D17"/>
    </sheetView>
  </sheetViews>
  <sheetFormatPr baseColWidth="10" defaultColWidth="8" defaultRowHeight="15" x14ac:dyDescent="0.25"/>
  <cols>
    <col min="1" max="1" width="19.5" style="22" customWidth="1" collapsed="1"/>
    <col min="2" max="3" width="12.5" style="22" customWidth="1" collapsed="1"/>
    <col min="4" max="16384" width="8" style="22"/>
  </cols>
  <sheetData>
    <row r="1" spans="1:8" x14ac:dyDescent="0.25">
      <c r="A1" s="22" t="s">
        <v>27</v>
      </c>
      <c r="B1" s="22" t="s">
        <v>52</v>
      </c>
      <c r="C1" s="22" t="s">
        <v>40</v>
      </c>
    </row>
    <row r="2" spans="1:8" x14ac:dyDescent="0.25">
      <c r="A2" s="22" t="s">
        <v>24</v>
      </c>
      <c r="B2" s="22">
        <v>91.65</v>
      </c>
      <c r="C2" s="22">
        <v>108</v>
      </c>
      <c r="E2" s="26">
        <f>100/$B$8*B2</f>
        <v>31.044644671770204</v>
      </c>
      <c r="F2" s="26">
        <f>100/$C$8*C2</f>
        <v>44.081632653061227</v>
      </c>
      <c r="H2" s="22">
        <f>B2/C2</f>
        <v>0.8486111111111112</v>
      </c>
    </row>
    <row r="3" spans="1:8" x14ac:dyDescent="0.25">
      <c r="A3" s="22" t="s">
        <v>23</v>
      </c>
      <c r="B3" s="22">
        <v>97.9</v>
      </c>
      <c r="C3" s="22">
        <v>48</v>
      </c>
      <c r="E3" s="26">
        <f>100/$B$8*B3</f>
        <v>33.161709911252622</v>
      </c>
      <c r="F3" s="26">
        <f>100/$C$8*C3</f>
        <v>19.591836734693878</v>
      </c>
      <c r="H3" s="22">
        <f>B3/C3</f>
        <v>2.0395833333333333</v>
      </c>
    </row>
    <row r="4" spans="1:8" x14ac:dyDescent="0.25">
      <c r="A4" s="22" t="s">
        <v>21</v>
      </c>
      <c r="B4" s="22">
        <v>34.21</v>
      </c>
      <c r="C4" s="22">
        <v>21</v>
      </c>
      <c r="E4" s="26">
        <f>100/$B$8*B4</f>
        <v>11.587968294830972</v>
      </c>
      <c r="F4" s="26">
        <f>100/$C$8*C4</f>
        <v>8.5714285714285712</v>
      </c>
      <c r="H4" s="22">
        <f>B4/C4</f>
        <v>1.6290476190476191</v>
      </c>
    </row>
    <row r="5" spans="1:8" x14ac:dyDescent="0.25">
      <c r="A5" s="22" t="s">
        <v>22</v>
      </c>
      <c r="B5" s="22">
        <v>9.7100000000000009</v>
      </c>
      <c r="C5" s="22">
        <v>12</v>
      </c>
      <c r="E5" s="26">
        <f>100/$B$8*B5</f>
        <v>3.2890725560598875</v>
      </c>
      <c r="F5" s="26">
        <f>100/$C$8*C5</f>
        <v>4.8979591836734695</v>
      </c>
      <c r="H5" s="22">
        <f>B5/C5</f>
        <v>0.8091666666666667</v>
      </c>
    </row>
    <row r="6" spans="1:8" x14ac:dyDescent="0.25">
      <c r="A6" s="22" t="s">
        <v>19</v>
      </c>
      <c r="B6" s="22">
        <v>48.33</v>
      </c>
      <c r="C6" s="22">
        <v>50</v>
      </c>
      <c r="E6" s="26">
        <f>100/$B$8*B6</f>
        <v>16.370842083869654</v>
      </c>
      <c r="F6" s="26">
        <f>100/$C$8*C6</f>
        <v>20.408163265306122</v>
      </c>
      <c r="H6" s="22">
        <f>B6/C6</f>
        <v>0.96660000000000001</v>
      </c>
    </row>
    <row r="7" spans="1:8" x14ac:dyDescent="0.25">
      <c r="A7" s="22" t="s">
        <v>47</v>
      </c>
      <c r="B7" s="22">
        <v>13.43</v>
      </c>
      <c r="C7" s="22">
        <v>6</v>
      </c>
      <c r="E7" s="26">
        <f>100/$B$8*B7</f>
        <v>4.5491497865998234</v>
      </c>
      <c r="F7" s="26">
        <f>100/$C$8*C7</f>
        <v>2.4489795918367347</v>
      </c>
      <c r="H7" s="22">
        <f>B7/C7</f>
        <v>2.2383333333333333</v>
      </c>
    </row>
    <row r="8" spans="1:8" x14ac:dyDescent="0.25">
      <c r="A8" s="22" t="s">
        <v>7</v>
      </c>
      <c r="B8" s="22">
        <v>295.22000000000003</v>
      </c>
      <c r="C8" s="22">
        <v>245</v>
      </c>
      <c r="E8" s="26">
        <f>100/$B$8*B8</f>
        <v>100</v>
      </c>
      <c r="F8" s="26">
        <f>100/$C$8*C8</f>
        <v>100</v>
      </c>
      <c r="H8" s="22">
        <f>B8/C8</f>
        <v>1.2049795918367348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7" sqref="D17"/>
    </sheetView>
  </sheetViews>
  <sheetFormatPr baseColWidth="10" defaultColWidth="8" defaultRowHeight="15" x14ac:dyDescent="0.25"/>
  <cols>
    <col min="1" max="1" width="25.875" style="22" customWidth="1" collapsed="1"/>
    <col min="2" max="2" width="16.5" style="22" customWidth="1" collapsed="1"/>
    <col min="3" max="3" width="14.625" style="22" customWidth="1" collapsed="1"/>
    <col min="4" max="16384" width="8" style="22"/>
  </cols>
  <sheetData>
    <row r="1" spans="1:5" x14ac:dyDescent="0.25">
      <c r="A1" s="22" t="s">
        <v>27</v>
      </c>
      <c r="B1" s="22" t="s">
        <v>14</v>
      </c>
      <c r="C1" s="22" t="s">
        <v>56</v>
      </c>
    </row>
    <row r="2" spans="1:5" x14ac:dyDescent="0.25">
      <c r="A2" s="22" t="s">
        <v>21</v>
      </c>
      <c r="B2" s="22" t="s">
        <v>55</v>
      </c>
      <c r="C2" s="22">
        <v>4.5</v>
      </c>
    </row>
    <row r="3" spans="1:5" x14ac:dyDescent="0.25">
      <c r="A3" s="22" t="s">
        <v>21</v>
      </c>
      <c r="B3" s="22" t="s">
        <v>54</v>
      </c>
      <c r="C3" s="22">
        <v>12.6</v>
      </c>
    </row>
    <row r="4" spans="1:5" x14ac:dyDescent="0.25">
      <c r="A4" s="22" t="s">
        <v>21</v>
      </c>
      <c r="B4" s="22" t="s">
        <v>53</v>
      </c>
      <c r="C4" s="22">
        <v>17.100000000000001</v>
      </c>
      <c r="D4" s="22">
        <f>SUM(C2:C4)</f>
        <v>34.200000000000003</v>
      </c>
    </row>
    <row r="5" spans="1:5" x14ac:dyDescent="0.25">
      <c r="A5" s="22" t="s">
        <v>19</v>
      </c>
      <c r="B5" s="22" t="s">
        <v>55</v>
      </c>
      <c r="C5" s="22">
        <v>13</v>
      </c>
    </row>
    <row r="6" spans="1:5" x14ac:dyDescent="0.25">
      <c r="A6" s="22" t="s">
        <v>19</v>
      </c>
      <c r="B6" s="22" t="s">
        <v>54</v>
      </c>
      <c r="C6" s="22">
        <v>18.600000000000001</v>
      </c>
    </row>
    <row r="7" spans="1:5" x14ac:dyDescent="0.25">
      <c r="A7" s="22" t="s">
        <v>19</v>
      </c>
      <c r="B7" s="22" t="s">
        <v>53</v>
      </c>
      <c r="C7" s="22">
        <v>16.7</v>
      </c>
      <c r="D7" s="22">
        <f>SUM(C5:C7)</f>
        <v>48.3</v>
      </c>
    </row>
    <row r="8" spans="1:5" x14ac:dyDescent="0.25">
      <c r="A8" s="22" t="s">
        <v>47</v>
      </c>
      <c r="B8" s="22" t="s">
        <v>55</v>
      </c>
      <c r="C8" s="22">
        <v>0</v>
      </c>
    </row>
    <row r="9" spans="1:5" x14ac:dyDescent="0.25">
      <c r="A9" s="22" t="s">
        <v>47</v>
      </c>
      <c r="B9" s="22" t="s">
        <v>54</v>
      </c>
      <c r="C9" s="22">
        <v>8.3000000000000007</v>
      </c>
    </row>
    <row r="10" spans="1:5" x14ac:dyDescent="0.25">
      <c r="A10" s="22" t="s">
        <v>47</v>
      </c>
      <c r="B10" s="22" t="s">
        <v>53</v>
      </c>
      <c r="C10" s="22">
        <v>5.0999999999999996</v>
      </c>
      <c r="D10" s="22">
        <f>SUM(C8:C10)</f>
        <v>13.4</v>
      </c>
    </row>
    <row r="11" spans="1:5" x14ac:dyDescent="0.25">
      <c r="A11" s="22" t="s">
        <v>24</v>
      </c>
      <c r="B11" s="22" t="s">
        <v>55</v>
      </c>
      <c r="C11" s="22">
        <v>40.299999999999997</v>
      </c>
      <c r="E11" s="22">
        <f>100/$D$13*C11</f>
        <v>43.947655398037078</v>
      </c>
    </row>
    <row r="12" spans="1:5" x14ac:dyDescent="0.25">
      <c r="A12" s="22" t="s">
        <v>24</v>
      </c>
      <c r="B12" s="22" t="s">
        <v>54</v>
      </c>
      <c r="C12" s="22">
        <v>14.4</v>
      </c>
      <c r="E12" s="22">
        <f>100/$D$13*C12</f>
        <v>15.703380588876774</v>
      </c>
    </row>
    <row r="13" spans="1:5" x14ac:dyDescent="0.25">
      <c r="A13" s="22" t="s">
        <v>24</v>
      </c>
      <c r="B13" s="22" t="s">
        <v>53</v>
      </c>
      <c r="C13" s="22">
        <v>37</v>
      </c>
      <c r="D13" s="22">
        <f>SUM(C11:C13)</f>
        <v>91.699999999999989</v>
      </c>
      <c r="E13" s="22">
        <f>100/$D$13*C13</f>
        <v>40.34896401308616</v>
      </c>
    </row>
    <row r="14" spans="1:5" x14ac:dyDescent="0.25">
      <c r="A14" s="22" t="s">
        <v>22</v>
      </c>
      <c r="B14" s="22" t="s">
        <v>55</v>
      </c>
      <c r="C14" s="22">
        <v>0.4</v>
      </c>
    </row>
    <row r="15" spans="1:5" x14ac:dyDescent="0.25">
      <c r="A15" s="22" t="s">
        <v>22</v>
      </c>
      <c r="B15" s="22" t="s">
        <v>54</v>
      </c>
      <c r="C15" s="22">
        <v>3.5</v>
      </c>
    </row>
    <row r="16" spans="1:5" x14ac:dyDescent="0.25">
      <c r="A16" s="22" t="s">
        <v>22</v>
      </c>
      <c r="B16" s="22" t="s">
        <v>53</v>
      </c>
      <c r="C16" s="22">
        <v>5.8</v>
      </c>
      <c r="D16" s="22">
        <f>SUM(C14:C16)</f>
        <v>9.6999999999999993</v>
      </c>
    </row>
    <row r="17" spans="1:4" x14ac:dyDescent="0.25">
      <c r="A17" s="22" t="s">
        <v>23</v>
      </c>
      <c r="B17" s="22" t="s">
        <v>55</v>
      </c>
      <c r="C17" s="22">
        <v>74.8</v>
      </c>
    </row>
    <row r="18" spans="1:4" x14ac:dyDescent="0.25">
      <c r="A18" s="22" t="s">
        <v>23</v>
      </c>
      <c r="B18" s="22" t="s">
        <v>54</v>
      </c>
      <c r="C18" s="22">
        <v>12.1</v>
      </c>
    </row>
    <row r="19" spans="1:4" x14ac:dyDescent="0.25">
      <c r="A19" s="22" t="s">
        <v>23</v>
      </c>
      <c r="B19" s="22" t="s">
        <v>53</v>
      </c>
      <c r="C19" s="22">
        <v>10.9</v>
      </c>
      <c r="D19" s="22">
        <f>SUM(C17:C19)</f>
        <v>97.8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17" sqref="D17"/>
    </sheetView>
  </sheetViews>
  <sheetFormatPr baseColWidth="10" defaultColWidth="8" defaultRowHeight="15" x14ac:dyDescent="0.25"/>
  <cols>
    <col min="1" max="16384" width="8" style="22"/>
  </cols>
  <sheetData>
    <row r="1" spans="1:3" x14ac:dyDescent="0.25">
      <c r="A1" s="22" t="s">
        <v>27</v>
      </c>
      <c r="B1" s="22" t="s">
        <v>26</v>
      </c>
      <c r="C1" s="22" t="s">
        <v>25</v>
      </c>
    </row>
    <row r="2" spans="1:3" x14ac:dyDescent="0.25">
      <c r="A2" s="22" t="s">
        <v>24</v>
      </c>
      <c r="B2" s="22">
        <v>1854.13</v>
      </c>
      <c r="C2" s="22">
        <v>45.19</v>
      </c>
    </row>
    <row r="3" spans="1:3" x14ac:dyDescent="0.25">
      <c r="A3" s="22" t="s">
        <v>23</v>
      </c>
      <c r="B3" s="22">
        <v>879.79</v>
      </c>
      <c r="C3" s="22">
        <v>21.44</v>
      </c>
    </row>
    <row r="4" spans="1:3" x14ac:dyDescent="0.25">
      <c r="A4" s="22" t="s">
        <v>22</v>
      </c>
      <c r="B4" s="22">
        <v>385.07</v>
      </c>
      <c r="C4" s="22">
        <v>9.3800000000000008</v>
      </c>
    </row>
    <row r="5" spans="1:3" x14ac:dyDescent="0.25">
      <c r="A5" s="22" t="s">
        <v>21</v>
      </c>
      <c r="B5" s="22">
        <v>149.26</v>
      </c>
      <c r="C5" s="22">
        <v>3.64</v>
      </c>
    </row>
    <row r="6" spans="1:3" x14ac:dyDescent="0.25">
      <c r="A6" s="22" t="s">
        <v>20</v>
      </c>
      <c r="B6" s="22">
        <v>113.2</v>
      </c>
      <c r="C6" s="22">
        <v>2.76</v>
      </c>
    </row>
    <row r="7" spans="1:3" x14ac:dyDescent="0.25">
      <c r="A7" s="22" t="s">
        <v>19</v>
      </c>
      <c r="B7" s="22">
        <v>547.23</v>
      </c>
      <c r="C7" s="22">
        <v>13.34</v>
      </c>
    </row>
    <row r="8" spans="1:3" x14ac:dyDescent="0.25">
      <c r="A8" s="22" t="s">
        <v>18</v>
      </c>
      <c r="B8" s="22">
        <v>113.62</v>
      </c>
      <c r="C8" s="22">
        <v>2.77</v>
      </c>
    </row>
    <row r="9" spans="1:3" x14ac:dyDescent="0.25">
      <c r="A9" s="22" t="s">
        <v>17</v>
      </c>
      <c r="B9" s="22">
        <v>61.09</v>
      </c>
      <c r="C9" s="22">
        <v>1.49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3" workbookViewId="0">
      <selection activeCell="D17" sqref="D17"/>
    </sheetView>
  </sheetViews>
  <sheetFormatPr baseColWidth="10" defaultColWidth="8" defaultRowHeight="15" x14ac:dyDescent="0.25"/>
  <cols>
    <col min="1" max="16384" width="8" style="22"/>
  </cols>
  <sheetData>
    <row r="1" spans="1:3" x14ac:dyDescent="0.25">
      <c r="A1" s="22" t="s">
        <v>16</v>
      </c>
      <c r="B1" s="22" t="s">
        <v>14</v>
      </c>
      <c r="C1" s="22" t="s">
        <v>13</v>
      </c>
    </row>
    <row r="2" spans="1:3" x14ac:dyDescent="0.25">
      <c r="A2" s="22">
        <v>2012</v>
      </c>
      <c r="B2" s="22" t="s">
        <v>12</v>
      </c>
      <c r="C2" s="22">
        <v>33</v>
      </c>
    </row>
    <row r="3" spans="1:3" x14ac:dyDescent="0.25">
      <c r="A3" s="22">
        <v>2012</v>
      </c>
      <c r="B3" s="22" t="s">
        <v>11</v>
      </c>
      <c r="C3" s="22">
        <v>14.3</v>
      </c>
    </row>
    <row r="4" spans="1:3" x14ac:dyDescent="0.25">
      <c r="A4" s="22">
        <v>2012</v>
      </c>
      <c r="B4" s="22" t="s">
        <v>10</v>
      </c>
      <c r="C4" s="22">
        <v>28.6</v>
      </c>
    </row>
    <row r="5" spans="1:3" x14ac:dyDescent="0.25">
      <c r="A5" s="22">
        <v>2012</v>
      </c>
      <c r="B5" s="22" t="s">
        <v>7</v>
      </c>
      <c r="C5" s="22">
        <v>27</v>
      </c>
    </row>
    <row r="6" spans="1:3" x14ac:dyDescent="0.25">
      <c r="A6" s="22">
        <v>2013</v>
      </c>
      <c r="B6" s="22" t="s">
        <v>12</v>
      </c>
      <c r="C6" s="22">
        <v>74.599999999999994</v>
      </c>
    </row>
    <row r="7" spans="1:3" x14ac:dyDescent="0.25">
      <c r="A7" s="22">
        <v>2013</v>
      </c>
      <c r="B7" s="22" t="s">
        <v>11</v>
      </c>
      <c r="C7" s="22">
        <v>33.9</v>
      </c>
    </row>
    <row r="8" spans="1:3" x14ac:dyDescent="0.25">
      <c r="A8" s="22">
        <v>2013</v>
      </c>
      <c r="B8" s="22" t="s">
        <v>10</v>
      </c>
      <c r="C8" s="22">
        <v>64.099999999999994</v>
      </c>
    </row>
    <row r="9" spans="1:3" x14ac:dyDescent="0.25">
      <c r="A9" s="22">
        <v>2013</v>
      </c>
      <c r="B9" s="22" t="s">
        <v>7</v>
      </c>
      <c r="C9" s="22">
        <v>57.5</v>
      </c>
    </row>
    <row r="10" spans="1:3" x14ac:dyDescent="0.25">
      <c r="A10" s="22">
        <v>2014</v>
      </c>
      <c r="B10" s="22" t="s">
        <v>12</v>
      </c>
      <c r="C10" s="22">
        <v>76.5</v>
      </c>
    </row>
    <row r="11" spans="1:3" x14ac:dyDescent="0.25">
      <c r="A11" s="22">
        <v>2014</v>
      </c>
      <c r="B11" s="22" t="s">
        <v>11</v>
      </c>
      <c r="C11" s="22">
        <v>30</v>
      </c>
    </row>
    <row r="12" spans="1:3" x14ac:dyDescent="0.25">
      <c r="A12" s="22">
        <v>2014</v>
      </c>
      <c r="B12" s="22" t="s">
        <v>10</v>
      </c>
      <c r="C12" s="22">
        <v>17.100000000000001</v>
      </c>
    </row>
    <row r="13" spans="1:3" x14ac:dyDescent="0.25">
      <c r="A13" s="22">
        <v>2014</v>
      </c>
      <c r="B13" s="22" t="s">
        <v>7</v>
      </c>
      <c r="C13" s="22">
        <v>53.8</v>
      </c>
    </row>
    <row r="14" spans="1:3" x14ac:dyDescent="0.25">
      <c r="A14" s="22">
        <v>2015</v>
      </c>
      <c r="B14" s="22" t="s">
        <v>12</v>
      </c>
      <c r="C14" s="22">
        <v>68.3</v>
      </c>
    </row>
    <row r="15" spans="1:3" x14ac:dyDescent="0.25">
      <c r="A15" s="22">
        <v>2015</v>
      </c>
      <c r="B15" s="22" t="s">
        <v>11</v>
      </c>
      <c r="C15" s="22">
        <v>56.6</v>
      </c>
    </row>
    <row r="16" spans="1:3" x14ac:dyDescent="0.25">
      <c r="A16" s="22">
        <v>2015</v>
      </c>
      <c r="B16" s="22" t="s">
        <v>10</v>
      </c>
      <c r="C16" s="22">
        <v>8.5</v>
      </c>
    </row>
    <row r="17" spans="1:3" x14ac:dyDescent="0.25">
      <c r="A17" s="22">
        <v>2015</v>
      </c>
      <c r="B17" s="22" t="s">
        <v>7</v>
      </c>
      <c r="C17" s="22">
        <v>59.2</v>
      </c>
    </row>
    <row r="18" spans="1:3" x14ac:dyDescent="0.25">
      <c r="A18" s="22">
        <v>2016</v>
      </c>
      <c r="B18" s="22" t="s">
        <v>12</v>
      </c>
      <c r="C18" s="22">
        <v>75.599999999999994</v>
      </c>
    </row>
    <row r="19" spans="1:3" x14ac:dyDescent="0.25">
      <c r="A19" s="22">
        <v>2016</v>
      </c>
      <c r="B19" s="22" t="s">
        <v>11</v>
      </c>
      <c r="C19" s="22">
        <v>18.8</v>
      </c>
    </row>
    <row r="20" spans="1:3" x14ac:dyDescent="0.25">
      <c r="A20" s="22">
        <v>2016</v>
      </c>
      <c r="B20" s="22" t="s">
        <v>10</v>
      </c>
      <c r="C20" s="22">
        <v>1</v>
      </c>
    </row>
    <row r="21" spans="1:3" x14ac:dyDescent="0.25">
      <c r="A21" s="22">
        <v>2016</v>
      </c>
      <c r="B21" s="22" t="s">
        <v>7</v>
      </c>
      <c r="C21" s="22">
        <v>39.700000000000003</v>
      </c>
    </row>
    <row r="22" spans="1:3" x14ac:dyDescent="0.25">
      <c r="A22" s="22">
        <v>2017</v>
      </c>
      <c r="B22" s="22" t="s">
        <v>12</v>
      </c>
      <c r="C22" s="22">
        <v>65.930000000000007</v>
      </c>
    </row>
    <row r="23" spans="1:3" x14ac:dyDescent="0.25">
      <c r="A23" s="22">
        <v>2017</v>
      </c>
      <c r="B23" s="22" t="s">
        <v>11</v>
      </c>
      <c r="C23" s="22">
        <v>33.86</v>
      </c>
    </row>
    <row r="24" spans="1:3" x14ac:dyDescent="0.25">
      <c r="A24" s="22">
        <v>2017</v>
      </c>
      <c r="B24" s="22" t="s">
        <v>10</v>
      </c>
      <c r="C24" s="22">
        <v>35.549999999999997</v>
      </c>
    </row>
    <row r="25" spans="1:3" x14ac:dyDescent="0.25">
      <c r="A25" s="22">
        <v>2017</v>
      </c>
      <c r="B25" s="22" t="s">
        <v>7</v>
      </c>
      <c r="C25" s="22">
        <v>51.91</v>
      </c>
    </row>
    <row r="26" spans="1:3" x14ac:dyDescent="0.25">
      <c r="A26" s="22">
        <v>2018</v>
      </c>
      <c r="B26" s="22" t="s">
        <v>11</v>
      </c>
      <c r="C26" s="22">
        <v>38.159999999999997</v>
      </c>
    </row>
    <row r="27" spans="1:3" x14ac:dyDescent="0.25">
      <c r="A27" s="22">
        <v>2018</v>
      </c>
      <c r="B27" s="22" t="s">
        <v>10</v>
      </c>
      <c r="C27" s="22">
        <v>23.61</v>
      </c>
    </row>
    <row r="28" spans="1:3" x14ac:dyDescent="0.25">
      <c r="A28" s="22">
        <v>2018</v>
      </c>
      <c r="B28" s="22" t="s">
        <v>12</v>
      </c>
      <c r="C28" s="22">
        <v>60.46</v>
      </c>
    </row>
    <row r="29" spans="1:3" x14ac:dyDescent="0.25">
      <c r="A29" s="22">
        <v>2018</v>
      </c>
      <c r="B29" s="22" t="s">
        <v>7</v>
      </c>
      <c r="C29" s="22">
        <v>49.43</v>
      </c>
    </row>
    <row r="30" spans="1:3" x14ac:dyDescent="0.25">
      <c r="A30" s="22">
        <v>2019</v>
      </c>
      <c r="B30" s="22" t="s">
        <v>12</v>
      </c>
      <c r="C30" s="22">
        <v>65.05</v>
      </c>
    </row>
    <row r="31" spans="1:3" x14ac:dyDescent="0.25">
      <c r="A31" s="22">
        <v>2019</v>
      </c>
      <c r="B31" s="22" t="s">
        <v>11</v>
      </c>
      <c r="C31" s="22">
        <v>37.65</v>
      </c>
    </row>
    <row r="32" spans="1:3" x14ac:dyDescent="0.25">
      <c r="A32" s="22">
        <v>2019</v>
      </c>
      <c r="B32" s="22" t="s">
        <v>10</v>
      </c>
      <c r="C32" s="22">
        <v>15.76</v>
      </c>
    </row>
    <row r="33" spans="1:3" x14ac:dyDescent="0.25">
      <c r="A33" s="22">
        <v>2019</v>
      </c>
      <c r="B33" s="22" t="s">
        <v>7</v>
      </c>
      <c r="C33" s="22">
        <v>49.98</v>
      </c>
    </row>
    <row r="34" spans="1:3" x14ac:dyDescent="0.25">
      <c r="A34" s="22">
        <v>2020</v>
      </c>
      <c r="B34" s="22" t="s">
        <v>12</v>
      </c>
      <c r="C34" s="22">
        <v>73.599999999999994</v>
      </c>
    </row>
    <row r="35" spans="1:3" x14ac:dyDescent="0.25">
      <c r="A35" s="22">
        <v>2020</v>
      </c>
      <c r="B35" s="22" t="s">
        <v>11</v>
      </c>
      <c r="C35" s="22">
        <v>15.91</v>
      </c>
    </row>
    <row r="36" spans="1:3" x14ac:dyDescent="0.25">
      <c r="A36" s="22">
        <v>2020</v>
      </c>
      <c r="B36" s="22" t="s">
        <v>10</v>
      </c>
      <c r="C36" s="22">
        <v>32.35</v>
      </c>
    </row>
    <row r="37" spans="1:3" x14ac:dyDescent="0.25">
      <c r="A37" s="22">
        <v>2020</v>
      </c>
      <c r="B37" s="22" t="s">
        <v>7</v>
      </c>
      <c r="C37" s="22">
        <v>56.88</v>
      </c>
    </row>
    <row r="38" spans="1:3" x14ac:dyDescent="0.25">
      <c r="A38" s="22">
        <v>2021</v>
      </c>
      <c r="B38" s="22" t="s">
        <v>12</v>
      </c>
      <c r="C38" s="22">
        <v>44.28</v>
      </c>
    </row>
    <row r="39" spans="1:3" x14ac:dyDescent="0.25">
      <c r="A39" s="22">
        <v>2021</v>
      </c>
      <c r="B39" s="22" t="s">
        <v>11</v>
      </c>
      <c r="C39" s="22">
        <v>30.29</v>
      </c>
    </row>
    <row r="40" spans="1:3" x14ac:dyDescent="0.25">
      <c r="A40" s="22">
        <v>2021</v>
      </c>
      <c r="B40" s="22" t="s">
        <v>10</v>
      </c>
      <c r="C40" s="22">
        <v>20.72</v>
      </c>
    </row>
    <row r="41" spans="1:3" x14ac:dyDescent="0.25">
      <c r="A41" s="22">
        <v>2021</v>
      </c>
      <c r="B41" s="22" t="s">
        <v>7</v>
      </c>
      <c r="C41" s="22">
        <v>33.18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ZumInhalt</vt:lpstr>
      <vt:lpstr>G_1</vt:lpstr>
      <vt:lpstr>G_2</vt:lpstr>
      <vt:lpstr>G_3</vt:lpstr>
      <vt:lpstr>G_4</vt:lpstr>
      <vt:lpstr>G_5</vt:lpstr>
      <vt:lpstr>G_6</vt:lpstr>
      <vt:lpstr>G_7</vt:lpstr>
      <vt:lpstr>G_8</vt:lpstr>
      <vt:lpstr>G_9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Hutter, Theo</dc:creator>
  <cp:lastModifiedBy>Schaub, Raphael</cp:lastModifiedBy>
  <dcterms:created xsi:type="dcterms:W3CDTF">2011-02-02T14:43:07Z</dcterms:created>
  <dcterms:modified xsi:type="dcterms:W3CDTF">2022-12-16T07:17:04Z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