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ARBLOS\Publikationen\Web\publiziert\Stellensuchende\"/>
    </mc:Choice>
  </mc:AlternateContent>
  <bookViews>
    <workbookView xWindow="0" yWindow="0" windowWidth="28800" windowHeight="12225" activeTab="1"/>
  </bookViews>
  <sheets>
    <sheet name="ZumInhalt" sheetId="7" r:id="rId1"/>
    <sheet name="Bestand-Arbeitslose" sheetId="8" r:id="rId2"/>
    <sheet name="Quoten-Arbeitslose" sheetId="23" r:id="rId3"/>
    <sheet name="Bestand-Stellensuchende" sheetId="20" r:id="rId4"/>
    <sheet name="Quoten-Stellensuchende" sheetId="21" r:id="rId5"/>
    <sheet name="Hilfsblatt_Bestände" sheetId="5" r:id="rId6"/>
    <sheet name="Hilfsblatt_Erwerbspersonen_1013" sheetId="22" r:id="rId7"/>
    <sheet name="Hilfsblatt_Erwerbspersonen_14ff" sheetId="24" r:id="rId8"/>
    <sheet name="Hilfsblatt_Erwerbspersonen_17ff" sheetId="26" r:id="rId9"/>
    <sheet name="Hilfsblatt_Erwerbspersonen_20ff" sheetId="27" r:id="rId10"/>
    <sheet name="Hilfsblatt_Medienmitteilung" sheetId="25" r:id="rId11"/>
  </sheets>
  <externalReferences>
    <externalReference r:id="rId12"/>
  </externalReferences>
  <definedNames>
    <definedName name="_GoBack" localSheetId="10">Hilfsblatt_Medienmitteilung!$J$65</definedName>
    <definedName name="_xlnm.Print_Titles" localSheetId="1">'Bestand-Arbeitslose'!$A:$A,'Bestand-Arbeitslose'!$1:$5</definedName>
    <definedName name="_xlnm.Print_Titles" localSheetId="3">'Bestand-Stellensuchende'!$A:$A,'Bestand-Stellensuchende'!$1:$5</definedName>
    <definedName name="_xlnm.Print_Titles" localSheetId="2">'Quoten-Arbeitslose'!$A:$A,'Quoten-Arbeitslose'!$1:$5</definedName>
    <definedName name="_xlnm.Print_Titles" localSheetId="4">'Quoten-Stellensuchende'!$A:$A,'Quoten-Stellensuchende'!$1:$5</definedName>
    <definedName name="Print_Area" localSheetId="0">ZumInhalt!$A$1:$C$16</definedName>
    <definedName name="Print_Titles" localSheetId="1">'Bestand-Arbeitslose'!$A:$A,'Bestand-Arbeitslose'!$1:$5</definedName>
    <definedName name="Print_Titles" localSheetId="3">'Bestand-Stellensuchende'!$A:$A,'Bestand-Stellensuchende'!$1:$5</definedName>
    <definedName name="Print_Titles" localSheetId="6">Hilfsblatt_Erwerbspersonen_1013!$A$1:$A$65537,Hilfsblatt_Erwerbspersonen_1013!$A$1:$IU$5</definedName>
    <definedName name="Print_Titles" localSheetId="7">Hilfsblatt_Erwerbspersonen_14ff!$A$1:$A$65536,Hilfsblatt_Erwerbspersonen_14ff!$A$1:$IV$5</definedName>
    <definedName name="Print_Titles" localSheetId="8">Hilfsblatt_Erwerbspersonen_17ff!$A$1:$A$65536,Hilfsblatt_Erwerbspersonen_17ff!$A$1:$IV$5</definedName>
    <definedName name="Print_Titles" localSheetId="9">Hilfsblatt_Erwerbspersonen_20ff!$A$1:$A$65536,Hilfsblatt_Erwerbspersonen_20ff!$A$1:$IV$5</definedName>
    <definedName name="Print_Titles" localSheetId="2">'Quoten-Arbeitslose'!$A:$A,'Quoten-Arbeitslose'!$1:$5</definedName>
    <definedName name="Print_Titles" localSheetId="4">'Quoten-Stellensuchende'!$A:$A,'Quoten-Stellensuchende'!$1:$5</definedName>
  </definedNames>
  <calcPr calcId="162913"/>
</workbook>
</file>

<file path=xl/calcChain.xml><?xml version="1.0" encoding="utf-8"?>
<calcChain xmlns="http://schemas.openxmlformats.org/spreadsheetml/2006/main">
  <c r="F35" i="25" l="1"/>
  <c r="F34" i="25"/>
  <c r="F33" i="25"/>
  <c r="F32" i="25"/>
  <c r="F31" i="25"/>
  <c r="F30" i="25"/>
  <c r="F29" i="25"/>
  <c r="F28" i="25"/>
  <c r="F15" i="25"/>
  <c r="F14" i="25"/>
  <c r="F13" i="25"/>
  <c r="F12" i="25"/>
  <c r="F11" i="25"/>
  <c r="F10" i="25"/>
  <c r="F8" i="25"/>
  <c r="F4" i="25"/>
  <c r="C7" i="21" l="1"/>
  <c r="D7" i="21"/>
  <c r="E7" i="21"/>
  <c r="C8" i="21"/>
  <c r="D8" i="21"/>
  <c r="E8" i="21"/>
  <c r="C11" i="21"/>
  <c r="D11" i="21"/>
  <c r="E11" i="21"/>
  <c r="C12" i="21"/>
  <c r="D12" i="21"/>
  <c r="E12" i="21"/>
  <c r="C13" i="21"/>
  <c r="D13" i="21"/>
  <c r="E13" i="21"/>
  <c r="C17" i="21"/>
  <c r="D17" i="21"/>
  <c r="E17" i="21"/>
  <c r="C18" i="21"/>
  <c r="D18" i="21"/>
  <c r="E18" i="21"/>
  <c r="C21" i="21"/>
  <c r="D21" i="21"/>
  <c r="E21" i="21"/>
  <c r="C22" i="21"/>
  <c r="D22" i="21"/>
  <c r="E22" i="21"/>
  <c r="C25" i="21"/>
  <c r="D25" i="21"/>
  <c r="E25" i="21"/>
  <c r="C26" i="21"/>
  <c r="D26" i="21"/>
  <c r="E26" i="21"/>
  <c r="C27" i="21"/>
  <c r="D27" i="21"/>
  <c r="E27" i="21"/>
  <c r="C28" i="21"/>
  <c r="D28" i="21"/>
  <c r="E28" i="21"/>
  <c r="C29" i="21"/>
  <c r="D29" i="21"/>
  <c r="E29" i="21"/>
  <c r="C30" i="21"/>
  <c r="D30" i="21"/>
  <c r="E30" i="21"/>
  <c r="C31" i="21"/>
  <c r="D31" i="21"/>
  <c r="E31" i="21"/>
  <c r="C32" i="21"/>
  <c r="D32" i="21"/>
  <c r="E32" i="21"/>
  <c r="C35" i="21"/>
  <c r="D35" i="21"/>
  <c r="E35" i="21"/>
  <c r="C36" i="21"/>
  <c r="D36" i="21"/>
  <c r="E36" i="21"/>
  <c r="C37" i="21"/>
  <c r="D37" i="21"/>
  <c r="E37" i="21"/>
  <c r="C38" i="21"/>
  <c r="D38" i="21"/>
  <c r="E38" i="21"/>
  <c r="C39" i="21"/>
  <c r="D39" i="21"/>
  <c r="E39" i="21"/>
  <c r="C40" i="21"/>
  <c r="D40" i="21"/>
  <c r="E40" i="21"/>
  <c r="C43" i="21"/>
  <c r="D43" i="21"/>
  <c r="E43" i="21"/>
  <c r="C44" i="21"/>
  <c r="D44" i="21"/>
  <c r="E44" i="21"/>
  <c r="C45" i="21"/>
  <c r="D45" i="21"/>
  <c r="E45" i="21"/>
  <c r="C46" i="21"/>
  <c r="D46" i="21"/>
  <c r="E46" i="21"/>
  <c r="C7" i="23"/>
  <c r="D7" i="23"/>
  <c r="E7" i="23"/>
  <c r="C8" i="23"/>
  <c r="D8" i="23"/>
  <c r="E8" i="23"/>
  <c r="C11" i="23"/>
  <c r="D11" i="23"/>
  <c r="E11" i="23"/>
  <c r="C12" i="23"/>
  <c r="D12" i="23"/>
  <c r="E12" i="23"/>
  <c r="C13" i="23"/>
  <c r="D13" i="23"/>
  <c r="E13" i="23"/>
  <c r="C17" i="23"/>
  <c r="D17" i="23"/>
  <c r="E17" i="23"/>
  <c r="C18" i="23"/>
  <c r="D18" i="23"/>
  <c r="E18" i="23"/>
  <c r="C21" i="23"/>
  <c r="D21" i="23"/>
  <c r="E21" i="23"/>
  <c r="C22" i="23"/>
  <c r="D22" i="23"/>
  <c r="E22" i="23"/>
  <c r="C25" i="23"/>
  <c r="D25" i="23"/>
  <c r="E25" i="23"/>
  <c r="C26" i="23"/>
  <c r="D26" i="23"/>
  <c r="E26" i="23"/>
  <c r="C27" i="23"/>
  <c r="D27" i="23"/>
  <c r="E27" i="23"/>
  <c r="C28" i="23"/>
  <c r="D28" i="23"/>
  <c r="E28" i="23"/>
  <c r="C29" i="23"/>
  <c r="D29" i="23"/>
  <c r="E29" i="23"/>
  <c r="C30" i="23"/>
  <c r="D30" i="23"/>
  <c r="E30" i="23"/>
  <c r="C31" i="23"/>
  <c r="D31" i="23"/>
  <c r="E31" i="23"/>
  <c r="C32" i="23"/>
  <c r="D32" i="23"/>
  <c r="E32" i="23"/>
  <c r="C35" i="23"/>
  <c r="D35" i="23"/>
  <c r="E35" i="23"/>
  <c r="C36" i="23"/>
  <c r="D36" i="23"/>
  <c r="E36" i="23"/>
  <c r="C37" i="23"/>
  <c r="D37" i="23"/>
  <c r="E37" i="23"/>
  <c r="C38" i="23"/>
  <c r="D38" i="23"/>
  <c r="E38" i="23"/>
  <c r="C39" i="23"/>
  <c r="D39" i="23"/>
  <c r="E39" i="23"/>
  <c r="C40" i="23"/>
  <c r="D40" i="23"/>
  <c r="E40" i="23"/>
  <c r="C43" i="23"/>
  <c r="D43" i="23"/>
  <c r="E43" i="23"/>
  <c r="C44" i="23"/>
  <c r="D44" i="23"/>
  <c r="E44" i="23"/>
  <c r="C45" i="23"/>
  <c r="D45" i="23"/>
  <c r="E45" i="23"/>
  <c r="C46" i="23"/>
  <c r="D46" i="23"/>
  <c r="E46" i="23"/>
  <c r="E35" i="25" l="1"/>
  <c r="E34" i="25"/>
  <c r="E33" i="25"/>
  <c r="E32" i="25"/>
  <c r="E31" i="25"/>
  <c r="E30" i="25"/>
  <c r="E29" i="25"/>
  <c r="E28" i="25"/>
  <c r="E15" i="25"/>
  <c r="E14" i="25"/>
  <c r="E13" i="25"/>
  <c r="E12" i="25"/>
  <c r="E11" i="25"/>
  <c r="E10" i="25"/>
  <c r="E8" i="25"/>
  <c r="E4" i="25"/>
  <c r="D44" i="25"/>
  <c r="D48" i="25"/>
  <c r="D38" i="25"/>
  <c r="D42" i="25"/>
  <c r="F26" i="25" l="1"/>
  <c r="E26" i="25"/>
  <c r="C26" i="25"/>
  <c r="D26" i="25" l="1"/>
  <c r="C35" i="25"/>
  <c r="C34" i="25"/>
  <c r="C33" i="25"/>
  <c r="C32" i="25"/>
  <c r="C31" i="25"/>
  <c r="C30" i="25"/>
  <c r="C29" i="25"/>
  <c r="C28" i="25"/>
  <c r="C15" i="25"/>
  <c r="C14" i="25"/>
  <c r="C13" i="25"/>
  <c r="C12" i="25"/>
  <c r="C11" i="25"/>
  <c r="C10" i="25"/>
  <c r="C8" i="25"/>
  <c r="C4" i="25"/>
  <c r="I4" i="25" l="1"/>
  <c r="H4" i="25"/>
  <c r="B46" i="21"/>
  <c r="B45" i="21"/>
  <c r="B44" i="21"/>
  <c r="B43" i="21"/>
  <c r="B40" i="21"/>
  <c r="B39" i="21"/>
  <c r="B38" i="21"/>
  <c r="B37" i="21"/>
  <c r="B36" i="21"/>
  <c r="B35" i="21"/>
  <c r="B32" i="21"/>
  <c r="B31" i="21"/>
  <c r="B30" i="21"/>
  <c r="B29" i="21"/>
  <c r="B28" i="21"/>
  <c r="B27" i="21"/>
  <c r="B26" i="21"/>
  <c r="B25" i="21"/>
  <c r="B22" i="21"/>
  <c r="B21" i="21"/>
  <c r="B18" i="21"/>
  <c r="B17" i="21"/>
  <c r="B13" i="21"/>
  <c r="B12" i="21"/>
  <c r="B11" i="21"/>
  <c r="B8" i="21"/>
  <c r="C38" i="25" s="1"/>
  <c r="B7" i="21"/>
  <c r="C42" i="25" s="1"/>
  <c r="B46" i="23"/>
  <c r="B45" i="23"/>
  <c r="B44" i="23"/>
  <c r="B43" i="23"/>
  <c r="B40" i="23"/>
  <c r="B39" i="23"/>
  <c r="B38" i="23"/>
  <c r="B37" i="23"/>
  <c r="B36" i="23"/>
  <c r="B35" i="23"/>
  <c r="B32" i="23"/>
  <c r="B31" i="23"/>
  <c r="B30" i="23"/>
  <c r="B29" i="23"/>
  <c r="B28" i="23"/>
  <c r="B27" i="23"/>
  <c r="B26" i="23"/>
  <c r="B25" i="23"/>
  <c r="B22" i="23"/>
  <c r="B21" i="23"/>
  <c r="B18" i="23"/>
  <c r="B17" i="23"/>
  <c r="B13" i="23"/>
  <c r="B12" i="23"/>
  <c r="B11" i="23"/>
  <c r="B8" i="23"/>
  <c r="C44" i="25" s="1"/>
  <c r="B7" i="23"/>
  <c r="C48" i="25" s="1"/>
  <c r="O46" i="20" l="1"/>
  <c r="O45" i="20"/>
  <c r="O44" i="20"/>
  <c r="O43" i="20"/>
  <c r="O40" i="20"/>
  <c r="O39" i="20"/>
  <c r="O38" i="20"/>
  <c r="O37" i="20"/>
  <c r="O36" i="20"/>
  <c r="O35" i="20"/>
  <c r="O32" i="20"/>
  <c r="O31" i="20"/>
  <c r="O30" i="20"/>
  <c r="O29" i="20"/>
  <c r="O28" i="20"/>
  <c r="O27" i="20"/>
  <c r="O26" i="20"/>
  <c r="O25" i="20"/>
  <c r="O22" i="20"/>
  <c r="O21" i="20"/>
  <c r="O18" i="20"/>
  <c r="O17" i="20"/>
  <c r="O14" i="20"/>
  <c r="O13" i="20"/>
  <c r="O12" i="20"/>
  <c r="O11" i="20"/>
  <c r="O8" i="20"/>
  <c r="O7" i="20"/>
  <c r="O46" i="8"/>
  <c r="O45" i="8"/>
  <c r="O44" i="8"/>
  <c r="O43" i="8"/>
  <c r="O40" i="8"/>
  <c r="O39" i="8"/>
  <c r="O38" i="8"/>
  <c r="O37" i="8"/>
  <c r="O36" i="8"/>
  <c r="O35" i="8"/>
  <c r="O32" i="8"/>
  <c r="O31" i="8"/>
  <c r="O30" i="8"/>
  <c r="O29" i="8"/>
  <c r="O28" i="8"/>
  <c r="O27" i="8"/>
  <c r="O26" i="8"/>
  <c r="O25" i="8"/>
  <c r="O22" i="8"/>
  <c r="O21" i="8"/>
  <c r="O18" i="8"/>
  <c r="O17" i="8"/>
  <c r="O14" i="8"/>
  <c r="O13" i="8"/>
  <c r="O12" i="8"/>
  <c r="O11" i="8"/>
  <c r="O8" i="8"/>
  <c r="O7" i="8"/>
  <c r="Q7" i="21"/>
  <c r="R7" i="21"/>
  <c r="S7" i="21"/>
  <c r="T7" i="21"/>
  <c r="U7" i="21"/>
  <c r="V7" i="21"/>
  <c r="W7" i="21"/>
  <c r="X7" i="21"/>
  <c r="E42" i="25" s="1"/>
  <c r="Y7" i="21"/>
  <c r="Z7" i="21"/>
  <c r="AA7" i="21"/>
  <c r="Q8" i="21"/>
  <c r="R8" i="21"/>
  <c r="S8" i="21"/>
  <c r="T8" i="21"/>
  <c r="U8" i="21"/>
  <c r="V8" i="21"/>
  <c r="W8" i="21"/>
  <c r="X8" i="21"/>
  <c r="E38" i="25" s="1"/>
  <c r="Y8" i="21"/>
  <c r="Z8" i="21"/>
  <c r="AA8" i="21"/>
  <c r="Q11" i="21"/>
  <c r="R11" i="21"/>
  <c r="S11" i="21"/>
  <c r="T11" i="21"/>
  <c r="U11" i="21"/>
  <c r="V11" i="21"/>
  <c r="W11" i="21"/>
  <c r="X11" i="21"/>
  <c r="Y11" i="21"/>
  <c r="Z11" i="21"/>
  <c r="AA11" i="21"/>
  <c r="Q12" i="21"/>
  <c r="R12" i="21"/>
  <c r="S12" i="21"/>
  <c r="T12" i="21"/>
  <c r="U12" i="21"/>
  <c r="V12" i="21"/>
  <c r="W12" i="21"/>
  <c r="X12" i="21"/>
  <c r="Y12" i="21"/>
  <c r="Z12" i="21"/>
  <c r="AA12" i="21"/>
  <c r="Q13" i="21"/>
  <c r="R13" i="21"/>
  <c r="S13" i="21"/>
  <c r="T13" i="21"/>
  <c r="U13" i="21"/>
  <c r="V13" i="21"/>
  <c r="W13" i="21"/>
  <c r="X13" i="21"/>
  <c r="Y13" i="21"/>
  <c r="Z13" i="21"/>
  <c r="AA13" i="21"/>
  <c r="Q17" i="21"/>
  <c r="R17" i="21"/>
  <c r="S17" i="21"/>
  <c r="T17" i="21"/>
  <c r="U17" i="21"/>
  <c r="V17" i="21"/>
  <c r="W17" i="21"/>
  <c r="X17" i="21"/>
  <c r="Y17" i="21"/>
  <c r="Z17" i="21"/>
  <c r="AA17" i="21"/>
  <c r="Q18" i="21"/>
  <c r="R18" i="21"/>
  <c r="S18" i="21"/>
  <c r="T18" i="21"/>
  <c r="U18" i="21"/>
  <c r="V18" i="21"/>
  <c r="W18" i="21"/>
  <c r="X18" i="21"/>
  <c r="Y18" i="21"/>
  <c r="Z18" i="21"/>
  <c r="AA18" i="21"/>
  <c r="Q21" i="21"/>
  <c r="R21" i="21"/>
  <c r="S21" i="21"/>
  <c r="T21" i="21"/>
  <c r="U21" i="21"/>
  <c r="V21" i="21"/>
  <c r="W21" i="21"/>
  <c r="X21" i="21"/>
  <c r="Y21" i="21"/>
  <c r="Z21" i="21"/>
  <c r="AA21" i="21"/>
  <c r="Q22" i="21"/>
  <c r="R22" i="21"/>
  <c r="S22" i="21"/>
  <c r="T22" i="21"/>
  <c r="U22" i="21"/>
  <c r="V22" i="21"/>
  <c r="W22" i="21"/>
  <c r="X22" i="21"/>
  <c r="Y22" i="21"/>
  <c r="Z22" i="21"/>
  <c r="AA22" i="21"/>
  <c r="Q25" i="21"/>
  <c r="R25" i="21"/>
  <c r="S25" i="21"/>
  <c r="T25" i="21"/>
  <c r="U25" i="21"/>
  <c r="V25" i="21"/>
  <c r="W25" i="21"/>
  <c r="X25" i="21"/>
  <c r="Y25" i="21"/>
  <c r="Z25" i="21"/>
  <c r="AA25" i="21"/>
  <c r="Q26" i="21"/>
  <c r="R26" i="21"/>
  <c r="S26" i="21"/>
  <c r="T26" i="21"/>
  <c r="U26" i="21"/>
  <c r="V26" i="21"/>
  <c r="W26" i="21"/>
  <c r="X26" i="21"/>
  <c r="Y26" i="21"/>
  <c r="Z26" i="21"/>
  <c r="AA26" i="21"/>
  <c r="Q27" i="21"/>
  <c r="R27" i="21"/>
  <c r="S27" i="21"/>
  <c r="T27" i="21"/>
  <c r="U27" i="21"/>
  <c r="V27" i="21"/>
  <c r="W27" i="21"/>
  <c r="X27" i="21"/>
  <c r="Y27" i="21"/>
  <c r="Z27" i="21"/>
  <c r="AA27" i="21"/>
  <c r="Q28" i="21"/>
  <c r="R28" i="21"/>
  <c r="S28" i="21"/>
  <c r="T28" i="21"/>
  <c r="U28" i="21"/>
  <c r="V28" i="21"/>
  <c r="W28" i="21"/>
  <c r="X28" i="21"/>
  <c r="Y28" i="21"/>
  <c r="Z28" i="21"/>
  <c r="AA28" i="21"/>
  <c r="Q29" i="21"/>
  <c r="R29" i="21"/>
  <c r="S29" i="21"/>
  <c r="T29" i="21"/>
  <c r="U29" i="21"/>
  <c r="V29" i="21"/>
  <c r="W29" i="21"/>
  <c r="X29" i="21"/>
  <c r="Y29" i="21"/>
  <c r="Z29" i="21"/>
  <c r="AA29" i="21"/>
  <c r="Q30" i="21"/>
  <c r="R30" i="21"/>
  <c r="S30" i="21"/>
  <c r="T30" i="21"/>
  <c r="U30" i="21"/>
  <c r="V30" i="21"/>
  <c r="W30" i="21"/>
  <c r="X30" i="21"/>
  <c r="Y30" i="21"/>
  <c r="Z30" i="21"/>
  <c r="AA30" i="21"/>
  <c r="Q31" i="21"/>
  <c r="R31" i="21"/>
  <c r="S31" i="21"/>
  <c r="T31" i="21"/>
  <c r="U31" i="21"/>
  <c r="V31" i="21"/>
  <c r="W31" i="21"/>
  <c r="X31" i="21"/>
  <c r="Y31" i="21"/>
  <c r="Z31" i="21"/>
  <c r="AA31" i="21"/>
  <c r="Q32" i="21"/>
  <c r="R32" i="21"/>
  <c r="S32" i="21"/>
  <c r="T32" i="21"/>
  <c r="U32" i="21"/>
  <c r="V32" i="21"/>
  <c r="W32" i="21"/>
  <c r="X32" i="21"/>
  <c r="Y32" i="21"/>
  <c r="Z32" i="21"/>
  <c r="AA32" i="21"/>
  <c r="Q35" i="21"/>
  <c r="R35" i="21"/>
  <c r="S35" i="21"/>
  <c r="T35" i="21"/>
  <c r="U35" i="21"/>
  <c r="V35" i="21"/>
  <c r="W35" i="21"/>
  <c r="X35" i="21"/>
  <c r="Y35" i="21"/>
  <c r="Z35" i="21"/>
  <c r="AA35" i="21"/>
  <c r="Q36" i="21"/>
  <c r="R36" i="21"/>
  <c r="S36" i="21"/>
  <c r="T36" i="21"/>
  <c r="U36" i="21"/>
  <c r="V36" i="21"/>
  <c r="W36" i="21"/>
  <c r="X36" i="21"/>
  <c r="Y36" i="21"/>
  <c r="Z36" i="21"/>
  <c r="AA36" i="21"/>
  <c r="Q37" i="21"/>
  <c r="R37" i="21"/>
  <c r="S37" i="21"/>
  <c r="T37" i="21"/>
  <c r="U37" i="21"/>
  <c r="V37" i="21"/>
  <c r="W37" i="21"/>
  <c r="X37" i="21"/>
  <c r="Y37" i="21"/>
  <c r="Z37" i="21"/>
  <c r="AA37" i="21"/>
  <c r="Q38" i="21"/>
  <c r="R38" i="21"/>
  <c r="S38" i="21"/>
  <c r="T38" i="21"/>
  <c r="U38" i="21"/>
  <c r="V38" i="21"/>
  <c r="W38" i="21"/>
  <c r="X38" i="21"/>
  <c r="Y38" i="21"/>
  <c r="Z38" i="21"/>
  <c r="AA38" i="21"/>
  <c r="Q39" i="21"/>
  <c r="R39" i="21"/>
  <c r="S39" i="21"/>
  <c r="T39" i="21"/>
  <c r="U39" i="21"/>
  <c r="V39" i="21"/>
  <c r="W39" i="21"/>
  <c r="X39" i="21"/>
  <c r="Y39" i="21"/>
  <c r="Z39" i="21"/>
  <c r="AA39" i="21"/>
  <c r="Q40" i="21"/>
  <c r="R40" i="21"/>
  <c r="S40" i="21"/>
  <c r="T40" i="21"/>
  <c r="U40" i="21"/>
  <c r="V40" i="21"/>
  <c r="W40" i="21"/>
  <c r="X40" i="21"/>
  <c r="Y40" i="21"/>
  <c r="Z40" i="21"/>
  <c r="AA40" i="21"/>
  <c r="Q43" i="21"/>
  <c r="R43" i="21"/>
  <c r="S43" i="21"/>
  <c r="T43" i="21"/>
  <c r="U43" i="21"/>
  <c r="V43" i="21"/>
  <c r="W43" i="21"/>
  <c r="X43" i="21"/>
  <c r="Y43" i="21"/>
  <c r="Z43" i="21"/>
  <c r="AA43" i="21"/>
  <c r="Q44" i="21"/>
  <c r="R44" i="21"/>
  <c r="S44" i="21"/>
  <c r="T44" i="21"/>
  <c r="U44" i="21"/>
  <c r="V44" i="21"/>
  <c r="W44" i="21"/>
  <c r="X44" i="21"/>
  <c r="Y44" i="21"/>
  <c r="Z44" i="21"/>
  <c r="AA44" i="21"/>
  <c r="Q45" i="21"/>
  <c r="R45" i="21"/>
  <c r="S45" i="21"/>
  <c r="T45" i="21"/>
  <c r="U45" i="21"/>
  <c r="V45" i="21"/>
  <c r="W45" i="21"/>
  <c r="X45" i="21"/>
  <c r="Y45" i="21"/>
  <c r="Z45" i="21"/>
  <c r="AA45" i="21"/>
  <c r="Q46" i="21"/>
  <c r="R46" i="21"/>
  <c r="S46" i="21"/>
  <c r="T46" i="21"/>
  <c r="U46" i="21"/>
  <c r="V46" i="21"/>
  <c r="W46" i="21"/>
  <c r="X46" i="21"/>
  <c r="Y46" i="21"/>
  <c r="Z46" i="21"/>
  <c r="AA46" i="21"/>
  <c r="Q7" i="23"/>
  <c r="R7" i="23"/>
  <c r="S7" i="23"/>
  <c r="T7" i="23"/>
  <c r="U7" i="23"/>
  <c r="V7" i="23"/>
  <c r="W7" i="23"/>
  <c r="X7" i="23"/>
  <c r="E48" i="25" s="1"/>
  <c r="Y7" i="23"/>
  <c r="Z7" i="23"/>
  <c r="AA7" i="23"/>
  <c r="Q8" i="23"/>
  <c r="R8" i="23"/>
  <c r="S8" i="23"/>
  <c r="T8" i="23"/>
  <c r="U8" i="23"/>
  <c r="V8" i="23"/>
  <c r="W8" i="23"/>
  <c r="X8" i="23"/>
  <c r="E44" i="25" s="1"/>
  <c r="Y8" i="23"/>
  <c r="Z8" i="23"/>
  <c r="AA8" i="23"/>
  <c r="Q11" i="23"/>
  <c r="R11" i="23"/>
  <c r="S11" i="23"/>
  <c r="T11" i="23"/>
  <c r="U11" i="23"/>
  <c r="V11" i="23"/>
  <c r="W11" i="23"/>
  <c r="X11" i="23"/>
  <c r="Y11" i="23"/>
  <c r="Z11" i="23"/>
  <c r="AA11" i="23"/>
  <c r="Q12" i="23"/>
  <c r="R12" i="23"/>
  <c r="S12" i="23"/>
  <c r="T12" i="23"/>
  <c r="U12" i="23"/>
  <c r="V12" i="23"/>
  <c r="W12" i="23"/>
  <c r="X12" i="23"/>
  <c r="Y12" i="23"/>
  <c r="Z12" i="23"/>
  <c r="AA12" i="23"/>
  <c r="Q13" i="23"/>
  <c r="R13" i="23"/>
  <c r="S13" i="23"/>
  <c r="T13" i="23"/>
  <c r="U13" i="23"/>
  <c r="V13" i="23"/>
  <c r="W13" i="23"/>
  <c r="X13" i="23"/>
  <c r="Y13" i="23"/>
  <c r="Z13" i="23"/>
  <c r="AA13" i="23"/>
  <c r="Q17" i="23"/>
  <c r="R17" i="23"/>
  <c r="S17" i="23"/>
  <c r="T17" i="23"/>
  <c r="U17" i="23"/>
  <c r="V17" i="23"/>
  <c r="W17" i="23"/>
  <c r="X17" i="23"/>
  <c r="Y17" i="23"/>
  <c r="Z17" i="23"/>
  <c r="AA17" i="23"/>
  <c r="Q18" i="23"/>
  <c r="R18" i="23"/>
  <c r="S18" i="23"/>
  <c r="T18" i="23"/>
  <c r="U18" i="23"/>
  <c r="V18" i="23"/>
  <c r="W18" i="23"/>
  <c r="X18" i="23"/>
  <c r="Y18" i="23"/>
  <c r="Z18" i="23"/>
  <c r="AA18" i="23"/>
  <c r="Q21" i="23"/>
  <c r="R21" i="23"/>
  <c r="S21" i="23"/>
  <c r="T21" i="23"/>
  <c r="U21" i="23"/>
  <c r="V21" i="23"/>
  <c r="W21" i="23"/>
  <c r="X21" i="23"/>
  <c r="Y21" i="23"/>
  <c r="Z21" i="23"/>
  <c r="AA21" i="23"/>
  <c r="Q22" i="23"/>
  <c r="R22" i="23"/>
  <c r="S22" i="23"/>
  <c r="T22" i="23"/>
  <c r="U22" i="23"/>
  <c r="V22" i="23"/>
  <c r="W22" i="23"/>
  <c r="X22" i="23"/>
  <c r="Y22" i="23"/>
  <c r="Z22" i="23"/>
  <c r="AA22" i="23"/>
  <c r="Q25" i="23"/>
  <c r="R25" i="23"/>
  <c r="S25" i="23"/>
  <c r="T25" i="23"/>
  <c r="U25" i="23"/>
  <c r="V25" i="23"/>
  <c r="W25" i="23"/>
  <c r="X25" i="23"/>
  <c r="Y25" i="23"/>
  <c r="Z25" i="23"/>
  <c r="AA25" i="23"/>
  <c r="Q26" i="23"/>
  <c r="R26" i="23"/>
  <c r="S26" i="23"/>
  <c r="T26" i="23"/>
  <c r="U26" i="23"/>
  <c r="V26" i="23"/>
  <c r="W26" i="23"/>
  <c r="X26" i="23"/>
  <c r="Y26" i="23"/>
  <c r="Z26" i="23"/>
  <c r="AA26" i="23"/>
  <c r="Q27" i="23"/>
  <c r="R27" i="23"/>
  <c r="S27" i="23"/>
  <c r="T27" i="23"/>
  <c r="U27" i="23"/>
  <c r="V27" i="23"/>
  <c r="W27" i="23"/>
  <c r="X27" i="23"/>
  <c r="Y27" i="23"/>
  <c r="Z27" i="23"/>
  <c r="AA27" i="23"/>
  <c r="Q28" i="23"/>
  <c r="R28" i="23"/>
  <c r="S28" i="23"/>
  <c r="T28" i="23"/>
  <c r="U28" i="23"/>
  <c r="V28" i="23"/>
  <c r="W28" i="23"/>
  <c r="X28" i="23"/>
  <c r="Y28" i="23"/>
  <c r="Z28" i="23"/>
  <c r="AA28" i="23"/>
  <c r="Q29" i="23"/>
  <c r="R29" i="23"/>
  <c r="S29" i="23"/>
  <c r="T29" i="23"/>
  <c r="U29" i="23"/>
  <c r="V29" i="23"/>
  <c r="W29" i="23"/>
  <c r="X29" i="23"/>
  <c r="Y29" i="23"/>
  <c r="Z29" i="23"/>
  <c r="AA29" i="23"/>
  <c r="Q30" i="23"/>
  <c r="R30" i="23"/>
  <c r="S30" i="23"/>
  <c r="T30" i="23"/>
  <c r="U30" i="23"/>
  <c r="V30" i="23"/>
  <c r="W30" i="23"/>
  <c r="X30" i="23"/>
  <c r="Y30" i="23"/>
  <c r="Z30" i="23"/>
  <c r="AA30" i="23"/>
  <c r="Q31" i="23"/>
  <c r="R31" i="23"/>
  <c r="S31" i="23"/>
  <c r="T31" i="23"/>
  <c r="U31" i="23"/>
  <c r="V31" i="23"/>
  <c r="W31" i="23"/>
  <c r="X31" i="23"/>
  <c r="Y31" i="23"/>
  <c r="Z31" i="23"/>
  <c r="AA31" i="23"/>
  <c r="Q32" i="23"/>
  <c r="R32" i="23"/>
  <c r="S32" i="23"/>
  <c r="T32" i="23"/>
  <c r="U32" i="23"/>
  <c r="V32" i="23"/>
  <c r="W32" i="23"/>
  <c r="X32" i="23"/>
  <c r="Y32" i="23"/>
  <c r="Z32" i="23"/>
  <c r="AA32" i="23"/>
  <c r="Q35" i="23"/>
  <c r="R35" i="23"/>
  <c r="S35" i="23"/>
  <c r="T35" i="23"/>
  <c r="U35" i="23"/>
  <c r="V35" i="23"/>
  <c r="W35" i="23"/>
  <c r="X35" i="23"/>
  <c r="Y35" i="23"/>
  <c r="Z35" i="23"/>
  <c r="AA35" i="23"/>
  <c r="Q36" i="23"/>
  <c r="R36" i="23"/>
  <c r="S36" i="23"/>
  <c r="T36" i="23"/>
  <c r="U36" i="23"/>
  <c r="V36" i="23"/>
  <c r="W36" i="23"/>
  <c r="X36" i="23"/>
  <c r="Y36" i="23"/>
  <c r="Z36" i="23"/>
  <c r="AA36" i="23"/>
  <c r="Q37" i="23"/>
  <c r="R37" i="23"/>
  <c r="S37" i="23"/>
  <c r="T37" i="23"/>
  <c r="U37" i="23"/>
  <c r="V37" i="23"/>
  <c r="W37" i="23"/>
  <c r="X37" i="23"/>
  <c r="Y37" i="23"/>
  <c r="Z37" i="23"/>
  <c r="AA37" i="23"/>
  <c r="Q38" i="23"/>
  <c r="R38" i="23"/>
  <c r="S38" i="23"/>
  <c r="T38" i="23"/>
  <c r="U38" i="23"/>
  <c r="V38" i="23"/>
  <c r="W38" i="23"/>
  <c r="X38" i="23"/>
  <c r="Y38" i="23"/>
  <c r="Z38" i="23"/>
  <c r="AA38" i="23"/>
  <c r="Q39" i="23"/>
  <c r="R39" i="23"/>
  <c r="S39" i="23"/>
  <c r="T39" i="23"/>
  <c r="U39" i="23"/>
  <c r="V39" i="23"/>
  <c r="W39" i="23"/>
  <c r="X39" i="23"/>
  <c r="Y39" i="23"/>
  <c r="Z39" i="23"/>
  <c r="AA39" i="23"/>
  <c r="Q40" i="23"/>
  <c r="R40" i="23"/>
  <c r="S40" i="23"/>
  <c r="T40" i="23"/>
  <c r="U40" i="23"/>
  <c r="V40" i="23"/>
  <c r="W40" i="23"/>
  <c r="X40" i="23"/>
  <c r="Y40" i="23"/>
  <c r="Z40" i="23"/>
  <c r="AA40" i="23"/>
  <c r="Q43" i="23"/>
  <c r="R43" i="23"/>
  <c r="S43" i="23"/>
  <c r="T43" i="23"/>
  <c r="U43" i="23"/>
  <c r="V43" i="23"/>
  <c r="W43" i="23"/>
  <c r="X43" i="23"/>
  <c r="Y43" i="23"/>
  <c r="Z43" i="23"/>
  <c r="AA43" i="23"/>
  <c r="Q44" i="23"/>
  <c r="R44" i="23"/>
  <c r="S44" i="23"/>
  <c r="T44" i="23"/>
  <c r="U44" i="23"/>
  <c r="V44" i="23"/>
  <c r="W44" i="23"/>
  <c r="X44" i="23"/>
  <c r="Y44" i="23"/>
  <c r="Z44" i="23"/>
  <c r="AA44" i="23"/>
  <c r="Q45" i="23"/>
  <c r="R45" i="23"/>
  <c r="S45" i="23"/>
  <c r="T45" i="23"/>
  <c r="U45" i="23"/>
  <c r="V45" i="23"/>
  <c r="W45" i="23"/>
  <c r="X45" i="23"/>
  <c r="Y45" i="23"/>
  <c r="Z45" i="23"/>
  <c r="AA45" i="23"/>
  <c r="Q46" i="23"/>
  <c r="R46" i="23"/>
  <c r="S46" i="23"/>
  <c r="T46" i="23"/>
  <c r="U46" i="23"/>
  <c r="V46" i="23"/>
  <c r="W46" i="23"/>
  <c r="X46" i="23"/>
  <c r="Y46" i="23"/>
  <c r="Z46" i="23"/>
  <c r="AA46" i="23"/>
  <c r="P7" i="21" l="1"/>
  <c r="P8" i="21"/>
  <c r="P11" i="21"/>
  <c r="P12" i="21"/>
  <c r="P13" i="21"/>
  <c r="P17" i="21"/>
  <c r="P18" i="21"/>
  <c r="P21" i="21"/>
  <c r="P22" i="21"/>
  <c r="P25" i="21"/>
  <c r="P26" i="21"/>
  <c r="P27" i="21"/>
  <c r="P28" i="21"/>
  <c r="P29" i="21"/>
  <c r="P30" i="21"/>
  <c r="P31" i="21"/>
  <c r="P32" i="21"/>
  <c r="P35" i="21"/>
  <c r="P36" i="21"/>
  <c r="P37" i="21"/>
  <c r="P38" i="21"/>
  <c r="P39" i="21"/>
  <c r="P40" i="21"/>
  <c r="P43" i="21"/>
  <c r="P44" i="21"/>
  <c r="P45" i="21"/>
  <c r="P46" i="21"/>
  <c r="P7" i="23"/>
  <c r="P8" i="23"/>
  <c r="P11" i="23"/>
  <c r="P12" i="23"/>
  <c r="P13" i="23"/>
  <c r="P17" i="23"/>
  <c r="P18" i="23"/>
  <c r="P21" i="23"/>
  <c r="P22" i="23"/>
  <c r="P25" i="23"/>
  <c r="P26" i="23"/>
  <c r="P27" i="23"/>
  <c r="P28" i="23"/>
  <c r="P29" i="23"/>
  <c r="P30" i="23"/>
  <c r="P31" i="23"/>
  <c r="P32" i="23"/>
  <c r="P35" i="23"/>
  <c r="P36" i="23"/>
  <c r="P37" i="23"/>
  <c r="P38" i="23"/>
  <c r="P39" i="23"/>
  <c r="P40" i="23"/>
  <c r="P43" i="23"/>
  <c r="P44" i="23"/>
  <c r="P45" i="23"/>
  <c r="P46" i="23"/>
  <c r="F144" i="25" l="1"/>
  <c r="G144" i="25"/>
  <c r="AB7" i="20" l="1"/>
  <c r="AB8" i="20"/>
  <c r="AB11" i="20"/>
  <c r="AB12" i="20"/>
  <c r="AB13" i="20"/>
  <c r="AB14" i="20"/>
  <c r="AB17" i="20"/>
  <c r="AB18" i="20"/>
  <c r="AB21" i="20"/>
  <c r="AB22" i="20"/>
  <c r="AB25" i="20"/>
  <c r="AB26" i="20"/>
  <c r="AB27" i="20"/>
  <c r="AB28" i="20"/>
  <c r="AB29" i="20"/>
  <c r="AB30" i="20"/>
  <c r="AB31" i="20"/>
  <c r="AB32" i="20"/>
  <c r="AB35" i="20"/>
  <c r="AB36" i="20"/>
  <c r="AB37" i="20"/>
  <c r="AB38" i="20"/>
  <c r="AB39" i="20"/>
  <c r="AB40" i="20"/>
  <c r="AB43" i="20"/>
  <c r="AB44" i="20"/>
  <c r="AB45" i="20"/>
  <c r="AB46" i="20"/>
  <c r="F20" i="25" l="1"/>
  <c r="E20" i="25"/>
  <c r="C20" i="25"/>
  <c r="G115" i="25"/>
  <c r="F115" i="25"/>
  <c r="F103" i="25" l="1"/>
  <c r="F104" i="25"/>
  <c r="F105" i="25"/>
  <c r="F106" i="25"/>
  <c r="F107" i="25"/>
  <c r="F108" i="25"/>
  <c r="F109" i="25"/>
  <c r="F110" i="25"/>
  <c r="F111" i="25"/>
  <c r="F112" i="25"/>
  <c r="F113" i="25"/>
  <c r="F114"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6" i="25"/>
  <c r="G107" i="25" l="1"/>
  <c r="F87" i="25"/>
  <c r="F88" i="25"/>
  <c r="F89" i="25"/>
  <c r="F90" i="25"/>
  <c r="F91" i="25"/>
  <c r="F92" i="25"/>
  <c r="F93" i="25"/>
  <c r="F94" i="25"/>
  <c r="F95" i="25"/>
  <c r="F96" i="25"/>
  <c r="F17" i="25" l="1"/>
  <c r="F18" i="25"/>
  <c r="F19" i="25"/>
  <c r="F21" i="25"/>
  <c r="F22" i="25"/>
  <c r="F23" i="25"/>
  <c r="F24" i="25"/>
  <c r="F25" i="25"/>
  <c r="E25" i="25"/>
  <c r="E24" i="25"/>
  <c r="E23" i="25"/>
  <c r="E22" i="25"/>
  <c r="E21" i="25"/>
  <c r="E19" i="25"/>
  <c r="E18" i="25"/>
  <c r="E17" i="25"/>
  <c r="C25" i="25"/>
  <c r="C24" i="25"/>
  <c r="C23" i="25"/>
  <c r="C22" i="25"/>
  <c r="C21" i="25"/>
  <c r="C19" i="25"/>
  <c r="C18" i="25"/>
  <c r="C17" i="25"/>
  <c r="O46" i="21" l="1"/>
  <c r="O45" i="21"/>
  <c r="O44" i="21"/>
  <c r="O43" i="21"/>
  <c r="O40" i="21"/>
  <c r="O39" i="21"/>
  <c r="O38" i="21"/>
  <c r="O37" i="21"/>
  <c r="O36" i="21"/>
  <c r="O35" i="21"/>
  <c r="O32" i="21"/>
  <c r="O31" i="21"/>
  <c r="O30" i="21"/>
  <c r="O29" i="21"/>
  <c r="O28" i="21"/>
  <c r="O27" i="21"/>
  <c r="O26" i="21"/>
  <c r="O25" i="21"/>
  <c r="O22" i="21"/>
  <c r="O21" i="21"/>
  <c r="O18" i="21"/>
  <c r="O17" i="21"/>
  <c r="O13" i="21"/>
  <c r="O11" i="21"/>
  <c r="O8" i="21"/>
  <c r="O7" i="21"/>
  <c r="O46" i="23"/>
  <c r="O45" i="23"/>
  <c r="O44" i="23"/>
  <c r="O43" i="23"/>
  <c r="O40" i="23"/>
  <c r="O39" i="23"/>
  <c r="O38" i="23"/>
  <c r="O37" i="23"/>
  <c r="O36" i="23"/>
  <c r="O35" i="23"/>
  <c r="O32" i="23"/>
  <c r="O31" i="23"/>
  <c r="O30" i="23"/>
  <c r="O29" i="23"/>
  <c r="O28" i="23"/>
  <c r="O27" i="23"/>
  <c r="O26" i="23"/>
  <c r="O25" i="23"/>
  <c r="O22" i="23"/>
  <c r="O21" i="23"/>
  <c r="O18" i="23"/>
  <c r="O17" i="23"/>
  <c r="O13" i="23"/>
  <c r="O11" i="23"/>
  <c r="O8" i="23"/>
  <c r="O7" i="23"/>
  <c r="AB46" i="8" l="1"/>
  <c r="AB45" i="8"/>
  <c r="AB44" i="8"/>
  <c r="AB43" i="8"/>
  <c r="AB40" i="8"/>
  <c r="AB39" i="8"/>
  <c r="AB38" i="8"/>
  <c r="AB37" i="8"/>
  <c r="AB36" i="8"/>
  <c r="AB35" i="8"/>
  <c r="AB32" i="8"/>
  <c r="AB31" i="8"/>
  <c r="AB30" i="8"/>
  <c r="AB29" i="8"/>
  <c r="AB28" i="8"/>
  <c r="AB27" i="8"/>
  <c r="AB26" i="8"/>
  <c r="AB25" i="8"/>
  <c r="AB22" i="8"/>
  <c r="AB21" i="8"/>
  <c r="AB18" i="8"/>
  <c r="AB17" i="8"/>
  <c r="AB14" i="8"/>
  <c r="AB13" i="8"/>
  <c r="AB12" i="8"/>
  <c r="AB11" i="8"/>
  <c r="AB8" i="8"/>
  <c r="AB7" i="8"/>
  <c r="AD7" i="21"/>
  <c r="AE7" i="21"/>
  <c r="AF7" i="21"/>
  <c r="AG7" i="21"/>
  <c r="AH7" i="21"/>
  <c r="AI7" i="21"/>
  <c r="AJ7" i="21"/>
  <c r="AK7" i="21"/>
  <c r="AL7" i="21"/>
  <c r="AM7" i="21"/>
  <c r="AN7" i="21"/>
  <c r="AD8" i="21"/>
  <c r="AE8" i="21"/>
  <c r="AF8" i="21"/>
  <c r="AG8" i="21"/>
  <c r="AH8" i="21"/>
  <c r="AI8" i="21"/>
  <c r="AJ8" i="21"/>
  <c r="AK8" i="21"/>
  <c r="AL8" i="21"/>
  <c r="AM8" i="21"/>
  <c r="AN8" i="21"/>
  <c r="AD11" i="21"/>
  <c r="AE11" i="21"/>
  <c r="AF11" i="21"/>
  <c r="AG11" i="21"/>
  <c r="AH11" i="21"/>
  <c r="AI11" i="21"/>
  <c r="AJ11" i="21"/>
  <c r="AK11" i="21"/>
  <c r="AL11" i="21"/>
  <c r="AM11" i="21"/>
  <c r="AN11" i="21"/>
  <c r="AD13" i="21"/>
  <c r="AE13" i="21"/>
  <c r="AF13" i="21"/>
  <c r="AG13" i="21"/>
  <c r="AH13" i="21"/>
  <c r="AI13" i="21"/>
  <c r="AJ13" i="21"/>
  <c r="AK13" i="21"/>
  <c r="AL13" i="21"/>
  <c r="AM13" i="21"/>
  <c r="AN13" i="21"/>
  <c r="AD17" i="21"/>
  <c r="AE17" i="21"/>
  <c r="AF17" i="21"/>
  <c r="AG17" i="21"/>
  <c r="AH17" i="21"/>
  <c r="AI17" i="21"/>
  <c r="AJ17" i="21"/>
  <c r="AK17" i="21"/>
  <c r="AL17" i="21"/>
  <c r="AM17" i="21"/>
  <c r="AN17" i="21"/>
  <c r="AD18" i="21"/>
  <c r="AE18" i="21"/>
  <c r="AF18" i="21"/>
  <c r="AG18" i="21"/>
  <c r="AH18" i="21"/>
  <c r="AI18" i="21"/>
  <c r="AJ18" i="21"/>
  <c r="AK18" i="21"/>
  <c r="AL18" i="21"/>
  <c r="AM18" i="21"/>
  <c r="AN18" i="21"/>
  <c r="AD21" i="21"/>
  <c r="AE21" i="21"/>
  <c r="AF21" i="21"/>
  <c r="AG21" i="21"/>
  <c r="AH21" i="21"/>
  <c r="AI21" i="21"/>
  <c r="AJ21" i="21"/>
  <c r="AK21" i="21"/>
  <c r="AL21" i="21"/>
  <c r="AM21" i="21"/>
  <c r="AN21" i="21"/>
  <c r="AD22" i="21"/>
  <c r="AE22" i="21"/>
  <c r="AF22" i="21"/>
  <c r="AG22" i="21"/>
  <c r="AH22" i="21"/>
  <c r="AI22" i="21"/>
  <c r="AJ22" i="21"/>
  <c r="AK22" i="21"/>
  <c r="AL22" i="21"/>
  <c r="AM22" i="21"/>
  <c r="AN22" i="21"/>
  <c r="AD25" i="21"/>
  <c r="AE25" i="21"/>
  <c r="AF25" i="21"/>
  <c r="AG25" i="21"/>
  <c r="AH25" i="21"/>
  <c r="AI25" i="21"/>
  <c r="AJ25" i="21"/>
  <c r="AK25" i="21"/>
  <c r="AL25" i="21"/>
  <c r="AM25" i="21"/>
  <c r="AN25" i="21"/>
  <c r="AD26" i="21"/>
  <c r="AE26" i="21"/>
  <c r="AF26" i="21"/>
  <c r="AG26" i="21"/>
  <c r="AH26" i="21"/>
  <c r="AI26" i="21"/>
  <c r="AJ26" i="21"/>
  <c r="AK26" i="21"/>
  <c r="AL26" i="21"/>
  <c r="AM26" i="21"/>
  <c r="AN26" i="21"/>
  <c r="AD27" i="21"/>
  <c r="AE27" i="21"/>
  <c r="AF27" i="21"/>
  <c r="AG27" i="21"/>
  <c r="AH27" i="21"/>
  <c r="AI27" i="21"/>
  <c r="AJ27" i="21"/>
  <c r="AK27" i="21"/>
  <c r="AL27" i="21"/>
  <c r="AM27" i="21"/>
  <c r="AN27" i="21"/>
  <c r="AD28" i="21"/>
  <c r="AE28" i="21"/>
  <c r="AF28" i="21"/>
  <c r="AG28" i="21"/>
  <c r="AH28" i="21"/>
  <c r="AI28" i="21"/>
  <c r="AJ28" i="21"/>
  <c r="AK28" i="21"/>
  <c r="AL28" i="21"/>
  <c r="AM28" i="21"/>
  <c r="AN28" i="21"/>
  <c r="AD29" i="21"/>
  <c r="AE29" i="21"/>
  <c r="AF29" i="21"/>
  <c r="AG29" i="21"/>
  <c r="AH29" i="21"/>
  <c r="AI29" i="21"/>
  <c r="AJ29" i="21"/>
  <c r="AK29" i="21"/>
  <c r="AL29" i="21"/>
  <c r="AM29" i="21"/>
  <c r="AN29" i="21"/>
  <c r="AD30" i="21"/>
  <c r="AE30" i="21"/>
  <c r="AF30" i="21"/>
  <c r="AG30" i="21"/>
  <c r="AH30" i="21"/>
  <c r="AI30" i="21"/>
  <c r="AJ30" i="21"/>
  <c r="AK30" i="21"/>
  <c r="AL30" i="21"/>
  <c r="AM30" i="21"/>
  <c r="AN30" i="21"/>
  <c r="AD31" i="21"/>
  <c r="AE31" i="21"/>
  <c r="AF31" i="21"/>
  <c r="AG31" i="21"/>
  <c r="AH31" i="21"/>
  <c r="AI31" i="21"/>
  <c r="AJ31" i="21"/>
  <c r="AK31" i="21"/>
  <c r="AL31" i="21"/>
  <c r="AM31" i="21"/>
  <c r="AN31" i="21"/>
  <c r="AD32" i="21"/>
  <c r="AE32" i="21"/>
  <c r="AF32" i="21"/>
  <c r="AG32" i="21"/>
  <c r="AH32" i="21"/>
  <c r="AI32" i="21"/>
  <c r="AJ32" i="21"/>
  <c r="AK32" i="21"/>
  <c r="AL32" i="21"/>
  <c r="AM32" i="21"/>
  <c r="AN32" i="21"/>
  <c r="AD35" i="21"/>
  <c r="AE35" i="21"/>
  <c r="AF35" i="21"/>
  <c r="AG35" i="21"/>
  <c r="AH35" i="21"/>
  <c r="AI35" i="21"/>
  <c r="AJ35" i="21"/>
  <c r="AK35" i="21"/>
  <c r="AL35" i="21"/>
  <c r="AM35" i="21"/>
  <c r="AN35" i="21"/>
  <c r="AD36" i="21"/>
  <c r="AE36" i="21"/>
  <c r="AF36" i="21"/>
  <c r="AG36" i="21"/>
  <c r="AH36" i="21"/>
  <c r="AI36" i="21"/>
  <c r="AJ36" i="21"/>
  <c r="AK36" i="21"/>
  <c r="AL36" i="21"/>
  <c r="AM36" i="21"/>
  <c r="AN36" i="21"/>
  <c r="AD37" i="21"/>
  <c r="AE37" i="21"/>
  <c r="AF37" i="21"/>
  <c r="AG37" i="21"/>
  <c r="AH37" i="21"/>
  <c r="AI37" i="21"/>
  <c r="AJ37" i="21"/>
  <c r="AK37" i="21"/>
  <c r="AL37" i="21"/>
  <c r="AM37" i="21"/>
  <c r="AN37" i="21"/>
  <c r="AD38" i="21"/>
  <c r="AE38" i="21"/>
  <c r="AF38" i="21"/>
  <c r="AG38" i="21"/>
  <c r="AH38" i="21"/>
  <c r="AI38" i="21"/>
  <c r="AJ38" i="21"/>
  <c r="AK38" i="21"/>
  <c r="AL38" i="21"/>
  <c r="AM38" i="21"/>
  <c r="AN38" i="21"/>
  <c r="AD39" i="21"/>
  <c r="AE39" i="21"/>
  <c r="AF39" i="21"/>
  <c r="AG39" i="21"/>
  <c r="AH39" i="21"/>
  <c r="AI39" i="21"/>
  <c r="AJ39" i="21"/>
  <c r="AK39" i="21"/>
  <c r="AL39" i="21"/>
  <c r="AM39" i="21"/>
  <c r="AN39" i="21"/>
  <c r="AD40" i="21"/>
  <c r="AE40" i="21"/>
  <c r="AF40" i="21"/>
  <c r="AG40" i="21"/>
  <c r="AH40" i="21"/>
  <c r="AI40" i="21"/>
  <c r="AJ40" i="21"/>
  <c r="AK40" i="21"/>
  <c r="AL40" i="21"/>
  <c r="AM40" i="21"/>
  <c r="AN40" i="21"/>
  <c r="AD43" i="21"/>
  <c r="AE43" i="21"/>
  <c r="AF43" i="21"/>
  <c r="AG43" i="21"/>
  <c r="AH43" i="21"/>
  <c r="AI43" i="21"/>
  <c r="AJ43" i="21"/>
  <c r="AK43" i="21"/>
  <c r="AL43" i="21"/>
  <c r="AM43" i="21"/>
  <c r="AN43" i="21"/>
  <c r="AD44" i="21"/>
  <c r="AE44" i="21"/>
  <c r="AF44" i="21"/>
  <c r="AG44" i="21"/>
  <c r="AH44" i="21"/>
  <c r="AI44" i="21"/>
  <c r="AJ44" i="21"/>
  <c r="AK44" i="21"/>
  <c r="AL44" i="21"/>
  <c r="AM44" i="21"/>
  <c r="AN44" i="21"/>
  <c r="AD45" i="21"/>
  <c r="AE45" i="21"/>
  <c r="AF45" i="21"/>
  <c r="AG45" i="21"/>
  <c r="AH45" i="21"/>
  <c r="AI45" i="21"/>
  <c r="AJ45" i="21"/>
  <c r="AK45" i="21"/>
  <c r="AL45" i="21"/>
  <c r="AM45" i="21"/>
  <c r="AN45" i="21"/>
  <c r="AD46" i="21"/>
  <c r="AE46" i="21"/>
  <c r="AF46" i="21"/>
  <c r="AG46" i="21"/>
  <c r="AH46" i="21"/>
  <c r="AI46" i="21"/>
  <c r="AJ46" i="21"/>
  <c r="AK46" i="21"/>
  <c r="AL46" i="21"/>
  <c r="AM46" i="21"/>
  <c r="AN46" i="21"/>
  <c r="AD7" i="23"/>
  <c r="AE7" i="23"/>
  <c r="AF7" i="23"/>
  <c r="AG7" i="23"/>
  <c r="AH7" i="23"/>
  <c r="AI7" i="23"/>
  <c r="AJ7" i="23"/>
  <c r="AK7" i="23"/>
  <c r="AL7" i="23"/>
  <c r="AM7" i="23"/>
  <c r="AN7" i="23"/>
  <c r="AD8" i="23"/>
  <c r="AE8" i="23"/>
  <c r="AF8" i="23"/>
  <c r="AG8" i="23"/>
  <c r="AH8" i="23"/>
  <c r="AI8" i="23"/>
  <c r="AJ8" i="23"/>
  <c r="AK8" i="23"/>
  <c r="AL8" i="23"/>
  <c r="AM8" i="23"/>
  <c r="AN8" i="23"/>
  <c r="AD11" i="23"/>
  <c r="AE11" i="23"/>
  <c r="AF11" i="23"/>
  <c r="AG11" i="23"/>
  <c r="AH11" i="23"/>
  <c r="AI11" i="23"/>
  <c r="AJ11" i="23"/>
  <c r="AK11" i="23"/>
  <c r="AL11" i="23"/>
  <c r="AM11" i="23"/>
  <c r="AN11" i="23"/>
  <c r="AD13" i="23"/>
  <c r="AE13" i="23"/>
  <c r="AF13" i="23"/>
  <c r="AG13" i="23"/>
  <c r="AH13" i="23"/>
  <c r="AI13" i="23"/>
  <c r="AJ13" i="23"/>
  <c r="AK13" i="23"/>
  <c r="AL13" i="23"/>
  <c r="AM13" i="23"/>
  <c r="AN13" i="23"/>
  <c r="AD17" i="23"/>
  <c r="AE17" i="23"/>
  <c r="AF17" i="23"/>
  <c r="AG17" i="23"/>
  <c r="AH17" i="23"/>
  <c r="AI17" i="23"/>
  <c r="AJ17" i="23"/>
  <c r="AK17" i="23"/>
  <c r="AL17" i="23"/>
  <c r="AM17" i="23"/>
  <c r="AN17" i="23"/>
  <c r="AD18" i="23"/>
  <c r="AE18" i="23"/>
  <c r="AF18" i="23"/>
  <c r="AG18" i="23"/>
  <c r="AH18" i="23"/>
  <c r="AI18" i="23"/>
  <c r="AJ18" i="23"/>
  <c r="AK18" i="23"/>
  <c r="AL18" i="23"/>
  <c r="AM18" i="23"/>
  <c r="AN18" i="23"/>
  <c r="AD21" i="23"/>
  <c r="AE21" i="23"/>
  <c r="AF21" i="23"/>
  <c r="AG21" i="23"/>
  <c r="AH21" i="23"/>
  <c r="AI21" i="23"/>
  <c r="AJ21" i="23"/>
  <c r="AK21" i="23"/>
  <c r="AL21" i="23"/>
  <c r="AM21" i="23"/>
  <c r="AN21" i="23"/>
  <c r="AD22" i="23"/>
  <c r="AE22" i="23"/>
  <c r="AF22" i="23"/>
  <c r="AG22" i="23"/>
  <c r="AH22" i="23"/>
  <c r="AI22" i="23"/>
  <c r="AJ22" i="23"/>
  <c r="AK22" i="23"/>
  <c r="AL22" i="23"/>
  <c r="AM22" i="23"/>
  <c r="AN22" i="23"/>
  <c r="AD25" i="23"/>
  <c r="AE25" i="23"/>
  <c r="AF25" i="23"/>
  <c r="AG25" i="23"/>
  <c r="AH25" i="23"/>
  <c r="AI25" i="23"/>
  <c r="AJ25" i="23"/>
  <c r="AK25" i="23"/>
  <c r="AL25" i="23"/>
  <c r="AM25" i="23"/>
  <c r="AN25" i="23"/>
  <c r="AD26" i="23"/>
  <c r="AE26" i="23"/>
  <c r="AF26" i="23"/>
  <c r="AG26" i="23"/>
  <c r="AH26" i="23"/>
  <c r="AI26" i="23"/>
  <c r="AJ26" i="23"/>
  <c r="AK26" i="23"/>
  <c r="AL26" i="23"/>
  <c r="AM26" i="23"/>
  <c r="AN26" i="23"/>
  <c r="AD27" i="23"/>
  <c r="AE27" i="23"/>
  <c r="AF27" i="23"/>
  <c r="AG27" i="23"/>
  <c r="AH27" i="23"/>
  <c r="AI27" i="23"/>
  <c r="AJ27" i="23"/>
  <c r="AK27" i="23"/>
  <c r="AL27" i="23"/>
  <c r="AM27" i="23"/>
  <c r="AN27" i="23"/>
  <c r="AD28" i="23"/>
  <c r="AE28" i="23"/>
  <c r="AF28" i="23"/>
  <c r="AG28" i="23"/>
  <c r="AH28" i="23"/>
  <c r="AI28" i="23"/>
  <c r="AJ28" i="23"/>
  <c r="AK28" i="23"/>
  <c r="AL28" i="23"/>
  <c r="AM28" i="23"/>
  <c r="AN28" i="23"/>
  <c r="AD29" i="23"/>
  <c r="AE29" i="23"/>
  <c r="AF29" i="23"/>
  <c r="AG29" i="23"/>
  <c r="AH29" i="23"/>
  <c r="AI29" i="23"/>
  <c r="AJ29" i="23"/>
  <c r="AK29" i="23"/>
  <c r="AL29" i="23"/>
  <c r="AM29" i="23"/>
  <c r="AN29" i="23"/>
  <c r="AD30" i="23"/>
  <c r="AE30" i="23"/>
  <c r="AF30" i="23"/>
  <c r="AG30" i="23"/>
  <c r="AH30" i="23"/>
  <c r="AI30" i="23"/>
  <c r="AJ30" i="23"/>
  <c r="AK30" i="23"/>
  <c r="AL30" i="23"/>
  <c r="AM30" i="23"/>
  <c r="AN30" i="23"/>
  <c r="AD31" i="23"/>
  <c r="AE31" i="23"/>
  <c r="AF31" i="23"/>
  <c r="AG31" i="23"/>
  <c r="AH31" i="23"/>
  <c r="AI31" i="23"/>
  <c r="AJ31" i="23"/>
  <c r="AK31" i="23"/>
  <c r="AL31" i="23"/>
  <c r="AM31" i="23"/>
  <c r="AN31" i="23"/>
  <c r="AD32" i="23"/>
  <c r="AE32" i="23"/>
  <c r="AF32" i="23"/>
  <c r="AG32" i="23"/>
  <c r="AH32" i="23"/>
  <c r="AI32" i="23"/>
  <c r="AJ32" i="23"/>
  <c r="AK32" i="23"/>
  <c r="AL32" i="23"/>
  <c r="AM32" i="23"/>
  <c r="AN32" i="23"/>
  <c r="AD35" i="23"/>
  <c r="AE35" i="23"/>
  <c r="AF35" i="23"/>
  <c r="AG35" i="23"/>
  <c r="AH35" i="23"/>
  <c r="AI35" i="23"/>
  <c r="AJ35" i="23"/>
  <c r="AK35" i="23"/>
  <c r="AL35" i="23"/>
  <c r="AM35" i="23"/>
  <c r="AN35" i="23"/>
  <c r="AD36" i="23"/>
  <c r="AE36" i="23"/>
  <c r="AF36" i="23"/>
  <c r="AG36" i="23"/>
  <c r="AH36" i="23"/>
  <c r="AI36" i="23"/>
  <c r="AJ36" i="23"/>
  <c r="AK36" i="23"/>
  <c r="AL36" i="23"/>
  <c r="AM36" i="23"/>
  <c r="AN36" i="23"/>
  <c r="AD37" i="23"/>
  <c r="AE37" i="23"/>
  <c r="AF37" i="23"/>
  <c r="AG37" i="23"/>
  <c r="AH37" i="23"/>
  <c r="AI37" i="23"/>
  <c r="AJ37" i="23"/>
  <c r="AK37" i="23"/>
  <c r="AL37" i="23"/>
  <c r="AM37" i="23"/>
  <c r="AN37" i="23"/>
  <c r="AD38" i="23"/>
  <c r="AE38" i="23"/>
  <c r="AF38" i="23"/>
  <c r="AG38" i="23"/>
  <c r="AH38" i="23"/>
  <c r="AI38" i="23"/>
  <c r="AJ38" i="23"/>
  <c r="AK38" i="23"/>
  <c r="AL38" i="23"/>
  <c r="AM38" i="23"/>
  <c r="AN38" i="23"/>
  <c r="AD39" i="23"/>
  <c r="AE39" i="23"/>
  <c r="AF39" i="23"/>
  <c r="AG39" i="23"/>
  <c r="AH39" i="23"/>
  <c r="AI39" i="23"/>
  <c r="AJ39" i="23"/>
  <c r="AK39" i="23"/>
  <c r="AL39" i="23"/>
  <c r="AM39" i="23"/>
  <c r="AN39" i="23"/>
  <c r="AD40" i="23"/>
  <c r="AE40" i="23"/>
  <c r="AF40" i="23"/>
  <c r="AG40" i="23"/>
  <c r="AH40" i="23"/>
  <c r="AI40" i="23"/>
  <c r="AJ40" i="23"/>
  <c r="AK40" i="23"/>
  <c r="AL40" i="23"/>
  <c r="AM40" i="23"/>
  <c r="AN40" i="23"/>
  <c r="AD43" i="23"/>
  <c r="AE43" i="23"/>
  <c r="AF43" i="23"/>
  <c r="AG43" i="23"/>
  <c r="AH43" i="23"/>
  <c r="AI43" i="23"/>
  <c r="AJ43" i="23"/>
  <c r="AK43" i="23"/>
  <c r="AL43" i="23"/>
  <c r="AM43" i="23"/>
  <c r="AN43" i="23"/>
  <c r="AD44" i="23"/>
  <c r="AE44" i="23"/>
  <c r="AF44" i="23"/>
  <c r="AG44" i="23"/>
  <c r="AH44" i="23"/>
  <c r="AI44" i="23"/>
  <c r="AJ44" i="23"/>
  <c r="AK44" i="23"/>
  <c r="AL44" i="23"/>
  <c r="AM44" i="23"/>
  <c r="AN44" i="23"/>
  <c r="AD45" i="23"/>
  <c r="AE45" i="23"/>
  <c r="AF45" i="23"/>
  <c r="AG45" i="23"/>
  <c r="AH45" i="23"/>
  <c r="AI45" i="23"/>
  <c r="AJ45" i="23"/>
  <c r="AK45" i="23"/>
  <c r="AL45" i="23"/>
  <c r="AM45" i="23"/>
  <c r="AN45" i="23"/>
  <c r="AD46" i="23"/>
  <c r="AE46" i="23"/>
  <c r="AF46" i="23"/>
  <c r="AG46" i="23"/>
  <c r="AH46" i="23"/>
  <c r="AI46" i="23"/>
  <c r="AJ46" i="23"/>
  <c r="AK46" i="23"/>
  <c r="AL46" i="23"/>
  <c r="AM46" i="23"/>
  <c r="AN46" i="23"/>
  <c r="AC7" i="21" l="1"/>
  <c r="AC8" i="21"/>
  <c r="AC11" i="21"/>
  <c r="AC13" i="21"/>
  <c r="AC17" i="21"/>
  <c r="AC18" i="21"/>
  <c r="AC21" i="21"/>
  <c r="AC22" i="21"/>
  <c r="AC25" i="21"/>
  <c r="AC26" i="21"/>
  <c r="AC27" i="21"/>
  <c r="AC28" i="21"/>
  <c r="AC29" i="21"/>
  <c r="AC30" i="21"/>
  <c r="AC31" i="21"/>
  <c r="AC32" i="21"/>
  <c r="AC35" i="21"/>
  <c r="AC36" i="21"/>
  <c r="AC37" i="21"/>
  <c r="AC38" i="21"/>
  <c r="AC39" i="21"/>
  <c r="AC40" i="21"/>
  <c r="AC43" i="21"/>
  <c r="AC44" i="21"/>
  <c r="AC45" i="21"/>
  <c r="AC46" i="21"/>
  <c r="AC7" i="23"/>
  <c r="AC8" i="23"/>
  <c r="AC11" i="23"/>
  <c r="AC13" i="23"/>
  <c r="AC17" i="23"/>
  <c r="AC18" i="23"/>
  <c r="AC21" i="23"/>
  <c r="AC22" i="23"/>
  <c r="AC25" i="23"/>
  <c r="AC26" i="23"/>
  <c r="AC27" i="23"/>
  <c r="AC28" i="23"/>
  <c r="AC29" i="23"/>
  <c r="AC30" i="23"/>
  <c r="AC31" i="23"/>
  <c r="AC32" i="23"/>
  <c r="AC35" i="23"/>
  <c r="AC36" i="23"/>
  <c r="AC37" i="23"/>
  <c r="AC38" i="23"/>
  <c r="AC39" i="23"/>
  <c r="AC40" i="23"/>
  <c r="AC43" i="23"/>
  <c r="AC44" i="23"/>
  <c r="AC45" i="23"/>
  <c r="AC46" i="23"/>
  <c r="AB13" i="21" l="1"/>
  <c r="AB11" i="21"/>
  <c r="BN46" i="21" l="1"/>
  <c r="BM46" i="21"/>
  <c r="BL46" i="21"/>
  <c r="BK46" i="21"/>
  <c r="BJ46" i="21"/>
  <c r="BI46" i="21"/>
  <c r="BH46" i="21"/>
  <c r="BG46" i="21"/>
  <c r="BF46" i="21"/>
  <c r="BE46" i="21"/>
  <c r="BD46" i="21"/>
  <c r="BC46" i="21"/>
  <c r="BA46" i="21"/>
  <c r="AZ46" i="21"/>
  <c r="AY46" i="21"/>
  <c r="AX46" i="21"/>
  <c r="AW46" i="21"/>
  <c r="AV46" i="21"/>
  <c r="AU46" i="21"/>
  <c r="AT46" i="21"/>
  <c r="AS46" i="21"/>
  <c r="AR46" i="21"/>
  <c r="AQ46" i="21"/>
  <c r="AP46" i="21"/>
  <c r="AB46" i="21"/>
  <c r="BN45" i="21"/>
  <c r="BM45" i="21"/>
  <c r="BL45" i="21"/>
  <c r="BK45" i="21"/>
  <c r="BJ45" i="21"/>
  <c r="BI45" i="21"/>
  <c r="BH45" i="21"/>
  <c r="BG45" i="21"/>
  <c r="BF45" i="21"/>
  <c r="BE45" i="21"/>
  <c r="BD45" i="21"/>
  <c r="BC45" i="21"/>
  <c r="BA45" i="21"/>
  <c r="AZ45" i="21"/>
  <c r="AY45" i="21"/>
  <c r="AX45" i="21"/>
  <c r="AW45" i="21"/>
  <c r="AV45" i="21"/>
  <c r="AU45" i="21"/>
  <c r="AT45" i="21"/>
  <c r="AS45" i="21"/>
  <c r="AR45" i="21"/>
  <c r="AQ45" i="21"/>
  <c r="AP45" i="21"/>
  <c r="AB45" i="21"/>
  <c r="BN43" i="21"/>
  <c r="BM43" i="21"/>
  <c r="BL43" i="21"/>
  <c r="BK43" i="21"/>
  <c r="BJ43" i="21"/>
  <c r="BI43" i="21"/>
  <c r="BH43" i="21"/>
  <c r="BG43" i="21"/>
  <c r="BF43" i="21"/>
  <c r="BE43" i="21"/>
  <c r="BD43" i="21"/>
  <c r="BC43" i="21"/>
  <c r="BA43" i="21"/>
  <c r="AZ43" i="21"/>
  <c r="AY43" i="21"/>
  <c r="AX43" i="21"/>
  <c r="AW43" i="21"/>
  <c r="AV43" i="21"/>
  <c r="AU43" i="21"/>
  <c r="AT43" i="21"/>
  <c r="AS43" i="21"/>
  <c r="AR43" i="21"/>
  <c r="AQ43" i="21"/>
  <c r="AP43" i="21"/>
  <c r="AB43" i="21"/>
  <c r="BN40" i="21"/>
  <c r="BM40" i="21"/>
  <c r="BL40" i="21"/>
  <c r="BK40" i="21"/>
  <c r="BJ40" i="21"/>
  <c r="BI40" i="21"/>
  <c r="BH40" i="21"/>
  <c r="BG40" i="21"/>
  <c r="BF40" i="21"/>
  <c r="BE40" i="21"/>
  <c r="BD40" i="21"/>
  <c r="BC40" i="21"/>
  <c r="BA40" i="21"/>
  <c r="AZ40" i="21"/>
  <c r="AY40" i="21"/>
  <c r="AX40" i="21"/>
  <c r="AW40" i="21"/>
  <c r="AV40" i="21"/>
  <c r="AU40" i="21"/>
  <c r="AT40" i="21"/>
  <c r="AS40" i="21"/>
  <c r="AR40" i="21"/>
  <c r="AQ40" i="21"/>
  <c r="AP40" i="21"/>
  <c r="AB40" i="21"/>
  <c r="BN39" i="21"/>
  <c r="BM39" i="21"/>
  <c r="BL39" i="21"/>
  <c r="BK39" i="21"/>
  <c r="BJ39" i="21"/>
  <c r="BI39" i="21"/>
  <c r="BH39" i="21"/>
  <c r="BG39" i="21"/>
  <c r="BF39" i="21"/>
  <c r="BE39" i="21"/>
  <c r="BD39" i="21"/>
  <c r="BC39" i="21"/>
  <c r="BA39" i="21"/>
  <c r="AZ39" i="21"/>
  <c r="AY39" i="21"/>
  <c r="AX39" i="21"/>
  <c r="AW39" i="21"/>
  <c r="AV39" i="21"/>
  <c r="AU39" i="21"/>
  <c r="AT39" i="21"/>
  <c r="AS39" i="21"/>
  <c r="AR39" i="21"/>
  <c r="AQ39" i="21"/>
  <c r="AP39" i="21"/>
  <c r="AB39" i="21"/>
  <c r="BN38" i="21"/>
  <c r="BM38" i="21"/>
  <c r="BL38" i="21"/>
  <c r="BK38" i="21"/>
  <c r="BJ38" i="21"/>
  <c r="BI38" i="21"/>
  <c r="BH38" i="21"/>
  <c r="BG38" i="21"/>
  <c r="BF38" i="21"/>
  <c r="BE38" i="21"/>
  <c r="BD38" i="21"/>
  <c r="BC38" i="21"/>
  <c r="BA38" i="21"/>
  <c r="AZ38" i="21"/>
  <c r="AY38" i="21"/>
  <c r="AX38" i="21"/>
  <c r="AW38" i="21"/>
  <c r="AV38" i="21"/>
  <c r="AU38" i="21"/>
  <c r="AT38" i="21"/>
  <c r="AS38" i="21"/>
  <c r="AR38" i="21"/>
  <c r="AQ38" i="21"/>
  <c r="AP38" i="21"/>
  <c r="AB38" i="21"/>
  <c r="BN37" i="21"/>
  <c r="BM37" i="21"/>
  <c r="BL37" i="21"/>
  <c r="BK37" i="21"/>
  <c r="BJ37" i="21"/>
  <c r="BI37" i="21"/>
  <c r="BH37" i="21"/>
  <c r="BG37" i="21"/>
  <c r="BF37" i="21"/>
  <c r="BE37" i="21"/>
  <c r="BD37" i="21"/>
  <c r="BC37" i="21"/>
  <c r="BA37" i="21"/>
  <c r="AZ37" i="21"/>
  <c r="AY37" i="21"/>
  <c r="AX37" i="21"/>
  <c r="AW37" i="21"/>
  <c r="AV37" i="21"/>
  <c r="AU37" i="21"/>
  <c r="AT37" i="21"/>
  <c r="AS37" i="21"/>
  <c r="AR37" i="21"/>
  <c r="AQ37" i="21"/>
  <c r="AP37" i="21"/>
  <c r="AB37" i="21"/>
  <c r="BN36" i="21"/>
  <c r="BM36" i="21"/>
  <c r="BL36" i="21"/>
  <c r="BK36" i="21"/>
  <c r="BJ36" i="21"/>
  <c r="BI36" i="21"/>
  <c r="BH36" i="21"/>
  <c r="BG36" i="21"/>
  <c r="BF36" i="21"/>
  <c r="BE36" i="21"/>
  <c r="BD36" i="21"/>
  <c r="BC36" i="21"/>
  <c r="BA36" i="21"/>
  <c r="AZ36" i="21"/>
  <c r="AY36" i="21"/>
  <c r="AX36" i="21"/>
  <c r="AW36" i="21"/>
  <c r="AV36" i="21"/>
  <c r="AU36" i="21"/>
  <c r="AT36" i="21"/>
  <c r="AS36" i="21"/>
  <c r="AR36" i="21"/>
  <c r="AQ36" i="21"/>
  <c r="AP36" i="21"/>
  <c r="AB36" i="21"/>
  <c r="BN35" i="21"/>
  <c r="BM35" i="21"/>
  <c r="BL35" i="21"/>
  <c r="BK35" i="21"/>
  <c r="BJ35" i="21"/>
  <c r="BI35" i="21"/>
  <c r="BH35" i="21"/>
  <c r="BG35" i="21"/>
  <c r="BF35" i="21"/>
  <c r="BE35" i="21"/>
  <c r="BD35" i="21"/>
  <c r="BC35" i="21"/>
  <c r="BA35" i="21"/>
  <c r="AZ35" i="21"/>
  <c r="AY35" i="21"/>
  <c r="AX35" i="21"/>
  <c r="AW35" i="21"/>
  <c r="AV35" i="21"/>
  <c r="AU35" i="21"/>
  <c r="AT35" i="21"/>
  <c r="AS35" i="21"/>
  <c r="AR35" i="21"/>
  <c r="AQ35" i="21"/>
  <c r="AP35" i="21"/>
  <c r="AB35" i="21"/>
  <c r="BN32" i="21"/>
  <c r="BM32" i="21"/>
  <c r="BL32" i="21"/>
  <c r="BK32" i="21"/>
  <c r="BJ32" i="21"/>
  <c r="BI32" i="21"/>
  <c r="BH32" i="21"/>
  <c r="BG32" i="21"/>
  <c r="BF32" i="21"/>
  <c r="BE32" i="21"/>
  <c r="BD32" i="21"/>
  <c r="BC32" i="21"/>
  <c r="BA32" i="21"/>
  <c r="AZ32" i="21"/>
  <c r="AY32" i="21"/>
  <c r="AX32" i="21"/>
  <c r="AW32" i="21"/>
  <c r="AV32" i="21"/>
  <c r="AU32" i="21"/>
  <c r="AT32" i="21"/>
  <c r="AS32" i="21"/>
  <c r="AR32" i="21"/>
  <c r="AQ32" i="21"/>
  <c r="AP32" i="21"/>
  <c r="AB32" i="21"/>
  <c r="BN31" i="21"/>
  <c r="BM31" i="21"/>
  <c r="BL31" i="21"/>
  <c r="BK31" i="21"/>
  <c r="BJ31" i="21"/>
  <c r="BI31" i="21"/>
  <c r="BH31" i="21"/>
  <c r="BG31" i="21"/>
  <c r="BF31" i="21"/>
  <c r="BE31" i="21"/>
  <c r="BD31" i="21"/>
  <c r="BC31" i="21"/>
  <c r="BA31" i="21"/>
  <c r="AZ31" i="21"/>
  <c r="AY31" i="21"/>
  <c r="AX31" i="21"/>
  <c r="AW31" i="21"/>
  <c r="AV31" i="21"/>
  <c r="AU31" i="21"/>
  <c r="AT31" i="21"/>
  <c r="AS31" i="21"/>
  <c r="AR31" i="21"/>
  <c r="AQ31" i="21"/>
  <c r="AP31" i="21"/>
  <c r="AB31" i="21"/>
  <c r="BN30" i="21"/>
  <c r="BM30" i="21"/>
  <c r="BL30" i="21"/>
  <c r="BK30" i="21"/>
  <c r="BJ30" i="21"/>
  <c r="BI30" i="21"/>
  <c r="BH30" i="21"/>
  <c r="BG30" i="21"/>
  <c r="BF30" i="21"/>
  <c r="BE30" i="21"/>
  <c r="BD30" i="21"/>
  <c r="BC30" i="21"/>
  <c r="BA30" i="21"/>
  <c r="AZ30" i="21"/>
  <c r="AY30" i="21"/>
  <c r="AX30" i="21"/>
  <c r="AW30" i="21"/>
  <c r="AV30" i="21"/>
  <c r="AU30" i="21"/>
  <c r="AT30" i="21"/>
  <c r="AS30" i="21"/>
  <c r="AR30" i="21"/>
  <c r="AQ30" i="21"/>
  <c r="AP30" i="21"/>
  <c r="AB30" i="21"/>
  <c r="BN29" i="21"/>
  <c r="BM29" i="21"/>
  <c r="BL29" i="21"/>
  <c r="BK29" i="21"/>
  <c r="BJ29" i="21"/>
  <c r="BI29" i="21"/>
  <c r="BH29" i="21"/>
  <c r="BG29" i="21"/>
  <c r="BF29" i="21"/>
  <c r="BE29" i="21"/>
  <c r="BD29" i="21"/>
  <c r="BC29" i="21"/>
  <c r="BA29" i="21"/>
  <c r="AZ29" i="21"/>
  <c r="AY29" i="21"/>
  <c r="AX29" i="21"/>
  <c r="AW29" i="21"/>
  <c r="AV29" i="21"/>
  <c r="AU29" i="21"/>
  <c r="AT29" i="21"/>
  <c r="AS29" i="21"/>
  <c r="AR29" i="21"/>
  <c r="AQ29" i="21"/>
  <c r="AP29" i="21"/>
  <c r="AB29" i="21"/>
  <c r="BN28" i="21"/>
  <c r="BM28" i="21"/>
  <c r="BL28" i="21"/>
  <c r="BK28" i="21"/>
  <c r="BJ28" i="21"/>
  <c r="BI28" i="21"/>
  <c r="BH28" i="21"/>
  <c r="BG28" i="21"/>
  <c r="BF28" i="21"/>
  <c r="BE28" i="21"/>
  <c r="BD28" i="21"/>
  <c r="BC28" i="21"/>
  <c r="BA28" i="21"/>
  <c r="AZ28" i="21"/>
  <c r="AY28" i="21"/>
  <c r="AX28" i="21"/>
  <c r="AW28" i="21"/>
  <c r="AV28" i="21"/>
  <c r="AU28" i="21"/>
  <c r="AT28" i="21"/>
  <c r="AS28" i="21"/>
  <c r="AR28" i="21"/>
  <c r="AQ28" i="21"/>
  <c r="AP28" i="21"/>
  <c r="AB28" i="21"/>
  <c r="BN27" i="21"/>
  <c r="BM27" i="21"/>
  <c r="BL27" i="21"/>
  <c r="BK27" i="21"/>
  <c r="BJ27" i="21"/>
  <c r="BI27" i="21"/>
  <c r="BH27" i="21"/>
  <c r="BG27" i="21"/>
  <c r="BF27" i="21"/>
  <c r="BE27" i="21"/>
  <c r="BD27" i="21"/>
  <c r="BC27" i="21"/>
  <c r="BA27" i="21"/>
  <c r="AZ27" i="21"/>
  <c r="AY27" i="21"/>
  <c r="AX27" i="21"/>
  <c r="AW27" i="21"/>
  <c r="AV27" i="21"/>
  <c r="AU27" i="21"/>
  <c r="AT27" i="21"/>
  <c r="AS27" i="21"/>
  <c r="AR27" i="21"/>
  <c r="AQ27" i="21"/>
  <c r="AP27" i="21"/>
  <c r="AB27" i="21"/>
  <c r="BN26" i="21"/>
  <c r="BM26" i="21"/>
  <c r="BL26" i="21"/>
  <c r="BK26" i="21"/>
  <c r="BJ26" i="21"/>
  <c r="BI26" i="21"/>
  <c r="BH26" i="21"/>
  <c r="BG26" i="21"/>
  <c r="BF26" i="21"/>
  <c r="BE26" i="21"/>
  <c r="BD26" i="21"/>
  <c r="BC26" i="21"/>
  <c r="BA26" i="21"/>
  <c r="AZ26" i="21"/>
  <c r="AY26" i="21"/>
  <c r="AX26" i="21"/>
  <c r="AW26" i="21"/>
  <c r="AV26" i="21"/>
  <c r="AU26" i="21"/>
  <c r="AT26" i="21"/>
  <c r="AS26" i="21"/>
  <c r="AR26" i="21"/>
  <c r="AQ26" i="21"/>
  <c r="AP26" i="21"/>
  <c r="AB26" i="21"/>
  <c r="BN25" i="21"/>
  <c r="BM25" i="21"/>
  <c r="BL25" i="21"/>
  <c r="BK25" i="21"/>
  <c r="BJ25" i="21"/>
  <c r="BI25" i="21"/>
  <c r="BH25" i="21"/>
  <c r="BG25" i="21"/>
  <c r="BF25" i="21"/>
  <c r="BE25" i="21"/>
  <c r="BD25" i="21"/>
  <c r="BC25" i="21"/>
  <c r="BA25" i="21"/>
  <c r="AZ25" i="21"/>
  <c r="AY25" i="21"/>
  <c r="AX25" i="21"/>
  <c r="AW25" i="21"/>
  <c r="AV25" i="21"/>
  <c r="AU25" i="21"/>
  <c r="AT25" i="21"/>
  <c r="AS25" i="21"/>
  <c r="AR25" i="21"/>
  <c r="AQ25" i="21"/>
  <c r="AP25" i="21"/>
  <c r="AB25" i="21"/>
  <c r="BN22" i="21"/>
  <c r="BM22" i="21"/>
  <c r="BL22" i="21"/>
  <c r="BK22" i="21"/>
  <c r="BJ22" i="21"/>
  <c r="BI22" i="21"/>
  <c r="BH22" i="21"/>
  <c r="BG22" i="21"/>
  <c r="BF22" i="21"/>
  <c r="BE22" i="21"/>
  <c r="BD22" i="21"/>
  <c r="BC22" i="21"/>
  <c r="BA22" i="21"/>
  <c r="AZ22" i="21"/>
  <c r="AY22" i="21"/>
  <c r="AX22" i="21"/>
  <c r="AW22" i="21"/>
  <c r="AV22" i="21"/>
  <c r="AU22" i="21"/>
  <c r="AT22" i="21"/>
  <c r="AS22" i="21"/>
  <c r="AR22" i="21"/>
  <c r="AQ22" i="21"/>
  <c r="AP22" i="21"/>
  <c r="AB22" i="21"/>
  <c r="BN21" i="21"/>
  <c r="BM21" i="21"/>
  <c r="BL21" i="21"/>
  <c r="BK21" i="21"/>
  <c r="BJ21" i="21"/>
  <c r="BI21" i="21"/>
  <c r="BH21" i="21"/>
  <c r="BG21" i="21"/>
  <c r="BF21" i="21"/>
  <c r="BE21" i="21"/>
  <c r="BD21" i="21"/>
  <c r="BC21" i="21"/>
  <c r="BA21" i="21"/>
  <c r="AZ21" i="21"/>
  <c r="AY21" i="21"/>
  <c r="AX21" i="21"/>
  <c r="AW21" i="21"/>
  <c r="AV21" i="21"/>
  <c r="AU21" i="21"/>
  <c r="AT21" i="21"/>
  <c r="AS21" i="21"/>
  <c r="AR21" i="21"/>
  <c r="AQ21" i="21"/>
  <c r="AP21" i="21"/>
  <c r="AB21" i="21"/>
  <c r="BN18" i="21"/>
  <c r="BM18" i="21"/>
  <c r="BL18" i="21"/>
  <c r="BK18" i="21"/>
  <c r="BJ18" i="21"/>
  <c r="BI18" i="21"/>
  <c r="BH18" i="21"/>
  <c r="BG18" i="21"/>
  <c r="BF18" i="21"/>
  <c r="BE18" i="21"/>
  <c r="BD18" i="21"/>
  <c r="BC18" i="21"/>
  <c r="BA18" i="21"/>
  <c r="AZ18" i="21"/>
  <c r="AY18" i="21"/>
  <c r="AX18" i="21"/>
  <c r="AW18" i="21"/>
  <c r="AV18" i="21"/>
  <c r="AU18" i="21"/>
  <c r="AT18" i="21"/>
  <c r="AS18" i="21"/>
  <c r="AR18" i="21"/>
  <c r="AQ18" i="21"/>
  <c r="AP18" i="21"/>
  <c r="AB18" i="21"/>
  <c r="BN17" i="21"/>
  <c r="BM17" i="21"/>
  <c r="BL17" i="21"/>
  <c r="BK17" i="21"/>
  <c r="BJ17" i="21"/>
  <c r="BI17" i="21"/>
  <c r="BH17" i="21"/>
  <c r="BG17" i="21"/>
  <c r="BF17" i="21"/>
  <c r="BE17" i="21"/>
  <c r="BD17" i="21"/>
  <c r="BC17" i="21"/>
  <c r="BA17" i="21"/>
  <c r="AZ17" i="21"/>
  <c r="AY17" i="21"/>
  <c r="AX17" i="21"/>
  <c r="AW17" i="21"/>
  <c r="AV17" i="21"/>
  <c r="AU17" i="21"/>
  <c r="AT17" i="21"/>
  <c r="AS17" i="21"/>
  <c r="AR17" i="21"/>
  <c r="AQ17" i="21"/>
  <c r="AP17" i="21"/>
  <c r="AB17" i="21"/>
  <c r="BN13" i="21"/>
  <c r="BM13" i="21"/>
  <c r="BL13" i="21"/>
  <c r="BK13" i="21"/>
  <c r="BJ13" i="21"/>
  <c r="BI13" i="21"/>
  <c r="BH13" i="21"/>
  <c r="BG13" i="21"/>
  <c r="BF13" i="21"/>
  <c r="BE13" i="21"/>
  <c r="BD13" i="21"/>
  <c r="BC13" i="21"/>
  <c r="BA13" i="21"/>
  <c r="AZ13" i="21"/>
  <c r="AY13" i="21"/>
  <c r="AX13" i="21"/>
  <c r="AW13" i="21"/>
  <c r="AV13" i="21"/>
  <c r="AU13" i="21"/>
  <c r="AT13" i="21"/>
  <c r="AS13" i="21"/>
  <c r="AR13" i="21"/>
  <c r="AQ13" i="21"/>
  <c r="AP13" i="21"/>
  <c r="BN11" i="21"/>
  <c r="BM11" i="21"/>
  <c r="BL11" i="21"/>
  <c r="BK11" i="21"/>
  <c r="BJ11" i="21"/>
  <c r="BI11" i="21"/>
  <c r="BH11" i="21"/>
  <c r="BG11" i="21"/>
  <c r="BF11" i="21"/>
  <c r="BE11" i="21"/>
  <c r="BD11" i="21"/>
  <c r="BC11" i="21"/>
  <c r="BA11" i="21"/>
  <c r="AZ11" i="21"/>
  <c r="AY11" i="21"/>
  <c r="AX11" i="21"/>
  <c r="AW11" i="21"/>
  <c r="AV11" i="21"/>
  <c r="AU11" i="21"/>
  <c r="AT11" i="21"/>
  <c r="AS11" i="21"/>
  <c r="AR11" i="21"/>
  <c r="AQ11" i="21"/>
  <c r="AP11" i="21"/>
  <c r="BN8" i="21"/>
  <c r="BM8" i="21"/>
  <c r="BL8" i="21"/>
  <c r="BK8" i="21"/>
  <c r="BJ8" i="21"/>
  <c r="BI8" i="21"/>
  <c r="BH8" i="21"/>
  <c r="BG8" i="21"/>
  <c r="BF8" i="21"/>
  <c r="BE8" i="21"/>
  <c r="BD8" i="21"/>
  <c r="BC8" i="21"/>
  <c r="BA8" i="21"/>
  <c r="AZ8" i="21"/>
  <c r="AY8" i="21"/>
  <c r="AX8" i="21"/>
  <c r="AW8" i="21"/>
  <c r="AV8" i="21"/>
  <c r="AU8" i="21"/>
  <c r="AT8" i="21"/>
  <c r="AS8" i="21"/>
  <c r="AR8" i="21"/>
  <c r="AQ8" i="21"/>
  <c r="AP8" i="21"/>
  <c r="AB8" i="21"/>
  <c r="BN7" i="21"/>
  <c r="BM7" i="21"/>
  <c r="BL7" i="21"/>
  <c r="BK7" i="21"/>
  <c r="BJ7" i="21"/>
  <c r="BI7" i="21"/>
  <c r="BH7" i="21"/>
  <c r="BG7" i="21"/>
  <c r="BF7" i="21"/>
  <c r="BE7" i="21"/>
  <c r="BD7" i="21"/>
  <c r="BC7" i="21"/>
  <c r="BA7" i="21"/>
  <c r="AZ7" i="21"/>
  <c r="AY7" i="21"/>
  <c r="AX7" i="21"/>
  <c r="AW7" i="21"/>
  <c r="AV7" i="21"/>
  <c r="AU7" i="21"/>
  <c r="AT7" i="21"/>
  <c r="AS7" i="21"/>
  <c r="AR7" i="21"/>
  <c r="AQ7" i="21"/>
  <c r="AP7" i="21"/>
  <c r="AB7" i="21"/>
  <c r="BN46" i="23"/>
  <c r="BM46" i="23"/>
  <c r="BL46" i="23"/>
  <c r="BK46" i="23"/>
  <c r="BJ46" i="23"/>
  <c r="BI46" i="23"/>
  <c r="BH46" i="23"/>
  <c r="BG46" i="23"/>
  <c r="BF46" i="23"/>
  <c r="BE46" i="23"/>
  <c r="BD46" i="23"/>
  <c r="BC46" i="23"/>
  <c r="BA46" i="23"/>
  <c r="AZ46" i="23"/>
  <c r="AY46" i="23"/>
  <c r="AX46" i="23"/>
  <c r="AW46" i="23"/>
  <c r="AV46" i="23"/>
  <c r="AU46" i="23"/>
  <c r="AT46" i="23"/>
  <c r="AS46" i="23"/>
  <c r="AR46" i="23"/>
  <c r="AQ46" i="23"/>
  <c r="AP46" i="23"/>
  <c r="AB46" i="23"/>
  <c r="BN45" i="23"/>
  <c r="BM45" i="23"/>
  <c r="BL45" i="23"/>
  <c r="BK45" i="23"/>
  <c r="BJ45" i="23"/>
  <c r="BI45" i="23"/>
  <c r="BH45" i="23"/>
  <c r="BG45" i="23"/>
  <c r="BF45" i="23"/>
  <c r="BE45" i="23"/>
  <c r="BD45" i="23"/>
  <c r="BC45" i="23"/>
  <c r="BA45" i="23"/>
  <c r="AZ45" i="23"/>
  <c r="AY45" i="23"/>
  <c r="AX45" i="23"/>
  <c r="AW45" i="23"/>
  <c r="AV45" i="23"/>
  <c r="AU45" i="23"/>
  <c r="AT45" i="23"/>
  <c r="AS45" i="23"/>
  <c r="AR45" i="23"/>
  <c r="AQ45" i="23"/>
  <c r="AP45" i="23"/>
  <c r="AB45" i="23"/>
  <c r="BN43" i="23"/>
  <c r="BM43" i="23"/>
  <c r="BL43" i="23"/>
  <c r="BK43" i="23"/>
  <c r="BJ43" i="23"/>
  <c r="BI43" i="23"/>
  <c r="BH43" i="23"/>
  <c r="BG43" i="23"/>
  <c r="BF43" i="23"/>
  <c r="BE43" i="23"/>
  <c r="BD43" i="23"/>
  <c r="BC43" i="23"/>
  <c r="BA43" i="23"/>
  <c r="AZ43" i="23"/>
  <c r="AY43" i="23"/>
  <c r="AX43" i="23"/>
  <c r="AW43" i="23"/>
  <c r="AV43" i="23"/>
  <c r="AU43" i="23"/>
  <c r="AT43" i="23"/>
  <c r="AS43" i="23"/>
  <c r="AR43" i="23"/>
  <c r="AQ43" i="23"/>
  <c r="AP43" i="23"/>
  <c r="AB43" i="23"/>
  <c r="BN40" i="23"/>
  <c r="BM40" i="23"/>
  <c r="BL40" i="23"/>
  <c r="BK40" i="23"/>
  <c r="BJ40" i="23"/>
  <c r="BI40" i="23"/>
  <c r="BH40" i="23"/>
  <c r="BG40" i="23"/>
  <c r="BF40" i="23"/>
  <c r="BE40" i="23"/>
  <c r="BD40" i="23"/>
  <c r="BC40" i="23"/>
  <c r="BA40" i="23"/>
  <c r="AZ40" i="23"/>
  <c r="AY40" i="23"/>
  <c r="AX40" i="23"/>
  <c r="AW40" i="23"/>
  <c r="AV40" i="23"/>
  <c r="AU40" i="23"/>
  <c r="AT40" i="23"/>
  <c r="AS40" i="23"/>
  <c r="AR40" i="23"/>
  <c r="AQ40" i="23"/>
  <c r="AP40" i="23"/>
  <c r="AB40" i="23"/>
  <c r="BN39" i="23"/>
  <c r="BM39" i="23"/>
  <c r="BL39" i="23"/>
  <c r="BK39" i="23"/>
  <c r="BJ39" i="23"/>
  <c r="BI39" i="23"/>
  <c r="BH39" i="23"/>
  <c r="BG39" i="23"/>
  <c r="BF39" i="23"/>
  <c r="BE39" i="23"/>
  <c r="BD39" i="23"/>
  <c r="BC39" i="23"/>
  <c r="BA39" i="23"/>
  <c r="AZ39" i="23"/>
  <c r="AY39" i="23"/>
  <c r="AX39" i="23"/>
  <c r="AW39" i="23"/>
  <c r="AV39" i="23"/>
  <c r="AU39" i="23"/>
  <c r="AT39" i="23"/>
  <c r="AS39" i="23"/>
  <c r="AR39" i="23"/>
  <c r="AQ39" i="23"/>
  <c r="AP39" i="23"/>
  <c r="AB39" i="23"/>
  <c r="BN38" i="23"/>
  <c r="BM38" i="23"/>
  <c r="BL38" i="23"/>
  <c r="BK38" i="23"/>
  <c r="BJ38" i="23"/>
  <c r="BI38" i="23"/>
  <c r="BH38" i="23"/>
  <c r="BG38" i="23"/>
  <c r="BF38" i="23"/>
  <c r="BE38" i="23"/>
  <c r="BD38" i="23"/>
  <c r="BC38" i="23"/>
  <c r="BA38" i="23"/>
  <c r="AZ38" i="23"/>
  <c r="AY38" i="23"/>
  <c r="AX38" i="23"/>
  <c r="AW38" i="23"/>
  <c r="AV38" i="23"/>
  <c r="AU38" i="23"/>
  <c r="AT38" i="23"/>
  <c r="AS38" i="23"/>
  <c r="AR38" i="23"/>
  <c r="AQ38" i="23"/>
  <c r="AP38" i="23"/>
  <c r="AB38" i="23"/>
  <c r="BN37" i="23"/>
  <c r="BM37" i="23"/>
  <c r="BL37" i="23"/>
  <c r="BK37" i="23"/>
  <c r="BJ37" i="23"/>
  <c r="BI37" i="23"/>
  <c r="BH37" i="23"/>
  <c r="BG37" i="23"/>
  <c r="BF37" i="23"/>
  <c r="BE37" i="23"/>
  <c r="BD37" i="23"/>
  <c r="BC37" i="23"/>
  <c r="BA37" i="23"/>
  <c r="AZ37" i="23"/>
  <c r="AY37" i="23"/>
  <c r="AX37" i="23"/>
  <c r="AW37" i="23"/>
  <c r="AV37" i="23"/>
  <c r="AU37" i="23"/>
  <c r="AT37" i="23"/>
  <c r="AS37" i="23"/>
  <c r="AR37" i="23"/>
  <c r="AQ37" i="23"/>
  <c r="AP37" i="23"/>
  <c r="AB37" i="23"/>
  <c r="BN36" i="23"/>
  <c r="BM36" i="23"/>
  <c r="BL36" i="23"/>
  <c r="BK36" i="23"/>
  <c r="BJ36" i="23"/>
  <c r="BI36" i="23"/>
  <c r="BH36" i="23"/>
  <c r="BG36" i="23"/>
  <c r="BF36" i="23"/>
  <c r="BE36" i="23"/>
  <c r="BD36" i="23"/>
  <c r="BC36" i="23"/>
  <c r="BA36" i="23"/>
  <c r="AZ36" i="23"/>
  <c r="AY36" i="23"/>
  <c r="AX36" i="23"/>
  <c r="AW36" i="23"/>
  <c r="AV36" i="23"/>
  <c r="AU36" i="23"/>
  <c r="AT36" i="23"/>
  <c r="AS36" i="23"/>
  <c r="AR36" i="23"/>
  <c r="AQ36" i="23"/>
  <c r="AP36" i="23"/>
  <c r="AB36" i="23"/>
  <c r="BN35" i="23"/>
  <c r="BM35" i="23"/>
  <c r="BL35" i="23"/>
  <c r="BK35" i="23"/>
  <c r="BJ35" i="23"/>
  <c r="BI35" i="23"/>
  <c r="BH35" i="23"/>
  <c r="BG35" i="23"/>
  <c r="BF35" i="23"/>
  <c r="BE35" i="23"/>
  <c r="BD35" i="23"/>
  <c r="BC35" i="23"/>
  <c r="BA35" i="23"/>
  <c r="AZ35" i="23"/>
  <c r="AY35" i="23"/>
  <c r="AX35" i="23"/>
  <c r="AW35" i="23"/>
  <c r="AV35" i="23"/>
  <c r="AU35" i="23"/>
  <c r="AT35" i="23"/>
  <c r="AS35" i="23"/>
  <c r="AR35" i="23"/>
  <c r="AQ35" i="23"/>
  <c r="AP35" i="23"/>
  <c r="AB35" i="23"/>
  <c r="BN32" i="23"/>
  <c r="BM32" i="23"/>
  <c r="BL32" i="23"/>
  <c r="BK32" i="23"/>
  <c r="BJ32" i="23"/>
  <c r="BI32" i="23"/>
  <c r="BH32" i="23"/>
  <c r="BG32" i="23"/>
  <c r="BF32" i="23"/>
  <c r="BE32" i="23"/>
  <c r="BD32" i="23"/>
  <c r="BC32" i="23"/>
  <c r="BA32" i="23"/>
  <c r="AZ32" i="23"/>
  <c r="AY32" i="23"/>
  <c r="AX32" i="23"/>
  <c r="AW32" i="23"/>
  <c r="AV32" i="23"/>
  <c r="AU32" i="23"/>
  <c r="AT32" i="23"/>
  <c r="AS32" i="23"/>
  <c r="AR32" i="23"/>
  <c r="AQ32" i="23"/>
  <c r="AP32" i="23"/>
  <c r="AB32" i="23"/>
  <c r="BN31" i="23"/>
  <c r="BM31" i="23"/>
  <c r="BL31" i="23"/>
  <c r="BK31" i="23"/>
  <c r="BJ31" i="23"/>
  <c r="BI31" i="23"/>
  <c r="BH31" i="23"/>
  <c r="BG31" i="23"/>
  <c r="BF31" i="23"/>
  <c r="BE31" i="23"/>
  <c r="BD31" i="23"/>
  <c r="BC31" i="23"/>
  <c r="BA31" i="23"/>
  <c r="AZ31" i="23"/>
  <c r="AY31" i="23"/>
  <c r="AX31" i="23"/>
  <c r="AW31" i="23"/>
  <c r="AV31" i="23"/>
  <c r="AU31" i="23"/>
  <c r="AT31" i="23"/>
  <c r="AS31" i="23"/>
  <c r="AR31" i="23"/>
  <c r="AQ31" i="23"/>
  <c r="AP31" i="23"/>
  <c r="AB31" i="23"/>
  <c r="BN30" i="23"/>
  <c r="BM30" i="23"/>
  <c r="BL30" i="23"/>
  <c r="BK30" i="23"/>
  <c r="BJ30" i="23"/>
  <c r="BI30" i="23"/>
  <c r="BH30" i="23"/>
  <c r="BG30" i="23"/>
  <c r="BF30" i="23"/>
  <c r="BE30" i="23"/>
  <c r="BD30" i="23"/>
  <c r="BC30" i="23"/>
  <c r="BA30" i="23"/>
  <c r="AZ30" i="23"/>
  <c r="AY30" i="23"/>
  <c r="AX30" i="23"/>
  <c r="AW30" i="23"/>
  <c r="AV30" i="23"/>
  <c r="AU30" i="23"/>
  <c r="AT30" i="23"/>
  <c r="AS30" i="23"/>
  <c r="AR30" i="23"/>
  <c r="AQ30" i="23"/>
  <c r="AP30" i="23"/>
  <c r="AB30" i="23"/>
  <c r="BN29" i="23"/>
  <c r="BM29" i="23"/>
  <c r="BL29" i="23"/>
  <c r="BK29" i="23"/>
  <c r="BJ29" i="23"/>
  <c r="BI29" i="23"/>
  <c r="BH29" i="23"/>
  <c r="BG29" i="23"/>
  <c r="BF29" i="23"/>
  <c r="BE29" i="23"/>
  <c r="BD29" i="23"/>
  <c r="BC29" i="23"/>
  <c r="BA29" i="23"/>
  <c r="AZ29" i="23"/>
  <c r="AY29" i="23"/>
  <c r="AX29" i="23"/>
  <c r="AW29" i="23"/>
  <c r="AV29" i="23"/>
  <c r="AU29" i="23"/>
  <c r="AT29" i="23"/>
  <c r="AS29" i="23"/>
  <c r="AR29" i="23"/>
  <c r="AQ29" i="23"/>
  <c r="AP29" i="23"/>
  <c r="AB29" i="23"/>
  <c r="BN28" i="23"/>
  <c r="BM28" i="23"/>
  <c r="BL28" i="23"/>
  <c r="BK28" i="23"/>
  <c r="BJ28" i="23"/>
  <c r="BI28" i="23"/>
  <c r="BH28" i="23"/>
  <c r="BG28" i="23"/>
  <c r="BF28" i="23"/>
  <c r="BE28" i="23"/>
  <c r="BD28" i="23"/>
  <c r="BC28" i="23"/>
  <c r="BA28" i="23"/>
  <c r="AZ28" i="23"/>
  <c r="AY28" i="23"/>
  <c r="AX28" i="23"/>
  <c r="AW28" i="23"/>
  <c r="AV28" i="23"/>
  <c r="AU28" i="23"/>
  <c r="AT28" i="23"/>
  <c r="AS28" i="23"/>
  <c r="AR28" i="23"/>
  <c r="AQ28" i="23"/>
  <c r="AP28" i="23"/>
  <c r="AB28" i="23"/>
  <c r="BN27" i="23"/>
  <c r="BM27" i="23"/>
  <c r="BL27" i="23"/>
  <c r="BK27" i="23"/>
  <c r="BJ27" i="23"/>
  <c r="BI27" i="23"/>
  <c r="BH27" i="23"/>
  <c r="BG27" i="23"/>
  <c r="BF27" i="23"/>
  <c r="BE27" i="23"/>
  <c r="BD27" i="23"/>
  <c r="BC27" i="23"/>
  <c r="BA27" i="23"/>
  <c r="AZ27" i="23"/>
  <c r="AY27" i="23"/>
  <c r="AX27" i="23"/>
  <c r="AW27" i="23"/>
  <c r="AV27" i="23"/>
  <c r="AU27" i="23"/>
  <c r="AT27" i="23"/>
  <c r="AS27" i="23"/>
  <c r="AR27" i="23"/>
  <c r="AQ27" i="23"/>
  <c r="AP27" i="23"/>
  <c r="AB27" i="23"/>
  <c r="BN26" i="23"/>
  <c r="BM26" i="23"/>
  <c r="BL26" i="23"/>
  <c r="BK26" i="23"/>
  <c r="BJ26" i="23"/>
  <c r="BI26" i="23"/>
  <c r="BH26" i="23"/>
  <c r="BG26" i="23"/>
  <c r="BF26" i="23"/>
  <c r="BE26" i="23"/>
  <c r="BD26" i="23"/>
  <c r="BC26" i="23"/>
  <c r="BA26" i="23"/>
  <c r="AZ26" i="23"/>
  <c r="AY26" i="23"/>
  <c r="AX26" i="23"/>
  <c r="AW26" i="23"/>
  <c r="AV26" i="23"/>
  <c r="AU26" i="23"/>
  <c r="AT26" i="23"/>
  <c r="AS26" i="23"/>
  <c r="AR26" i="23"/>
  <c r="AQ26" i="23"/>
  <c r="AP26" i="23"/>
  <c r="AB26" i="23"/>
  <c r="BN25" i="23"/>
  <c r="BM25" i="23"/>
  <c r="BL25" i="23"/>
  <c r="BK25" i="23"/>
  <c r="BJ25" i="23"/>
  <c r="BI25" i="23"/>
  <c r="BH25" i="23"/>
  <c r="BG25" i="23"/>
  <c r="BF25" i="23"/>
  <c r="BE25" i="23"/>
  <c r="BD25" i="23"/>
  <c r="BC25" i="23"/>
  <c r="BA25" i="23"/>
  <c r="AZ25" i="23"/>
  <c r="AY25" i="23"/>
  <c r="AX25" i="23"/>
  <c r="AW25" i="23"/>
  <c r="AV25" i="23"/>
  <c r="AU25" i="23"/>
  <c r="AT25" i="23"/>
  <c r="AS25" i="23"/>
  <c r="AR25" i="23"/>
  <c r="AQ25" i="23"/>
  <c r="AP25" i="23"/>
  <c r="AB25" i="23"/>
  <c r="BN22" i="23"/>
  <c r="BM22" i="23"/>
  <c r="BL22" i="23"/>
  <c r="BK22" i="23"/>
  <c r="BJ22" i="23"/>
  <c r="BI22" i="23"/>
  <c r="BH22" i="23"/>
  <c r="BG22" i="23"/>
  <c r="BF22" i="23"/>
  <c r="BE22" i="23"/>
  <c r="BD22" i="23"/>
  <c r="BC22" i="23"/>
  <c r="BA22" i="23"/>
  <c r="AZ22" i="23"/>
  <c r="AY22" i="23"/>
  <c r="AX22" i="23"/>
  <c r="AW22" i="23"/>
  <c r="AV22" i="23"/>
  <c r="AU22" i="23"/>
  <c r="AT22" i="23"/>
  <c r="AS22" i="23"/>
  <c r="AR22" i="23"/>
  <c r="AQ22" i="23"/>
  <c r="AP22" i="23"/>
  <c r="AB22" i="23"/>
  <c r="BN21" i="23"/>
  <c r="BM21" i="23"/>
  <c r="BL21" i="23"/>
  <c r="BK21" i="23"/>
  <c r="BJ21" i="23"/>
  <c r="BI21" i="23"/>
  <c r="BH21" i="23"/>
  <c r="BG21" i="23"/>
  <c r="BF21" i="23"/>
  <c r="BE21" i="23"/>
  <c r="BD21" i="23"/>
  <c r="BC21" i="23"/>
  <c r="BA21" i="23"/>
  <c r="AZ21" i="23"/>
  <c r="AY21" i="23"/>
  <c r="AX21" i="23"/>
  <c r="AW21" i="23"/>
  <c r="AV21" i="23"/>
  <c r="AU21" i="23"/>
  <c r="AT21" i="23"/>
  <c r="AS21" i="23"/>
  <c r="AR21" i="23"/>
  <c r="AQ21" i="23"/>
  <c r="AP21" i="23"/>
  <c r="AB21" i="23"/>
  <c r="BN18" i="23"/>
  <c r="BM18" i="23"/>
  <c r="BL18" i="23"/>
  <c r="BK18" i="23"/>
  <c r="BJ18" i="23"/>
  <c r="BI18" i="23"/>
  <c r="BH18" i="23"/>
  <c r="BG18" i="23"/>
  <c r="BF18" i="23"/>
  <c r="BE18" i="23"/>
  <c r="BD18" i="23"/>
  <c r="BC18" i="23"/>
  <c r="BA18" i="23"/>
  <c r="AZ18" i="23"/>
  <c r="AY18" i="23"/>
  <c r="AX18" i="23"/>
  <c r="AW18" i="23"/>
  <c r="AV18" i="23"/>
  <c r="AU18" i="23"/>
  <c r="AT18" i="23"/>
  <c r="AS18" i="23"/>
  <c r="AR18" i="23"/>
  <c r="AQ18" i="23"/>
  <c r="AP18" i="23"/>
  <c r="AB18" i="23"/>
  <c r="BN17" i="23"/>
  <c r="BM17" i="23"/>
  <c r="BL17" i="23"/>
  <c r="BK17" i="23"/>
  <c r="BJ17" i="23"/>
  <c r="BI17" i="23"/>
  <c r="BH17" i="23"/>
  <c r="BG17" i="23"/>
  <c r="BF17" i="23"/>
  <c r="BE17" i="23"/>
  <c r="BD17" i="23"/>
  <c r="BC17" i="23"/>
  <c r="BA17" i="23"/>
  <c r="AZ17" i="23"/>
  <c r="AY17" i="23"/>
  <c r="AX17" i="23"/>
  <c r="AW17" i="23"/>
  <c r="AV17" i="23"/>
  <c r="AU17" i="23"/>
  <c r="AT17" i="23"/>
  <c r="AS17" i="23"/>
  <c r="AR17" i="23"/>
  <c r="AQ17" i="23"/>
  <c r="AP17" i="23"/>
  <c r="AB17" i="23"/>
  <c r="BN13" i="23"/>
  <c r="BM13" i="23"/>
  <c r="BL13" i="23"/>
  <c r="BK13" i="23"/>
  <c r="BJ13" i="23"/>
  <c r="BI13" i="23"/>
  <c r="BH13" i="23"/>
  <c r="BG13" i="23"/>
  <c r="BF13" i="23"/>
  <c r="BE13" i="23"/>
  <c r="BD13" i="23"/>
  <c r="BC13" i="23"/>
  <c r="BA13" i="23"/>
  <c r="AZ13" i="23"/>
  <c r="AY13" i="23"/>
  <c r="AX13" i="23"/>
  <c r="AW13" i="23"/>
  <c r="AV13" i="23"/>
  <c r="AU13" i="23"/>
  <c r="AT13" i="23"/>
  <c r="AS13" i="23"/>
  <c r="AR13" i="23"/>
  <c r="AQ13" i="23"/>
  <c r="AP13" i="23"/>
  <c r="AB13" i="23"/>
  <c r="BN11" i="23"/>
  <c r="BM11" i="23"/>
  <c r="BL11" i="23"/>
  <c r="BK11" i="23"/>
  <c r="BJ11" i="23"/>
  <c r="BI11" i="23"/>
  <c r="BH11" i="23"/>
  <c r="BG11" i="23"/>
  <c r="BF11" i="23"/>
  <c r="BE11" i="23"/>
  <c r="BD11" i="23"/>
  <c r="BC11" i="23"/>
  <c r="BA11" i="23"/>
  <c r="AZ11" i="23"/>
  <c r="AY11" i="23"/>
  <c r="AX11" i="23"/>
  <c r="AW11" i="23"/>
  <c r="AV11" i="23"/>
  <c r="AU11" i="23"/>
  <c r="AT11" i="23"/>
  <c r="AS11" i="23"/>
  <c r="AR11" i="23"/>
  <c r="AQ11" i="23"/>
  <c r="AP11" i="23"/>
  <c r="AB11" i="23"/>
  <c r="BN8" i="23"/>
  <c r="BM8" i="23"/>
  <c r="BL8" i="23"/>
  <c r="BK8" i="23"/>
  <c r="BJ8" i="23"/>
  <c r="BI8" i="23"/>
  <c r="BH8" i="23"/>
  <c r="BG8" i="23"/>
  <c r="BF8" i="23"/>
  <c r="BE8" i="23"/>
  <c r="BD8" i="23"/>
  <c r="BC8" i="23"/>
  <c r="BA8" i="23"/>
  <c r="AZ8" i="23"/>
  <c r="AY8" i="23"/>
  <c r="AX8" i="23"/>
  <c r="AW8" i="23"/>
  <c r="AV8" i="23"/>
  <c r="AU8" i="23"/>
  <c r="AT8" i="23"/>
  <c r="AS8" i="23"/>
  <c r="AR8" i="23"/>
  <c r="AQ8" i="23"/>
  <c r="AP8" i="23"/>
  <c r="AB8" i="23"/>
  <c r="BN7" i="23"/>
  <c r="BM7" i="23"/>
  <c r="BL7" i="23"/>
  <c r="BK7" i="23"/>
  <c r="BJ7" i="23"/>
  <c r="BI7" i="23"/>
  <c r="BH7" i="23"/>
  <c r="BG7" i="23"/>
  <c r="BF7" i="23"/>
  <c r="BE7" i="23"/>
  <c r="BD7" i="23"/>
  <c r="BC7" i="23"/>
  <c r="BA7" i="23"/>
  <c r="AZ7" i="23"/>
  <c r="AY7" i="23"/>
  <c r="AX7" i="23"/>
  <c r="AW7" i="23"/>
  <c r="AV7" i="23"/>
  <c r="AU7" i="23"/>
  <c r="AT7" i="23"/>
  <c r="AS7" i="23"/>
  <c r="AR7" i="23"/>
  <c r="AQ7" i="23"/>
  <c r="AP7" i="23"/>
  <c r="AB7" i="23"/>
  <c r="D40" i="27"/>
  <c r="C40" i="27"/>
  <c r="D39" i="27"/>
  <c r="C39" i="27"/>
  <c r="D38" i="27"/>
  <c r="C38" i="27"/>
  <c r="D37" i="27"/>
  <c r="C37" i="27"/>
  <c r="D36" i="27"/>
  <c r="C36" i="27"/>
  <c r="D35" i="27"/>
  <c r="C35" i="27"/>
  <c r="D8" i="26" l="1"/>
  <c r="L46" i="27"/>
  <c r="K46" i="27"/>
  <c r="C46" i="27" s="1"/>
  <c r="D46" i="27"/>
  <c r="L45" i="27"/>
  <c r="D45" i="27" s="1"/>
  <c r="K45" i="27"/>
  <c r="C45" i="27" s="1"/>
  <c r="L44" i="27"/>
  <c r="K44" i="27"/>
  <c r="C44" i="27" s="1"/>
  <c r="D44" i="27"/>
  <c r="L43" i="27"/>
  <c r="D43" i="27" s="1"/>
  <c r="K43" i="27"/>
  <c r="C43" i="27" s="1"/>
  <c r="L39" i="27"/>
  <c r="K39" i="27"/>
  <c r="L38" i="27"/>
  <c r="K38" i="27"/>
  <c r="L36" i="27"/>
  <c r="K36" i="27"/>
  <c r="L37" i="27"/>
  <c r="K37" i="27"/>
  <c r="L40" i="27"/>
  <c r="K40" i="27"/>
  <c r="L35" i="27"/>
  <c r="K35" i="27"/>
  <c r="L32" i="27"/>
  <c r="D32" i="27" s="1"/>
  <c r="K32" i="27"/>
  <c r="C32" i="27" s="1"/>
  <c r="L31" i="27"/>
  <c r="D31" i="27" s="1"/>
  <c r="K31" i="27"/>
  <c r="C31" i="27" s="1"/>
  <c r="L30" i="27"/>
  <c r="K30" i="27"/>
  <c r="C30" i="27" s="1"/>
  <c r="D30" i="27"/>
  <c r="L29" i="27"/>
  <c r="D29" i="27" s="1"/>
  <c r="K29" i="27"/>
  <c r="C29" i="27" s="1"/>
  <c r="L28" i="27"/>
  <c r="K28" i="27"/>
  <c r="C28" i="27" s="1"/>
  <c r="D28" i="27"/>
  <c r="L27" i="27"/>
  <c r="D27" i="27" s="1"/>
  <c r="K27" i="27"/>
  <c r="C27" i="27" s="1"/>
  <c r="L26" i="27"/>
  <c r="K26" i="27"/>
  <c r="C26" i="27" s="1"/>
  <c r="D26" i="27"/>
  <c r="L25" i="27"/>
  <c r="D25" i="27" s="1"/>
  <c r="K25" i="27"/>
  <c r="C25" i="27" s="1"/>
  <c r="L22" i="27"/>
  <c r="K22" i="27"/>
  <c r="C22" i="27" s="1"/>
  <c r="D22" i="27"/>
  <c r="L21" i="27"/>
  <c r="D21" i="27" s="1"/>
  <c r="K21" i="27"/>
  <c r="C21" i="27" s="1"/>
  <c r="L18" i="27"/>
  <c r="K18" i="27"/>
  <c r="C18" i="27" s="1"/>
  <c r="D18" i="27"/>
  <c r="L17" i="27"/>
  <c r="D17" i="27" s="1"/>
  <c r="K17" i="27"/>
  <c r="C17" i="27" s="1"/>
  <c r="L14" i="27"/>
  <c r="D14" i="27" s="1"/>
  <c r="K14" i="27"/>
  <c r="C14" i="27" s="1"/>
  <c r="L13" i="27"/>
  <c r="D13" i="27" s="1"/>
  <c r="K13" i="27"/>
  <c r="C13" i="27" s="1"/>
  <c r="L12" i="27"/>
  <c r="K12" i="27"/>
  <c r="C12" i="27" s="1"/>
  <c r="D12" i="27"/>
  <c r="L11" i="27"/>
  <c r="D11" i="27" s="1"/>
  <c r="K11" i="27"/>
  <c r="C11" i="27" s="1"/>
  <c r="L8" i="27"/>
  <c r="D8" i="27" s="1"/>
  <c r="K8" i="27"/>
  <c r="C8" i="27" s="1"/>
  <c r="O12" i="23" l="1"/>
  <c r="O12" i="21"/>
  <c r="AE12" i="21"/>
  <c r="AM12" i="21"/>
  <c r="AD12" i="23"/>
  <c r="AL12" i="23"/>
  <c r="AG12" i="21"/>
  <c r="AF12" i="23"/>
  <c r="AF12" i="21"/>
  <c r="AN12" i="21"/>
  <c r="AE12" i="23"/>
  <c r="AM12" i="23"/>
  <c r="AN12" i="23"/>
  <c r="AH12" i="21"/>
  <c r="AG12" i="23"/>
  <c r="AI12" i="21"/>
  <c r="AH12" i="23"/>
  <c r="AJ12" i="21"/>
  <c r="AI12" i="23"/>
  <c r="AK12" i="21"/>
  <c r="AJ12" i="23"/>
  <c r="AD12" i="21"/>
  <c r="AL12" i="21"/>
  <c r="AK12" i="23"/>
  <c r="AC12" i="21"/>
  <c r="AC12" i="23"/>
  <c r="AB12" i="21"/>
  <c r="BK12" i="21"/>
  <c r="BC12" i="21"/>
  <c r="AT12" i="21"/>
  <c r="BI12" i="23"/>
  <c r="AY12" i="23"/>
  <c r="BF12" i="23"/>
  <c r="BM12" i="21"/>
  <c r="BJ12" i="21"/>
  <c r="BA12" i="21"/>
  <c r="AS12" i="21"/>
  <c r="BJ12" i="23"/>
  <c r="BA12" i="23"/>
  <c r="AS12" i="23"/>
  <c r="BI12" i="21"/>
  <c r="AZ12" i="21"/>
  <c r="BG12" i="23"/>
  <c r="AB12" i="23"/>
  <c r="AV12" i="21"/>
  <c r="BH12" i="21"/>
  <c r="AY12" i="21"/>
  <c r="AQ12" i="21"/>
  <c r="BH12" i="23"/>
  <c r="BN12" i="23"/>
  <c r="BM12" i="23"/>
  <c r="BG12" i="21"/>
  <c r="AX12" i="21"/>
  <c r="AP12" i="21"/>
  <c r="AX12" i="23"/>
  <c r="AW12" i="23"/>
  <c r="BE12" i="21"/>
  <c r="BE12" i="23"/>
  <c r="BN12" i="21"/>
  <c r="BF12" i="21"/>
  <c r="AW12" i="21"/>
  <c r="AV12" i="23"/>
  <c r="BL12" i="21"/>
  <c r="BD12" i="21"/>
  <c r="AU12" i="21"/>
  <c r="BL12" i="23"/>
  <c r="BD12" i="23"/>
  <c r="AU12" i="23"/>
  <c r="BK12" i="23"/>
  <c r="BC12" i="23"/>
  <c r="AT12" i="23"/>
  <c r="AR12" i="21"/>
  <c r="AZ12" i="23"/>
  <c r="AR12" i="23"/>
  <c r="AQ12" i="23"/>
  <c r="AP12" i="23"/>
  <c r="BL44" i="21"/>
  <c r="BD44" i="21"/>
  <c r="AV44" i="21"/>
  <c r="AB44" i="21"/>
  <c r="BM44" i="23"/>
  <c r="BE44" i="23"/>
  <c r="AW44" i="23"/>
  <c r="BK44" i="21"/>
  <c r="BC44" i="21"/>
  <c r="AU44" i="21"/>
  <c r="BL44" i="23"/>
  <c r="BD44" i="23"/>
  <c r="AV44" i="23"/>
  <c r="AB44" i="23"/>
  <c r="BH44" i="21"/>
  <c r="BA44" i="23"/>
  <c r="BE44" i="21"/>
  <c r="AX44" i="23"/>
  <c r="BJ44" i="21"/>
  <c r="AT44" i="21"/>
  <c r="BK44" i="23"/>
  <c r="BC44" i="23"/>
  <c r="AU44" i="23"/>
  <c r="AS44" i="23"/>
  <c r="AP44" i="23"/>
  <c r="BI44" i="21"/>
  <c r="BA44" i="21"/>
  <c r="AS44" i="21"/>
  <c r="BJ44" i="23"/>
  <c r="AT44" i="23"/>
  <c r="AR44" i="21"/>
  <c r="BI44" i="23"/>
  <c r="AW44" i="21"/>
  <c r="AZ44" i="21"/>
  <c r="BF44" i="23"/>
  <c r="BG44" i="21"/>
  <c r="AY44" i="21"/>
  <c r="AQ44" i="21"/>
  <c r="BH44" i="23"/>
  <c r="AZ44" i="23"/>
  <c r="AR44" i="23"/>
  <c r="BN44" i="21"/>
  <c r="BF44" i="21"/>
  <c r="AX44" i="21"/>
  <c r="AP44" i="21"/>
  <c r="BG44" i="23"/>
  <c r="AY44" i="23"/>
  <c r="AQ44" i="23"/>
  <c r="BM44" i="21"/>
  <c r="BN44" i="23"/>
  <c r="D19" i="25"/>
  <c r="D20" i="25"/>
  <c r="D21" i="25"/>
  <c r="D17" i="25"/>
  <c r="G143" i="25" l="1"/>
  <c r="G142" i="25"/>
  <c r="G141" i="25"/>
  <c r="G140" i="25"/>
  <c r="G139" i="25"/>
  <c r="G138" i="25"/>
  <c r="G137" i="25"/>
  <c r="G136" i="25"/>
  <c r="G135" i="25"/>
  <c r="G134" i="25"/>
  <c r="G133" i="25"/>
  <c r="G132" i="25"/>
  <c r="G131" i="25"/>
  <c r="G130" i="25"/>
  <c r="G129" i="25"/>
  <c r="G128" i="25"/>
  <c r="G127" i="25"/>
  <c r="G126" i="25"/>
  <c r="G125" i="25"/>
  <c r="G124" i="25"/>
  <c r="G123" i="25"/>
  <c r="G122" i="25"/>
  <c r="G121" i="25"/>
  <c r="G120" i="25"/>
  <c r="G119" i="25"/>
  <c r="G118" i="25"/>
  <c r="G117" i="25"/>
  <c r="G116" i="25"/>
  <c r="G114" i="25"/>
  <c r="G113" i="25"/>
  <c r="G112" i="25"/>
  <c r="G111" i="25"/>
  <c r="G110" i="25"/>
  <c r="G109" i="25"/>
  <c r="G108" i="25"/>
  <c r="G106" i="25"/>
  <c r="G105" i="25"/>
  <c r="G104" i="25"/>
  <c r="G103" i="25"/>
  <c r="G146" i="25"/>
  <c r="AO46" i="20" l="1"/>
  <c r="AO46" i="21" s="1"/>
  <c r="AO45" i="20"/>
  <c r="AO45" i="21" s="1"/>
  <c r="AO44" i="20"/>
  <c r="AO44" i="21" s="1"/>
  <c r="AO43" i="20"/>
  <c r="AO43" i="21" s="1"/>
  <c r="AO41" i="20"/>
  <c r="AO40" i="20"/>
  <c r="AO40" i="21" s="1"/>
  <c r="AO39" i="20"/>
  <c r="AO39" i="21" s="1"/>
  <c r="AO38" i="20"/>
  <c r="AO38" i="21" s="1"/>
  <c r="AO37" i="20"/>
  <c r="AO37" i="21" s="1"/>
  <c r="AO36" i="20"/>
  <c r="AO36" i="21" s="1"/>
  <c r="AO35" i="20"/>
  <c r="AO35" i="21" s="1"/>
  <c r="AO33" i="20"/>
  <c r="AO32" i="20"/>
  <c r="AB34" i="20" s="1"/>
  <c r="AO31" i="20"/>
  <c r="AO31" i="21" s="1"/>
  <c r="AO30" i="20"/>
  <c r="AO30" i="21" s="1"/>
  <c r="AO29" i="20"/>
  <c r="AO29" i="21" s="1"/>
  <c r="AO28" i="20"/>
  <c r="AO28" i="21" s="1"/>
  <c r="AO27" i="20"/>
  <c r="AO27" i="21" s="1"/>
  <c r="AO26" i="20"/>
  <c r="AO26" i="21" s="1"/>
  <c r="AO25" i="20"/>
  <c r="AO25" i="21" s="1"/>
  <c r="AO22" i="20"/>
  <c r="AO22" i="21" s="1"/>
  <c r="AO21" i="20"/>
  <c r="AO21" i="21" s="1"/>
  <c r="AO18" i="20"/>
  <c r="AO18" i="21" s="1"/>
  <c r="AO17" i="20"/>
  <c r="AO17" i="21" s="1"/>
  <c r="AO14" i="20"/>
  <c r="AO13" i="20"/>
  <c r="AO13" i="21" s="1"/>
  <c r="AO12" i="20"/>
  <c r="AO12" i="21" s="1"/>
  <c r="AO11" i="20"/>
  <c r="AO11" i="21" s="1"/>
  <c r="AO8" i="20"/>
  <c r="AO8" i="21" s="1"/>
  <c r="AO7" i="20"/>
  <c r="AO7" i="21" s="1"/>
  <c r="AO46" i="8"/>
  <c r="AO46" i="23" s="1"/>
  <c r="AO45" i="8"/>
  <c r="AO45" i="23" s="1"/>
  <c r="AO44" i="8"/>
  <c r="AO44" i="23" s="1"/>
  <c r="AO43" i="8"/>
  <c r="AO43" i="23" s="1"/>
  <c r="AO41" i="8"/>
  <c r="AO40" i="8"/>
  <c r="AO40" i="23" s="1"/>
  <c r="AO39" i="8"/>
  <c r="AO39" i="23" s="1"/>
  <c r="AO38" i="8"/>
  <c r="AO38" i="23" s="1"/>
  <c r="AO37" i="8"/>
  <c r="AO37" i="23" s="1"/>
  <c r="AO36" i="8"/>
  <c r="AO36" i="23" s="1"/>
  <c r="AO35" i="8"/>
  <c r="AO35" i="23" s="1"/>
  <c r="AO33" i="8"/>
  <c r="AO32" i="8"/>
  <c r="AO31" i="8"/>
  <c r="AO31" i="23" s="1"/>
  <c r="AO30" i="8"/>
  <c r="AO30" i="23" s="1"/>
  <c r="AO29" i="8"/>
  <c r="AO29" i="23" s="1"/>
  <c r="AO28" i="8"/>
  <c r="AO28" i="23" s="1"/>
  <c r="AO27" i="8"/>
  <c r="AO27" i="23" s="1"/>
  <c r="AO26" i="8"/>
  <c r="AO26" i="23" s="1"/>
  <c r="AO25" i="8"/>
  <c r="AO25" i="23" s="1"/>
  <c r="AO22" i="8"/>
  <c r="AO22" i="23" s="1"/>
  <c r="AO21" i="8"/>
  <c r="AO21" i="23" s="1"/>
  <c r="AO18" i="8"/>
  <c r="AO18" i="23" s="1"/>
  <c r="AO17" i="8"/>
  <c r="AO17" i="23" s="1"/>
  <c r="AO14" i="8"/>
  <c r="AO13" i="8"/>
  <c r="AO13" i="23" s="1"/>
  <c r="AO12" i="8"/>
  <c r="AO12" i="23" s="1"/>
  <c r="AO11" i="8"/>
  <c r="AO11" i="23" s="1"/>
  <c r="AO8" i="8"/>
  <c r="AO8" i="23" s="1"/>
  <c r="AO7" i="8"/>
  <c r="AO7" i="23" s="1"/>
  <c r="AO32" i="21" l="1"/>
  <c r="AO32" i="23"/>
  <c r="B16" i="7"/>
  <c r="B15" i="7"/>
  <c r="A15" i="7"/>
  <c r="B14" i="7"/>
  <c r="B13" i="7"/>
  <c r="A13" i="7"/>
  <c r="B11" i="7"/>
  <c r="B10" i="7"/>
  <c r="A10" i="7"/>
  <c r="B3" i="7"/>
  <c r="I130" i="25" l="1"/>
  <c r="BB46" i="20" l="1"/>
  <c r="BB46" i="21" s="1"/>
  <c r="BB45" i="20"/>
  <c r="BB45" i="21" s="1"/>
  <c r="BB44" i="20"/>
  <c r="BB44" i="21" s="1"/>
  <c r="BB43" i="20"/>
  <c r="BB43" i="21" s="1"/>
  <c r="BB41" i="20"/>
  <c r="BB40" i="20"/>
  <c r="BB40" i="21" s="1"/>
  <c r="BB39" i="20"/>
  <c r="BB39" i="21" s="1"/>
  <c r="BB38" i="20"/>
  <c r="BB38" i="21" s="1"/>
  <c r="BB37" i="20"/>
  <c r="BB37" i="21" s="1"/>
  <c r="BB36" i="20"/>
  <c r="BB36" i="21" s="1"/>
  <c r="BB35" i="20"/>
  <c r="BB35" i="21" s="1"/>
  <c r="BB33" i="20"/>
  <c r="BB32" i="20"/>
  <c r="BB32" i="21" s="1"/>
  <c r="BB31" i="20"/>
  <c r="BB31" i="21" s="1"/>
  <c r="BB30" i="20"/>
  <c r="BB30" i="21" s="1"/>
  <c r="BB29" i="20"/>
  <c r="BB29" i="21" s="1"/>
  <c r="BB28" i="20"/>
  <c r="BB28" i="21" s="1"/>
  <c r="BB27" i="20"/>
  <c r="BB27" i="21" s="1"/>
  <c r="BB26" i="20"/>
  <c r="BB26" i="21" s="1"/>
  <c r="BB25" i="20"/>
  <c r="BB25" i="21" s="1"/>
  <c r="BB22" i="20"/>
  <c r="BB22" i="21" s="1"/>
  <c r="BB21" i="20"/>
  <c r="BB21" i="21" s="1"/>
  <c r="BB18" i="20"/>
  <c r="BB18" i="21" s="1"/>
  <c r="BB17" i="20"/>
  <c r="BB17" i="21" s="1"/>
  <c r="BB14" i="20"/>
  <c r="BB13" i="20"/>
  <c r="BB13" i="21" s="1"/>
  <c r="BB12" i="20"/>
  <c r="BB12" i="21" s="1"/>
  <c r="BB11" i="20"/>
  <c r="BB11" i="21" s="1"/>
  <c r="BB8" i="20"/>
  <c r="BB8" i="21" s="1"/>
  <c r="BB7" i="20"/>
  <c r="BB7" i="21" s="1"/>
  <c r="BB46" i="8"/>
  <c r="BB46" i="23" s="1"/>
  <c r="BB45" i="8"/>
  <c r="BB45" i="23" s="1"/>
  <c r="BB44" i="8"/>
  <c r="BB44" i="23" s="1"/>
  <c r="BB43" i="8"/>
  <c r="BB43" i="23" s="1"/>
  <c r="BB41" i="8"/>
  <c r="BB40" i="8"/>
  <c r="BB40" i="23" s="1"/>
  <c r="BB39" i="8"/>
  <c r="BB39" i="23" s="1"/>
  <c r="BB38" i="8"/>
  <c r="BB38" i="23" s="1"/>
  <c r="BB37" i="8"/>
  <c r="BB37" i="23" s="1"/>
  <c r="BB36" i="8"/>
  <c r="BB36" i="23" s="1"/>
  <c r="BB35" i="8"/>
  <c r="BB35" i="23" s="1"/>
  <c r="BB33" i="8"/>
  <c r="BB32" i="8"/>
  <c r="BB32" i="23" s="1"/>
  <c r="BB31" i="8"/>
  <c r="BB31" i="23" s="1"/>
  <c r="BB30" i="8"/>
  <c r="BB30" i="23" s="1"/>
  <c r="BB29" i="8"/>
  <c r="BB29" i="23" s="1"/>
  <c r="BB28" i="8"/>
  <c r="BB28" i="23" s="1"/>
  <c r="BB27" i="8"/>
  <c r="BB27" i="23" s="1"/>
  <c r="BB26" i="8"/>
  <c r="BB26" i="23" s="1"/>
  <c r="BB25" i="8"/>
  <c r="BB25" i="23" s="1"/>
  <c r="BB22" i="8"/>
  <c r="BB22" i="23" s="1"/>
  <c r="BB21" i="8"/>
  <c r="BB21" i="23" s="1"/>
  <c r="BB18" i="8"/>
  <c r="BB18" i="23" s="1"/>
  <c r="BB17" i="8"/>
  <c r="BB17" i="23" s="1"/>
  <c r="BB14" i="8"/>
  <c r="BB13" i="8"/>
  <c r="BB13" i="23" s="1"/>
  <c r="BB12" i="8"/>
  <c r="BB12" i="23" s="1"/>
  <c r="BB11" i="8"/>
  <c r="BB11" i="23" s="1"/>
  <c r="BB8" i="8"/>
  <c r="BB8" i="23" s="1"/>
  <c r="BB7" i="8"/>
  <c r="BB7" i="23" s="1"/>
  <c r="F16" i="25" l="1"/>
  <c r="D3" i="25" l="1"/>
  <c r="F3" i="25"/>
  <c r="E3" i="25"/>
  <c r="C3" i="25"/>
  <c r="E36" i="25"/>
  <c r="D36" i="25"/>
  <c r="C36" i="25"/>
  <c r="N51" i="25"/>
  <c r="U51" i="25" s="1"/>
  <c r="M51" i="25"/>
  <c r="T51" i="25" s="1"/>
  <c r="L51" i="25"/>
  <c r="S51" i="25" s="1"/>
  <c r="K51" i="25"/>
  <c r="R51" i="25" s="1"/>
  <c r="J51" i="25"/>
  <c r="Q51" i="25" s="1"/>
  <c r="I51" i="25"/>
  <c r="P51" i="25" s="1"/>
  <c r="G87" i="25" l="1"/>
  <c r="K130" i="25"/>
  <c r="L130" i="25" s="1"/>
  <c r="J130" i="25"/>
  <c r="M130" i="25" s="1"/>
  <c r="G96" i="25" l="1"/>
  <c r="G95" i="25"/>
  <c r="G94" i="25"/>
  <c r="G93" i="25"/>
  <c r="G92" i="25"/>
  <c r="G91" i="25"/>
  <c r="G90" i="25"/>
  <c r="G89" i="25"/>
  <c r="G88" i="25"/>
  <c r="D18" i="25"/>
  <c r="D35" i="25"/>
  <c r="D33" i="25"/>
  <c r="D32" i="25"/>
  <c r="D28" i="25"/>
  <c r="D13" i="25"/>
  <c r="D12" i="25"/>
  <c r="D11" i="25"/>
  <c r="D4" i="25"/>
  <c r="BO46" i="8"/>
  <c r="BO46" i="23" s="1"/>
  <c r="BO45" i="8"/>
  <c r="BO44" i="8"/>
  <c r="BO43" i="8"/>
  <c r="BO41" i="8"/>
  <c r="BO40" i="8"/>
  <c r="BO39" i="8"/>
  <c r="BO39" i="23" s="1"/>
  <c r="BO38" i="8"/>
  <c r="BO37" i="8"/>
  <c r="BO36" i="8"/>
  <c r="BO35" i="8"/>
  <c r="BO33" i="8"/>
  <c r="BO32" i="8"/>
  <c r="BO31" i="8"/>
  <c r="BO30" i="8"/>
  <c r="BO30" i="23" s="1"/>
  <c r="BO29" i="8"/>
  <c r="BO28" i="8"/>
  <c r="BO27" i="8"/>
  <c r="BO26" i="8"/>
  <c r="BO25" i="8"/>
  <c r="BO25" i="23" s="1"/>
  <c r="BO22" i="8"/>
  <c r="BO22" i="23" s="1"/>
  <c r="BO21" i="8"/>
  <c r="BO18" i="8"/>
  <c r="BO18" i="23" s="1"/>
  <c r="BO17" i="8"/>
  <c r="BO14" i="8"/>
  <c r="BO13" i="8"/>
  <c r="BO12" i="8"/>
  <c r="BO11" i="8"/>
  <c r="BO11" i="23" s="1"/>
  <c r="BO8" i="8"/>
  <c r="BO7" i="8"/>
  <c r="BO46" i="20"/>
  <c r="BO46" i="21" s="1"/>
  <c r="BO45" i="20"/>
  <c r="BO44" i="20"/>
  <c r="BO43" i="20"/>
  <c r="BO41" i="20"/>
  <c r="BO40" i="20"/>
  <c r="BO40" i="21" s="1"/>
  <c r="BO39" i="20"/>
  <c r="BO38" i="20"/>
  <c r="BO38" i="21" s="1"/>
  <c r="BO37" i="20"/>
  <c r="BO37" i="21" s="1"/>
  <c r="BO36" i="20"/>
  <c r="BO35" i="20"/>
  <c r="BO33" i="20"/>
  <c r="BO32" i="20"/>
  <c r="BO31" i="20"/>
  <c r="BO31" i="21" s="1"/>
  <c r="BO30" i="20"/>
  <c r="BO29" i="20"/>
  <c r="BO28" i="20"/>
  <c r="BO27" i="20"/>
  <c r="BO26" i="20"/>
  <c r="BO25" i="20"/>
  <c r="BO22" i="20"/>
  <c r="BO21" i="20"/>
  <c r="BO18" i="20"/>
  <c r="BO17" i="20"/>
  <c r="BO14" i="20"/>
  <c r="BO13" i="20"/>
  <c r="BO12" i="20"/>
  <c r="BO11" i="20"/>
  <c r="BO8" i="20"/>
  <c r="BO7" i="20"/>
  <c r="BO7" i="21" s="1"/>
  <c r="BQ7" i="21"/>
  <c r="BR7" i="21"/>
  <c r="BS7" i="21"/>
  <c r="BT7" i="21"/>
  <c r="BU7" i="21"/>
  <c r="BV7" i="21"/>
  <c r="BW7" i="21"/>
  <c r="BX7" i="21"/>
  <c r="BY7" i="21"/>
  <c r="BZ7" i="21"/>
  <c r="CA7" i="21"/>
  <c r="BQ11" i="21"/>
  <c r="BR11" i="21"/>
  <c r="BS11" i="21"/>
  <c r="BT11" i="21"/>
  <c r="BU11" i="21"/>
  <c r="BV11" i="21"/>
  <c r="BW11" i="21"/>
  <c r="BX11" i="21"/>
  <c r="BY11" i="21"/>
  <c r="BZ11" i="21"/>
  <c r="CA11" i="21"/>
  <c r="BQ12" i="21"/>
  <c r="BR12" i="21"/>
  <c r="BS12" i="21"/>
  <c r="BT12" i="21"/>
  <c r="BU12" i="21"/>
  <c r="BV12" i="21"/>
  <c r="BW12" i="21"/>
  <c r="BX12" i="21"/>
  <c r="BY12" i="21"/>
  <c r="BZ12" i="21"/>
  <c r="CA12" i="21"/>
  <c r="BQ13" i="21"/>
  <c r="BR13" i="21"/>
  <c r="BS13" i="21"/>
  <c r="BT13" i="21"/>
  <c r="BU13" i="21"/>
  <c r="BV13" i="21"/>
  <c r="BW13" i="21"/>
  <c r="BX13" i="21"/>
  <c r="BY13" i="21"/>
  <c r="BZ13" i="21"/>
  <c r="CA13" i="21"/>
  <c r="BQ17" i="21"/>
  <c r="BR17" i="21"/>
  <c r="BS17" i="21"/>
  <c r="BT17" i="21"/>
  <c r="BU17" i="21"/>
  <c r="BV17" i="21"/>
  <c r="BW17" i="21"/>
  <c r="BX17" i="21"/>
  <c r="BY17" i="21"/>
  <c r="BZ17" i="21"/>
  <c r="CA17" i="21"/>
  <c r="BQ18" i="21"/>
  <c r="BR18" i="21"/>
  <c r="BS18" i="21"/>
  <c r="BT18" i="21"/>
  <c r="BU18" i="21"/>
  <c r="BV18" i="21"/>
  <c r="BW18" i="21"/>
  <c r="BX18" i="21"/>
  <c r="BY18" i="21"/>
  <c r="BZ18" i="21"/>
  <c r="CA18" i="21"/>
  <c r="BQ21" i="21"/>
  <c r="BR21" i="21"/>
  <c r="BS21" i="21"/>
  <c r="BT21" i="21"/>
  <c r="BU21" i="21"/>
  <c r="BV21" i="21"/>
  <c r="BW21" i="21"/>
  <c r="BX21" i="21"/>
  <c r="BY21" i="21"/>
  <c r="BZ21" i="21"/>
  <c r="CA21" i="21"/>
  <c r="BQ22" i="21"/>
  <c r="BR22" i="21"/>
  <c r="BS22" i="21"/>
  <c r="BT22" i="21"/>
  <c r="BU22" i="21"/>
  <c r="BV22" i="21"/>
  <c r="BW22" i="21"/>
  <c r="BX22" i="21"/>
  <c r="BY22" i="21"/>
  <c r="BZ22" i="21"/>
  <c r="CA22" i="21"/>
  <c r="BQ25" i="21"/>
  <c r="BR25" i="21"/>
  <c r="BS25" i="21"/>
  <c r="BT25" i="21"/>
  <c r="BU25" i="21"/>
  <c r="BV25" i="21"/>
  <c r="BW25" i="21"/>
  <c r="BX25" i="21"/>
  <c r="BY25" i="21"/>
  <c r="BZ25" i="21"/>
  <c r="CA25" i="21"/>
  <c r="BQ26" i="21"/>
  <c r="BR26" i="21"/>
  <c r="BS26" i="21"/>
  <c r="BT26" i="21"/>
  <c r="BU26" i="21"/>
  <c r="BV26" i="21"/>
  <c r="BW26" i="21"/>
  <c r="BX26" i="21"/>
  <c r="BY26" i="21"/>
  <c r="BZ26" i="21"/>
  <c r="CA26" i="21"/>
  <c r="BQ27" i="21"/>
  <c r="BR27" i="21"/>
  <c r="BS27" i="21"/>
  <c r="BT27" i="21"/>
  <c r="BU27" i="21"/>
  <c r="BV27" i="21"/>
  <c r="BW27" i="21"/>
  <c r="BX27" i="21"/>
  <c r="BY27" i="21"/>
  <c r="BZ27" i="21"/>
  <c r="CA27" i="21"/>
  <c r="BQ28" i="21"/>
  <c r="BR28" i="21"/>
  <c r="BS28" i="21"/>
  <c r="BT28" i="21"/>
  <c r="BU28" i="21"/>
  <c r="BV28" i="21"/>
  <c r="BW28" i="21"/>
  <c r="BX28" i="21"/>
  <c r="BY28" i="21"/>
  <c r="BZ28" i="21"/>
  <c r="CA28" i="21"/>
  <c r="BQ29" i="21"/>
  <c r="BR29" i="21"/>
  <c r="BS29" i="21"/>
  <c r="BT29" i="21"/>
  <c r="BU29" i="21"/>
  <c r="BV29" i="21"/>
  <c r="BW29" i="21"/>
  <c r="BX29" i="21"/>
  <c r="BY29" i="21"/>
  <c r="BZ29" i="21"/>
  <c r="CA29" i="21"/>
  <c r="BQ30" i="21"/>
  <c r="BR30" i="21"/>
  <c r="BS30" i="21"/>
  <c r="BT30" i="21"/>
  <c r="BU30" i="21"/>
  <c r="BV30" i="21"/>
  <c r="BW30" i="21"/>
  <c r="BX30" i="21"/>
  <c r="BY30" i="21"/>
  <c r="BZ30" i="21"/>
  <c r="CA30" i="21"/>
  <c r="BQ31" i="21"/>
  <c r="BR31" i="21"/>
  <c r="BS31" i="21"/>
  <c r="BT31" i="21"/>
  <c r="BU31" i="21"/>
  <c r="BV31" i="21"/>
  <c r="BW31" i="21"/>
  <c r="BX31" i="21"/>
  <c r="BY31" i="21"/>
  <c r="BZ31" i="21"/>
  <c r="CA31" i="21"/>
  <c r="BQ32" i="21"/>
  <c r="BR32" i="21"/>
  <c r="BS32" i="21"/>
  <c r="BT32" i="21"/>
  <c r="BU32" i="21"/>
  <c r="BV32" i="21"/>
  <c r="BW32" i="21"/>
  <c r="BX32" i="21"/>
  <c r="BY32" i="21"/>
  <c r="BZ32" i="21"/>
  <c r="CA32" i="21"/>
  <c r="BQ35" i="21"/>
  <c r="BR35" i="21"/>
  <c r="BS35" i="21"/>
  <c r="BT35" i="21"/>
  <c r="BU35" i="21"/>
  <c r="BV35" i="21"/>
  <c r="BW35" i="21"/>
  <c r="BX35" i="21"/>
  <c r="BY35" i="21"/>
  <c r="BZ35" i="21"/>
  <c r="CA35" i="21"/>
  <c r="BQ36" i="21"/>
  <c r="BR36" i="21"/>
  <c r="BS36" i="21"/>
  <c r="BT36" i="21"/>
  <c r="BU36" i="21"/>
  <c r="BV36" i="21"/>
  <c r="BW36" i="21"/>
  <c r="BX36" i="21"/>
  <c r="BY36" i="21"/>
  <c r="BZ36" i="21"/>
  <c r="CA36" i="21"/>
  <c r="BQ37" i="21"/>
  <c r="BR37" i="21"/>
  <c r="BS37" i="21"/>
  <c r="BT37" i="21"/>
  <c r="BU37" i="21"/>
  <c r="BV37" i="21"/>
  <c r="BW37" i="21"/>
  <c r="BX37" i="21"/>
  <c r="BY37" i="21"/>
  <c r="BZ37" i="21"/>
  <c r="CA37" i="21"/>
  <c r="BQ38" i="21"/>
  <c r="BR38" i="21"/>
  <c r="BS38" i="21"/>
  <c r="BT38" i="21"/>
  <c r="BU38" i="21"/>
  <c r="BV38" i="21"/>
  <c r="BW38" i="21"/>
  <c r="BX38" i="21"/>
  <c r="BY38" i="21"/>
  <c r="BZ38" i="21"/>
  <c r="CA38" i="21"/>
  <c r="BQ39" i="21"/>
  <c r="BR39" i="21"/>
  <c r="BS39" i="21"/>
  <c r="BT39" i="21"/>
  <c r="BU39" i="21"/>
  <c r="BV39" i="21"/>
  <c r="BW39" i="21"/>
  <c r="BX39" i="21"/>
  <c r="BY39" i="21"/>
  <c r="BZ39" i="21"/>
  <c r="CA39" i="21"/>
  <c r="BQ40" i="21"/>
  <c r="BR40" i="21"/>
  <c r="BS40" i="21"/>
  <c r="BT40" i="21"/>
  <c r="BU40" i="21"/>
  <c r="BV40" i="21"/>
  <c r="BW40" i="21"/>
  <c r="BX40" i="21"/>
  <c r="BY40" i="21"/>
  <c r="BZ40" i="21"/>
  <c r="CA40" i="21"/>
  <c r="BQ44" i="21"/>
  <c r="BR44" i="21"/>
  <c r="BS44" i="21"/>
  <c r="BT44" i="21"/>
  <c r="BU44" i="21"/>
  <c r="BV44" i="21"/>
  <c r="BW44" i="21"/>
  <c r="BX44" i="21"/>
  <c r="BY44" i="21"/>
  <c r="BZ44" i="21"/>
  <c r="CA44" i="21"/>
  <c r="BQ45" i="21"/>
  <c r="BR45" i="21"/>
  <c r="BS45" i="21"/>
  <c r="BT45" i="21"/>
  <c r="BU45" i="21"/>
  <c r="BV45" i="21"/>
  <c r="BW45" i="21"/>
  <c r="BX45" i="21"/>
  <c r="BY45" i="21"/>
  <c r="BZ45" i="21"/>
  <c r="CA45" i="21"/>
  <c r="BQ46" i="21"/>
  <c r="BR46" i="21"/>
  <c r="BS46" i="21"/>
  <c r="BT46" i="21"/>
  <c r="BU46" i="21"/>
  <c r="BV46" i="21"/>
  <c r="BW46" i="21"/>
  <c r="BX46" i="21"/>
  <c r="BY46" i="21"/>
  <c r="BZ46" i="21"/>
  <c r="CA46" i="21"/>
  <c r="BQ7" i="23"/>
  <c r="BR7" i="23"/>
  <c r="BS7" i="23"/>
  <c r="BT7" i="23"/>
  <c r="BU7" i="23"/>
  <c r="BV7" i="23"/>
  <c r="BW7" i="23"/>
  <c r="BX7" i="23"/>
  <c r="BY7" i="23"/>
  <c r="BZ7" i="23"/>
  <c r="CA7" i="23"/>
  <c r="BQ11" i="23"/>
  <c r="BR11" i="23"/>
  <c r="BS11" i="23"/>
  <c r="BT11" i="23"/>
  <c r="BU11" i="23"/>
  <c r="BV11" i="23"/>
  <c r="BW11" i="23"/>
  <c r="BX11" i="23"/>
  <c r="BY11" i="23"/>
  <c r="BZ11" i="23"/>
  <c r="CA11" i="23"/>
  <c r="BQ12" i="23"/>
  <c r="BR12" i="23"/>
  <c r="BS12" i="23"/>
  <c r="BT12" i="23"/>
  <c r="BU12" i="23"/>
  <c r="BV12" i="23"/>
  <c r="BW12" i="23"/>
  <c r="BX12" i="23"/>
  <c r="BY12" i="23"/>
  <c r="BZ12" i="23"/>
  <c r="CA12" i="23"/>
  <c r="BQ13" i="23"/>
  <c r="BR13" i="23"/>
  <c r="BS13" i="23"/>
  <c r="BT13" i="23"/>
  <c r="BU13" i="23"/>
  <c r="BV13" i="23"/>
  <c r="BW13" i="23"/>
  <c r="BX13" i="23"/>
  <c r="BY13" i="23"/>
  <c r="BZ13" i="23"/>
  <c r="CA13" i="23"/>
  <c r="BQ17" i="23"/>
  <c r="BR17" i="23"/>
  <c r="BS17" i="23"/>
  <c r="BT17" i="23"/>
  <c r="BU17" i="23"/>
  <c r="BV17" i="23"/>
  <c r="BW17" i="23"/>
  <c r="BX17" i="23"/>
  <c r="BY17" i="23"/>
  <c r="BZ17" i="23"/>
  <c r="CA17" i="23"/>
  <c r="BQ18" i="23"/>
  <c r="BR18" i="23"/>
  <c r="BS18" i="23"/>
  <c r="BT18" i="23"/>
  <c r="BU18" i="23"/>
  <c r="BV18" i="23"/>
  <c r="BW18" i="23"/>
  <c r="BX18" i="23"/>
  <c r="BY18" i="23"/>
  <c r="BZ18" i="23"/>
  <c r="CA18" i="23"/>
  <c r="BQ21" i="23"/>
  <c r="BR21" i="23"/>
  <c r="BS21" i="23"/>
  <c r="BT21" i="23"/>
  <c r="BU21" i="23"/>
  <c r="BV21" i="23"/>
  <c r="BW21" i="23"/>
  <c r="BX21" i="23"/>
  <c r="BY21" i="23"/>
  <c r="BZ21" i="23"/>
  <c r="CA21" i="23"/>
  <c r="BQ22" i="23"/>
  <c r="BR22" i="23"/>
  <c r="BS22" i="23"/>
  <c r="BT22" i="23"/>
  <c r="BU22" i="23"/>
  <c r="BV22" i="23"/>
  <c r="BW22" i="23"/>
  <c r="BX22" i="23"/>
  <c r="BY22" i="23"/>
  <c r="BZ22" i="23"/>
  <c r="CA22" i="23"/>
  <c r="BQ25" i="23"/>
  <c r="BR25" i="23"/>
  <c r="BS25" i="23"/>
  <c r="BT25" i="23"/>
  <c r="BU25" i="23"/>
  <c r="BV25" i="23"/>
  <c r="BW25" i="23"/>
  <c r="BX25" i="23"/>
  <c r="BY25" i="23"/>
  <c r="BZ25" i="23"/>
  <c r="CA25" i="23"/>
  <c r="BQ26" i="23"/>
  <c r="BR26" i="23"/>
  <c r="BS26" i="23"/>
  <c r="BT26" i="23"/>
  <c r="BU26" i="23"/>
  <c r="BV26" i="23"/>
  <c r="BW26" i="23"/>
  <c r="BX26" i="23"/>
  <c r="BY26" i="23"/>
  <c r="BZ26" i="23"/>
  <c r="CA26" i="23"/>
  <c r="BQ27" i="23"/>
  <c r="BR27" i="23"/>
  <c r="BS27" i="23"/>
  <c r="BT27" i="23"/>
  <c r="BU27" i="23"/>
  <c r="BV27" i="23"/>
  <c r="BW27" i="23"/>
  <c r="BX27" i="23"/>
  <c r="BY27" i="23"/>
  <c r="BZ27" i="23"/>
  <c r="CA27" i="23"/>
  <c r="BQ28" i="23"/>
  <c r="BR28" i="23"/>
  <c r="BS28" i="23"/>
  <c r="BT28" i="23"/>
  <c r="BU28" i="23"/>
  <c r="BV28" i="23"/>
  <c r="BW28" i="23"/>
  <c r="BX28" i="23"/>
  <c r="BY28" i="23"/>
  <c r="BZ28" i="23"/>
  <c r="CA28" i="23"/>
  <c r="BQ29" i="23"/>
  <c r="BR29" i="23"/>
  <c r="BS29" i="23"/>
  <c r="BT29" i="23"/>
  <c r="BU29" i="23"/>
  <c r="BV29" i="23"/>
  <c r="BW29" i="23"/>
  <c r="BX29" i="23"/>
  <c r="BY29" i="23"/>
  <c r="BZ29" i="23"/>
  <c r="CA29" i="23"/>
  <c r="BQ30" i="23"/>
  <c r="BR30" i="23"/>
  <c r="BS30" i="23"/>
  <c r="BT30" i="23"/>
  <c r="BU30" i="23"/>
  <c r="BV30" i="23"/>
  <c r="BW30" i="23"/>
  <c r="BX30" i="23"/>
  <c r="BY30" i="23"/>
  <c r="BZ30" i="23"/>
  <c r="CA30" i="23"/>
  <c r="BQ31" i="23"/>
  <c r="BR31" i="23"/>
  <c r="BS31" i="23"/>
  <c r="BT31" i="23"/>
  <c r="BU31" i="23"/>
  <c r="BV31" i="23"/>
  <c r="BW31" i="23"/>
  <c r="BX31" i="23"/>
  <c r="BY31" i="23"/>
  <c r="BZ31" i="23"/>
  <c r="CA31" i="23"/>
  <c r="BQ32" i="23"/>
  <c r="BR32" i="23"/>
  <c r="BS32" i="23"/>
  <c r="BT32" i="23"/>
  <c r="BU32" i="23"/>
  <c r="BV32" i="23"/>
  <c r="BW32" i="23"/>
  <c r="BX32" i="23"/>
  <c r="BY32" i="23"/>
  <c r="BZ32" i="23"/>
  <c r="CA32" i="23"/>
  <c r="BQ35" i="23"/>
  <c r="BR35" i="23"/>
  <c r="BS35" i="23"/>
  <c r="BT35" i="23"/>
  <c r="BU35" i="23"/>
  <c r="BV35" i="23"/>
  <c r="BW35" i="23"/>
  <c r="BX35" i="23"/>
  <c r="BY35" i="23"/>
  <c r="BZ35" i="23"/>
  <c r="CA35" i="23"/>
  <c r="BQ36" i="23"/>
  <c r="BR36" i="23"/>
  <c r="BS36" i="23"/>
  <c r="BT36" i="23"/>
  <c r="BU36" i="23"/>
  <c r="BV36" i="23"/>
  <c r="BW36" i="23"/>
  <c r="BX36" i="23"/>
  <c r="BY36" i="23"/>
  <c r="BZ36" i="23"/>
  <c r="CA36" i="23"/>
  <c r="BQ37" i="23"/>
  <c r="BR37" i="23"/>
  <c r="BS37" i="23"/>
  <c r="BT37" i="23"/>
  <c r="BU37" i="23"/>
  <c r="BV37" i="23"/>
  <c r="BW37" i="23"/>
  <c r="BX37" i="23"/>
  <c r="BY37" i="23"/>
  <c r="BZ37" i="23"/>
  <c r="CA37" i="23"/>
  <c r="BQ38" i="23"/>
  <c r="BR38" i="23"/>
  <c r="BS38" i="23"/>
  <c r="BT38" i="23"/>
  <c r="BU38" i="23"/>
  <c r="BV38" i="23"/>
  <c r="BW38" i="23"/>
  <c r="BX38" i="23"/>
  <c r="BY38" i="23"/>
  <c r="BZ38" i="23"/>
  <c r="CA38" i="23"/>
  <c r="BQ39" i="23"/>
  <c r="BR39" i="23"/>
  <c r="BS39" i="23"/>
  <c r="BT39" i="23"/>
  <c r="BU39" i="23"/>
  <c r="BV39" i="23"/>
  <c r="BW39" i="23"/>
  <c r="BX39" i="23"/>
  <c r="BY39" i="23"/>
  <c r="BZ39" i="23"/>
  <c r="CA39" i="23"/>
  <c r="BQ40" i="23"/>
  <c r="BR40" i="23"/>
  <c r="BS40" i="23"/>
  <c r="BT40" i="23"/>
  <c r="BU40" i="23"/>
  <c r="BV40" i="23"/>
  <c r="BW40" i="23"/>
  <c r="BX40" i="23"/>
  <c r="BY40" i="23"/>
  <c r="BZ40" i="23"/>
  <c r="CA40" i="23"/>
  <c r="BQ44" i="23"/>
  <c r="BR44" i="23"/>
  <c r="BS44" i="23"/>
  <c r="BT44" i="23"/>
  <c r="BU44" i="23"/>
  <c r="BV44" i="23"/>
  <c r="BW44" i="23"/>
  <c r="BX44" i="23"/>
  <c r="BY44" i="23"/>
  <c r="BZ44" i="23"/>
  <c r="CA44" i="23"/>
  <c r="BQ45" i="23"/>
  <c r="BR45" i="23"/>
  <c r="BS45" i="23"/>
  <c r="BT45" i="23"/>
  <c r="BU45" i="23"/>
  <c r="BV45" i="23"/>
  <c r="BW45" i="23"/>
  <c r="BX45" i="23"/>
  <c r="BY45" i="23"/>
  <c r="BZ45" i="23"/>
  <c r="CA45" i="23"/>
  <c r="BQ46" i="23"/>
  <c r="BR46" i="23"/>
  <c r="BS46" i="23"/>
  <c r="BT46" i="23"/>
  <c r="BU46" i="23"/>
  <c r="BV46" i="23"/>
  <c r="BW46" i="23"/>
  <c r="BX46" i="23"/>
  <c r="BY46" i="23"/>
  <c r="BZ46" i="23"/>
  <c r="CA46" i="23"/>
  <c r="BO7" i="23"/>
  <c r="BO12" i="23"/>
  <c r="BO13" i="23"/>
  <c r="BO17" i="23"/>
  <c r="BO21" i="23"/>
  <c r="BO26" i="23"/>
  <c r="BO27" i="23"/>
  <c r="BO28" i="23"/>
  <c r="BO29" i="23"/>
  <c r="BO31" i="23"/>
  <c r="BO32" i="23"/>
  <c r="BO35" i="23"/>
  <c r="BO36" i="23"/>
  <c r="BO37" i="23"/>
  <c r="BO38" i="23"/>
  <c r="BO40" i="23"/>
  <c r="BO44" i="23"/>
  <c r="BO45" i="23"/>
  <c r="BP7" i="21"/>
  <c r="BP11" i="21"/>
  <c r="BP12" i="21"/>
  <c r="BP13" i="21"/>
  <c r="BP17" i="21"/>
  <c r="BP18" i="21"/>
  <c r="BP21" i="21"/>
  <c r="BP22" i="21"/>
  <c r="BP25" i="21"/>
  <c r="BP26" i="21"/>
  <c r="BP27" i="21"/>
  <c r="BP28" i="21"/>
  <c r="BP29" i="21"/>
  <c r="BP30" i="21"/>
  <c r="BP31" i="21"/>
  <c r="BP32" i="21"/>
  <c r="BP35" i="21"/>
  <c r="BP36" i="21"/>
  <c r="BP37" i="21"/>
  <c r="BP38" i="21"/>
  <c r="BP39" i="21"/>
  <c r="BP40" i="21"/>
  <c r="BP44" i="21"/>
  <c r="BP45" i="21"/>
  <c r="BP46" i="21"/>
  <c r="BP7" i="23"/>
  <c r="BP11" i="23"/>
  <c r="BP12" i="23"/>
  <c r="BP13" i="23"/>
  <c r="BP17" i="23"/>
  <c r="BP18" i="23"/>
  <c r="BP21" i="23"/>
  <c r="BP22" i="23"/>
  <c r="BP25" i="23"/>
  <c r="BP26" i="23"/>
  <c r="BP27" i="23"/>
  <c r="BP28" i="23"/>
  <c r="BP29" i="23"/>
  <c r="BP30" i="23"/>
  <c r="BP31" i="23"/>
  <c r="BP32" i="23"/>
  <c r="BP35" i="23"/>
  <c r="BP36" i="23"/>
  <c r="BP37" i="23"/>
  <c r="BP38" i="23"/>
  <c r="BP39" i="23"/>
  <c r="BP40" i="23"/>
  <c r="BP44" i="23"/>
  <c r="BP45" i="23"/>
  <c r="BP46" i="23"/>
  <c r="D13" i="22"/>
  <c r="C13" i="22"/>
  <c r="K13" i="22"/>
  <c r="L13" i="22"/>
  <c r="EB14" i="20"/>
  <c r="DO14" i="20"/>
  <c r="DB14" i="20"/>
  <c r="CO14" i="20"/>
  <c r="CB14" i="20"/>
  <c r="EB13" i="20"/>
  <c r="DO13" i="20"/>
  <c r="DB13" i="20"/>
  <c r="CO13" i="20"/>
  <c r="CB13" i="20"/>
  <c r="EB14" i="8"/>
  <c r="DO14" i="8"/>
  <c r="DB14" i="8"/>
  <c r="CO14" i="8"/>
  <c r="CB14" i="8"/>
  <c r="EB13" i="8"/>
  <c r="DO13" i="8"/>
  <c r="DB13" i="8"/>
  <c r="CO13" i="8"/>
  <c r="CB13" i="8"/>
  <c r="CB13" i="23" s="1"/>
  <c r="CO12" i="8"/>
  <c r="CO11" i="8"/>
  <c r="CO11" i="23" s="1"/>
  <c r="CB12" i="8"/>
  <c r="CB11" i="8"/>
  <c r="CB11" i="23" s="1"/>
  <c r="K14" i="26"/>
  <c r="C14" i="26"/>
  <c r="L14" i="26"/>
  <c r="D14" i="26"/>
  <c r="DA7" i="21"/>
  <c r="CZ7" i="21"/>
  <c r="CY7" i="21"/>
  <c r="CX7" i="21"/>
  <c r="CW7" i="21"/>
  <c r="CV7" i="21"/>
  <c r="CU7" i="21"/>
  <c r="CT7" i="21"/>
  <c r="CS7" i="21"/>
  <c r="CR7" i="21"/>
  <c r="CQ7" i="21"/>
  <c r="CP7" i="21"/>
  <c r="CN7" i="21"/>
  <c r="CM7" i="21"/>
  <c r="CL7" i="21"/>
  <c r="CK7" i="21"/>
  <c r="CJ7" i="21"/>
  <c r="CI7" i="21"/>
  <c r="CH7" i="21"/>
  <c r="CG7" i="21"/>
  <c r="CF7" i="21"/>
  <c r="CE7" i="21"/>
  <c r="CD7" i="21"/>
  <c r="CC7" i="21"/>
  <c r="DA7" i="23"/>
  <c r="CZ7" i="23"/>
  <c r="CY7" i="23"/>
  <c r="CX7" i="23"/>
  <c r="CW7" i="23"/>
  <c r="CV7" i="23"/>
  <c r="CU7" i="23"/>
  <c r="CT7" i="23"/>
  <c r="CS7" i="23"/>
  <c r="CR7" i="23"/>
  <c r="CQ7" i="23"/>
  <c r="CP7" i="23"/>
  <c r="CN7" i="23"/>
  <c r="CM7" i="23"/>
  <c r="CL7" i="23"/>
  <c r="CK7" i="23"/>
  <c r="CJ7" i="23"/>
  <c r="CI7" i="23"/>
  <c r="CH7" i="23"/>
  <c r="CG7" i="23"/>
  <c r="CF7" i="23"/>
  <c r="CE7" i="23"/>
  <c r="CD7" i="23"/>
  <c r="CC7" i="23"/>
  <c r="D25" i="25"/>
  <c r="D24" i="25"/>
  <c r="D23" i="25"/>
  <c r="D22" i="25"/>
  <c r="L46" i="26"/>
  <c r="D46" i="26"/>
  <c r="K46" i="26"/>
  <c r="C46" i="26"/>
  <c r="L45" i="26"/>
  <c r="D45" i="26"/>
  <c r="K45" i="26"/>
  <c r="C45" i="26"/>
  <c r="L44" i="26"/>
  <c r="D44" i="26"/>
  <c r="K44" i="26"/>
  <c r="C44" i="26"/>
  <c r="L43" i="26"/>
  <c r="D43" i="26"/>
  <c r="K43" i="26"/>
  <c r="C43" i="26" s="1"/>
  <c r="L40" i="26"/>
  <c r="D40" i="26"/>
  <c r="K40" i="26"/>
  <c r="C40" i="26"/>
  <c r="L39" i="26"/>
  <c r="D39" i="26"/>
  <c r="K39" i="26"/>
  <c r="C39" i="26"/>
  <c r="L38" i="26"/>
  <c r="D38" i="26"/>
  <c r="K38" i="26"/>
  <c r="C38" i="26"/>
  <c r="L37" i="26"/>
  <c r="D37" i="26"/>
  <c r="K37" i="26"/>
  <c r="C37" i="26"/>
  <c r="L36" i="26"/>
  <c r="D36" i="26"/>
  <c r="K36" i="26"/>
  <c r="C36" i="26"/>
  <c r="L35" i="26"/>
  <c r="D35" i="26"/>
  <c r="K35" i="26"/>
  <c r="C35" i="26"/>
  <c r="L32" i="26"/>
  <c r="D32" i="26"/>
  <c r="K32" i="26"/>
  <c r="C32" i="26"/>
  <c r="L31" i="26"/>
  <c r="D31" i="26"/>
  <c r="K31" i="26"/>
  <c r="C31" i="26"/>
  <c r="L30" i="26"/>
  <c r="D30" i="26"/>
  <c r="K30" i="26"/>
  <c r="C30" i="26"/>
  <c r="L29" i="26"/>
  <c r="D29" i="26"/>
  <c r="K29" i="26"/>
  <c r="C29" i="26"/>
  <c r="L28" i="26"/>
  <c r="D28" i="26"/>
  <c r="K28" i="26"/>
  <c r="C28" i="26"/>
  <c r="L27" i="26"/>
  <c r="D27" i="26"/>
  <c r="K27" i="26"/>
  <c r="C27" i="26"/>
  <c r="L26" i="26"/>
  <c r="D26" i="26"/>
  <c r="K26" i="26"/>
  <c r="C26" i="26"/>
  <c r="L25" i="26"/>
  <c r="D25" i="26"/>
  <c r="K25" i="26"/>
  <c r="C25" i="26"/>
  <c r="L22" i="26"/>
  <c r="D22" i="26"/>
  <c r="K22" i="26"/>
  <c r="C22" i="26"/>
  <c r="L21" i="26"/>
  <c r="D21" i="26"/>
  <c r="K21" i="26"/>
  <c r="C21" i="26"/>
  <c r="L18" i="26"/>
  <c r="D18" i="26"/>
  <c r="K18" i="26"/>
  <c r="C18" i="26"/>
  <c r="L17" i="26"/>
  <c r="D17" i="26"/>
  <c r="K17" i="26"/>
  <c r="C17" i="26"/>
  <c r="L13" i="26"/>
  <c r="D13" i="26"/>
  <c r="K13" i="26"/>
  <c r="C13" i="26"/>
  <c r="L12" i="26"/>
  <c r="D12" i="26"/>
  <c r="K12" i="26"/>
  <c r="C12" i="26"/>
  <c r="L11" i="26"/>
  <c r="D11" i="26"/>
  <c r="K11" i="26"/>
  <c r="C11" i="26"/>
  <c r="L8" i="26"/>
  <c r="K8" i="26"/>
  <c r="C8" i="26" s="1"/>
  <c r="CP8" i="23" s="1"/>
  <c r="DA39" i="21"/>
  <c r="CW39" i="21"/>
  <c r="CS39" i="21"/>
  <c r="CK39" i="21"/>
  <c r="CG39" i="21"/>
  <c r="CC39" i="21"/>
  <c r="CX39" i="23"/>
  <c r="CT39" i="23"/>
  <c r="CP39" i="23"/>
  <c r="CL39" i="23"/>
  <c r="CH39" i="23"/>
  <c r="CD39" i="23"/>
  <c r="CM39" i="23"/>
  <c r="CZ39" i="21"/>
  <c r="CV39" i="21"/>
  <c r="CR39" i="21"/>
  <c r="CN39" i="21"/>
  <c r="CJ39" i="21"/>
  <c r="CF39" i="21"/>
  <c r="DA39" i="23"/>
  <c r="CW39" i="23"/>
  <c r="CS39" i="23"/>
  <c r="CK39" i="23"/>
  <c r="CG39" i="23"/>
  <c r="CC39" i="23"/>
  <c r="CY39" i="21"/>
  <c r="CU39" i="21"/>
  <c r="CQ39" i="21"/>
  <c r="CM39" i="21"/>
  <c r="CI39" i="21"/>
  <c r="CE39" i="21"/>
  <c r="BO39" i="21"/>
  <c r="CZ39" i="23"/>
  <c r="CV39" i="23"/>
  <c r="CR39" i="23"/>
  <c r="CN39" i="23"/>
  <c r="CJ39" i="23"/>
  <c r="CF39" i="23"/>
  <c r="CX39" i="21"/>
  <c r="CT39" i="21"/>
  <c r="CP39" i="21"/>
  <c r="CL39" i="21"/>
  <c r="CH39" i="21"/>
  <c r="CD39" i="21"/>
  <c r="CY39" i="23"/>
  <c r="CU39" i="23"/>
  <c r="CQ39" i="23"/>
  <c r="CI39" i="23"/>
  <c r="CE39" i="23"/>
  <c r="CZ38" i="21"/>
  <c r="CR38" i="21"/>
  <c r="CJ38" i="21"/>
  <c r="CR38" i="23"/>
  <c r="CU38" i="21"/>
  <c r="CM38" i="21"/>
  <c r="CU38" i="23"/>
  <c r="CM38" i="23"/>
  <c r="CE38" i="23"/>
  <c r="CX38" i="21"/>
  <c r="CT38" i="21"/>
  <c r="CP38" i="21"/>
  <c r="CL38" i="21"/>
  <c r="CH38" i="21"/>
  <c r="CD38" i="21"/>
  <c r="CX38" i="23"/>
  <c r="CT38" i="23"/>
  <c r="CP38" i="23"/>
  <c r="CL38" i="23"/>
  <c r="CH38" i="23"/>
  <c r="CD38" i="23"/>
  <c r="DA38" i="21"/>
  <c r="CW38" i="21"/>
  <c r="CS38" i="21"/>
  <c r="CK38" i="21"/>
  <c r="CG38" i="21"/>
  <c r="CC38" i="21"/>
  <c r="DA38" i="23"/>
  <c r="CW38" i="23"/>
  <c r="CS38" i="23"/>
  <c r="CK38" i="23"/>
  <c r="CG38" i="23"/>
  <c r="CC38" i="23"/>
  <c r="CV38" i="21"/>
  <c r="CN38" i="21"/>
  <c r="CF38" i="21"/>
  <c r="CZ38" i="23"/>
  <c r="CV38" i="23"/>
  <c r="CN38" i="23"/>
  <c r="CJ38" i="23"/>
  <c r="CF38" i="23"/>
  <c r="CY38" i="21"/>
  <c r="CQ38" i="21"/>
  <c r="CI38" i="21"/>
  <c r="CE38" i="21"/>
  <c r="CY38" i="23"/>
  <c r="CQ38" i="23"/>
  <c r="CI38" i="23"/>
  <c r="CY36" i="21"/>
  <c r="CU36" i="21"/>
  <c r="CQ36" i="21"/>
  <c r="CM36" i="21"/>
  <c r="CI36" i="21"/>
  <c r="CE36" i="21"/>
  <c r="BO36" i="21"/>
  <c r="CX36" i="23"/>
  <c r="CT36" i="23"/>
  <c r="CP36" i="23"/>
  <c r="CH36" i="23"/>
  <c r="CP36" i="21"/>
  <c r="CH36" i="21"/>
  <c r="DA36" i="23"/>
  <c r="CC36" i="23"/>
  <c r="CX36" i="21"/>
  <c r="CK36" i="23"/>
  <c r="DA36" i="21"/>
  <c r="CW36" i="21"/>
  <c r="CS36" i="21"/>
  <c r="CK36" i="21"/>
  <c r="CG36" i="21"/>
  <c r="CC36" i="21"/>
  <c r="CZ36" i="23"/>
  <c r="CV36" i="23"/>
  <c r="CR36" i="23"/>
  <c r="CN36" i="23"/>
  <c r="CJ36" i="23"/>
  <c r="CF36" i="23"/>
  <c r="CZ36" i="21"/>
  <c r="CV36" i="21"/>
  <c r="CR36" i="21"/>
  <c r="CN36" i="21"/>
  <c r="CJ36" i="21"/>
  <c r="CF36" i="21"/>
  <c r="CY36" i="23"/>
  <c r="CU36" i="23"/>
  <c r="CQ36" i="23"/>
  <c r="CM36" i="23"/>
  <c r="CI36" i="23"/>
  <c r="CE36" i="23"/>
  <c r="CL36" i="23"/>
  <c r="CD36" i="23"/>
  <c r="CT36" i="21"/>
  <c r="CL36" i="21"/>
  <c r="CD36" i="21"/>
  <c r="CW36" i="23"/>
  <c r="CS36" i="23"/>
  <c r="CG36" i="23"/>
  <c r="CY37" i="21"/>
  <c r="CU37" i="21"/>
  <c r="CQ37" i="21"/>
  <c r="CM37" i="21"/>
  <c r="CI37" i="21"/>
  <c r="CE37" i="21"/>
  <c r="DA37" i="23"/>
  <c r="CW37" i="23"/>
  <c r="CS37" i="23"/>
  <c r="CK37" i="23"/>
  <c r="CG37" i="23"/>
  <c r="CC37" i="23"/>
  <c r="CZ37" i="21"/>
  <c r="CF37" i="21"/>
  <c r="CP37" i="23"/>
  <c r="CH37" i="23"/>
  <c r="CX37" i="21"/>
  <c r="CT37" i="21"/>
  <c r="CP37" i="21"/>
  <c r="CL37" i="21"/>
  <c r="CH37" i="21"/>
  <c r="CD37" i="21"/>
  <c r="CZ37" i="23"/>
  <c r="CV37" i="23"/>
  <c r="CR37" i="23"/>
  <c r="CN37" i="23"/>
  <c r="CJ37" i="23"/>
  <c r="CF37" i="23"/>
  <c r="CR37" i="21"/>
  <c r="CN37" i="21"/>
  <c r="CX37" i="23"/>
  <c r="CL37" i="23"/>
  <c r="DA37" i="21"/>
  <c r="CW37" i="21"/>
  <c r="CS37" i="21"/>
  <c r="CK37" i="21"/>
  <c r="CG37" i="21"/>
  <c r="CC37" i="21"/>
  <c r="CY37" i="23"/>
  <c r="CU37" i="23"/>
  <c r="CQ37" i="23"/>
  <c r="CM37" i="23"/>
  <c r="CI37" i="23"/>
  <c r="CE37" i="23"/>
  <c r="CV37" i="21"/>
  <c r="CJ37" i="21"/>
  <c r="CT37" i="23"/>
  <c r="CD37" i="23"/>
  <c r="DA40" i="21"/>
  <c r="CW40" i="21"/>
  <c r="CS40" i="21"/>
  <c r="CK40" i="21"/>
  <c r="CG40" i="21"/>
  <c r="CC40" i="21"/>
  <c r="CX40" i="23"/>
  <c r="CT40" i="23"/>
  <c r="CP40" i="23"/>
  <c r="CL40" i="23"/>
  <c r="CH40" i="23"/>
  <c r="CD40" i="23"/>
  <c r="CZ40" i="21"/>
  <c r="CV40" i="21"/>
  <c r="CR40" i="21"/>
  <c r="CN40" i="21"/>
  <c r="CJ40" i="21"/>
  <c r="CF40" i="21"/>
  <c r="DA40" i="23"/>
  <c r="CW40" i="23"/>
  <c r="CS40" i="23"/>
  <c r="CK40" i="23"/>
  <c r="CG40" i="23"/>
  <c r="CC40" i="23"/>
  <c r="CY40" i="21"/>
  <c r="CU40" i="21"/>
  <c r="CQ40" i="21"/>
  <c r="CM40" i="21"/>
  <c r="CI40" i="21"/>
  <c r="CE40" i="21"/>
  <c r="CZ40" i="23"/>
  <c r="CV40" i="23"/>
  <c r="CR40" i="23"/>
  <c r="CN40" i="23"/>
  <c r="CJ40" i="23"/>
  <c r="CF40" i="23"/>
  <c r="CX40" i="21"/>
  <c r="CT40" i="21"/>
  <c r="CP40" i="21"/>
  <c r="CL40" i="21"/>
  <c r="CH40" i="21"/>
  <c r="CD40" i="21"/>
  <c r="CY40" i="23"/>
  <c r="CU40" i="23"/>
  <c r="CQ40" i="23"/>
  <c r="CM40" i="23"/>
  <c r="CI40" i="23"/>
  <c r="CE40" i="23"/>
  <c r="CV35" i="21"/>
  <c r="CJ35" i="23"/>
  <c r="CY35" i="21"/>
  <c r="CM35" i="21"/>
  <c r="CE35" i="21"/>
  <c r="CY35" i="23"/>
  <c r="CQ35" i="23"/>
  <c r="CI35" i="23"/>
  <c r="CX35" i="21"/>
  <c r="CT35" i="21"/>
  <c r="CP35" i="21"/>
  <c r="CL35" i="21"/>
  <c r="CH35" i="21"/>
  <c r="CD35" i="21"/>
  <c r="CX35" i="23"/>
  <c r="CT35" i="23"/>
  <c r="CP35" i="23"/>
  <c r="CL35" i="23"/>
  <c r="CH35" i="23"/>
  <c r="CD35" i="23"/>
  <c r="DA35" i="21"/>
  <c r="CW35" i="21"/>
  <c r="CS35" i="21"/>
  <c r="CK35" i="21"/>
  <c r="CG35" i="21"/>
  <c r="CC35" i="21"/>
  <c r="DA35" i="23"/>
  <c r="CW35" i="23"/>
  <c r="CS35" i="23"/>
  <c r="CK35" i="23"/>
  <c r="CG35" i="23"/>
  <c r="CC35" i="23"/>
  <c r="CZ35" i="21"/>
  <c r="CR35" i="21"/>
  <c r="CN35" i="21"/>
  <c r="CJ35" i="21"/>
  <c r="CF35" i="21"/>
  <c r="CZ35" i="23"/>
  <c r="CV35" i="23"/>
  <c r="CR35" i="23"/>
  <c r="CN35" i="23"/>
  <c r="CF35" i="23"/>
  <c r="CU35" i="21"/>
  <c r="CQ35" i="21"/>
  <c r="CI35" i="21"/>
  <c r="BO35" i="21"/>
  <c r="CU35" i="23"/>
  <c r="CM35" i="23"/>
  <c r="CE35" i="23"/>
  <c r="DA44" i="21"/>
  <c r="CW44" i="21"/>
  <c r="CS44" i="21"/>
  <c r="CK44" i="21"/>
  <c r="CG44" i="21"/>
  <c r="CC44" i="21"/>
  <c r="CY44" i="23"/>
  <c r="CU44" i="23"/>
  <c r="CQ44" i="23"/>
  <c r="CM44" i="23"/>
  <c r="CI44" i="23"/>
  <c r="CE44" i="23"/>
  <c r="CU44" i="21"/>
  <c r="BO44" i="21"/>
  <c r="DA44" i="23"/>
  <c r="CW44" i="23"/>
  <c r="CS44" i="23"/>
  <c r="CK44" i="23"/>
  <c r="CG44" i="23"/>
  <c r="CC44" i="23"/>
  <c r="CX44" i="21"/>
  <c r="CT44" i="21"/>
  <c r="CP44" i="21"/>
  <c r="CL44" i="21"/>
  <c r="CH44" i="21"/>
  <c r="CD44" i="21"/>
  <c r="CZ44" i="23"/>
  <c r="CV44" i="23"/>
  <c r="CR44" i="23"/>
  <c r="CN44" i="23"/>
  <c r="CJ44" i="23"/>
  <c r="CF44" i="23"/>
  <c r="CZ44" i="21"/>
  <c r="CV44" i="21"/>
  <c r="CR44" i="21"/>
  <c r="CN44" i="21"/>
  <c r="CJ44" i="21"/>
  <c r="CF44" i="21"/>
  <c r="CX44" i="23"/>
  <c r="CT44" i="23"/>
  <c r="CP44" i="23"/>
  <c r="CL44" i="23"/>
  <c r="CH44" i="23"/>
  <c r="CD44" i="23"/>
  <c r="CY44" i="21"/>
  <c r="CQ44" i="21"/>
  <c r="CM44" i="21"/>
  <c r="CI44" i="21"/>
  <c r="CE44" i="21"/>
  <c r="DA46" i="21"/>
  <c r="CW46" i="21"/>
  <c r="CS46" i="21"/>
  <c r="CK46" i="21"/>
  <c r="CG46" i="21"/>
  <c r="CC46" i="21"/>
  <c r="CX46" i="23"/>
  <c r="CT46" i="23"/>
  <c r="CP46" i="23"/>
  <c r="CL46" i="23"/>
  <c r="CH46" i="23"/>
  <c r="CD46" i="23"/>
  <c r="CS46" i="23"/>
  <c r="CK46" i="23"/>
  <c r="CZ46" i="21"/>
  <c r="CV46" i="21"/>
  <c r="CR46" i="21"/>
  <c r="CN46" i="21"/>
  <c r="CJ46" i="21"/>
  <c r="CF46" i="21"/>
  <c r="CW46" i="23"/>
  <c r="CG46" i="23"/>
  <c r="CY46" i="21"/>
  <c r="CU46" i="21"/>
  <c r="CQ46" i="21"/>
  <c r="CM46" i="21"/>
  <c r="CI46" i="21"/>
  <c r="CE46" i="21"/>
  <c r="CZ46" i="23"/>
  <c r="CV46" i="23"/>
  <c r="CR46" i="23"/>
  <c r="CN46" i="23"/>
  <c r="CJ46" i="23"/>
  <c r="CF46" i="23"/>
  <c r="CX46" i="21"/>
  <c r="CT46" i="21"/>
  <c r="CP46" i="21"/>
  <c r="CL46" i="21"/>
  <c r="CH46" i="21"/>
  <c r="CD46" i="21"/>
  <c r="CY46" i="23"/>
  <c r="CU46" i="23"/>
  <c r="CQ46" i="23"/>
  <c r="CM46" i="23"/>
  <c r="CI46" i="23"/>
  <c r="CE46" i="23"/>
  <c r="DA46" i="23"/>
  <c r="CC46" i="23"/>
  <c r="CZ45" i="21"/>
  <c r="CF45" i="21"/>
  <c r="CR45" i="23"/>
  <c r="CF45" i="23"/>
  <c r="CY45" i="21"/>
  <c r="CU45" i="21"/>
  <c r="CQ45" i="21"/>
  <c r="CM45" i="21"/>
  <c r="CI45" i="21"/>
  <c r="CE45" i="21"/>
  <c r="BO45" i="21"/>
  <c r="CY45" i="23"/>
  <c r="CU45" i="23"/>
  <c r="CQ45" i="23"/>
  <c r="CM45" i="23"/>
  <c r="CI45" i="23"/>
  <c r="CE45" i="23"/>
  <c r="CX45" i="21"/>
  <c r="CT45" i="21"/>
  <c r="CP45" i="21"/>
  <c r="CL45" i="21"/>
  <c r="CH45" i="21"/>
  <c r="CD45" i="21"/>
  <c r="CX45" i="23"/>
  <c r="CT45" i="23"/>
  <c r="CP45" i="23"/>
  <c r="CL45" i="23"/>
  <c r="CH45" i="23"/>
  <c r="CD45" i="23"/>
  <c r="CR45" i="21"/>
  <c r="CJ45" i="21"/>
  <c r="CZ45" i="23"/>
  <c r="CN45" i="23"/>
  <c r="DA45" i="21"/>
  <c r="CW45" i="21"/>
  <c r="CS45" i="21"/>
  <c r="CK45" i="21"/>
  <c r="CG45" i="21"/>
  <c r="CC45" i="21"/>
  <c r="DA45" i="23"/>
  <c r="CW45" i="23"/>
  <c r="CS45" i="23"/>
  <c r="CK45" i="23"/>
  <c r="CG45" i="23"/>
  <c r="CC45" i="23"/>
  <c r="CV45" i="21"/>
  <c r="CN45" i="21"/>
  <c r="CV45" i="23"/>
  <c r="CJ45" i="23"/>
  <c r="CZ26" i="21"/>
  <c r="CV26" i="21"/>
  <c r="CR26" i="21"/>
  <c r="CN26" i="21"/>
  <c r="CJ26" i="21"/>
  <c r="CF26" i="21"/>
  <c r="CY26" i="21"/>
  <c r="CU26" i="21"/>
  <c r="CQ26" i="21"/>
  <c r="CM26" i="21"/>
  <c r="CI26" i="21"/>
  <c r="CE26" i="21"/>
  <c r="BO26" i="21"/>
  <c r="CX26" i="21"/>
  <c r="CT26" i="21"/>
  <c r="CP26" i="21"/>
  <c r="CL26" i="21"/>
  <c r="CH26" i="21"/>
  <c r="CD26" i="21"/>
  <c r="DA26" i="21"/>
  <c r="CK26" i="21"/>
  <c r="CY26" i="23"/>
  <c r="CU26" i="23"/>
  <c r="CQ26" i="23"/>
  <c r="CM26" i="23"/>
  <c r="CI26" i="23"/>
  <c r="CE26" i="23"/>
  <c r="CS26" i="23"/>
  <c r="CG26" i="23"/>
  <c r="CR26" i="23"/>
  <c r="CW26" i="21"/>
  <c r="CG26" i="21"/>
  <c r="CX26" i="23"/>
  <c r="CT26" i="23"/>
  <c r="CP26" i="23"/>
  <c r="CL26" i="23"/>
  <c r="CH26" i="23"/>
  <c r="CD26" i="23"/>
  <c r="CW26" i="23"/>
  <c r="CK26" i="23"/>
  <c r="CV26" i="23"/>
  <c r="CF26" i="23"/>
  <c r="CS26" i="21"/>
  <c r="CC26" i="21"/>
  <c r="DA26" i="23"/>
  <c r="CC26" i="23"/>
  <c r="CJ26" i="23"/>
  <c r="CZ26" i="23"/>
  <c r="CN26" i="23"/>
  <c r="CZ30" i="21"/>
  <c r="CV30" i="21"/>
  <c r="CR30" i="21"/>
  <c r="CN30" i="21"/>
  <c r="CJ30" i="21"/>
  <c r="CF30" i="21"/>
  <c r="CZ30" i="23"/>
  <c r="CV30" i="23"/>
  <c r="CR30" i="23"/>
  <c r="CN30" i="23"/>
  <c r="CJ30" i="23"/>
  <c r="CF30" i="23"/>
  <c r="CY30" i="21"/>
  <c r="CU30" i="21"/>
  <c r="CQ30" i="21"/>
  <c r="CM30" i="21"/>
  <c r="CI30" i="21"/>
  <c r="CE30" i="21"/>
  <c r="BO30" i="21"/>
  <c r="CX30" i="21"/>
  <c r="CT30" i="21"/>
  <c r="CP30" i="21"/>
  <c r="CL30" i="21"/>
  <c r="CH30" i="21"/>
  <c r="CD30" i="21"/>
  <c r="CX30" i="23"/>
  <c r="CT30" i="23"/>
  <c r="CP30" i="23"/>
  <c r="CL30" i="23"/>
  <c r="CH30" i="23"/>
  <c r="CD30" i="23"/>
  <c r="CU30" i="23"/>
  <c r="CM30" i="23"/>
  <c r="CE30" i="23"/>
  <c r="DA30" i="21"/>
  <c r="CK30" i="21"/>
  <c r="DA30" i="23"/>
  <c r="CS30" i="23"/>
  <c r="CK30" i="23"/>
  <c r="CC30" i="23"/>
  <c r="CW30" i="21"/>
  <c r="CG30" i="21"/>
  <c r="CY30" i="23"/>
  <c r="CQ30" i="23"/>
  <c r="CI30" i="23"/>
  <c r="CS30" i="21"/>
  <c r="CC30" i="21"/>
  <c r="CW30" i="23"/>
  <c r="CG30" i="23"/>
  <c r="CX28" i="21"/>
  <c r="CT28" i="21"/>
  <c r="CP28" i="21"/>
  <c r="CL28" i="21"/>
  <c r="CH28" i="21"/>
  <c r="CD28" i="21"/>
  <c r="DA28" i="21"/>
  <c r="CW28" i="21"/>
  <c r="CS28" i="21"/>
  <c r="CK28" i="21"/>
  <c r="CG28" i="21"/>
  <c r="CC28" i="21"/>
  <c r="CZ28" i="21"/>
  <c r="CV28" i="21"/>
  <c r="CR28" i="21"/>
  <c r="CN28" i="21"/>
  <c r="CJ28" i="21"/>
  <c r="CF28" i="21"/>
  <c r="CM28" i="21"/>
  <c r="BO28" i="21"/>
  <c r="DA28" i="23"/>
  <c r="CW28" i="23"/>
  <c r="CS28" i="23"/>
  <c r="CK28" i="23"/>
  <c r="CG28" i="23"/>
  <c r="CC28" i="23"/>
  <c r="CY28" i="21"/>
  <c r="CI28" i="21"/>
  <c r="CZ28" i="23"/>
  <c r="CV28" i="23"/>
  <c r="CR28" i="23"/>
  <c r="CN28" i="23"/>
  <c r="CJ28" i="23"/>
  <c r="CF28" i="23"/>
  <c r="CU28" i="23"/>
  <c r="CM28" i="23"/>
  <c r="CE28" i="23"/>
  <c r="CU28" i="21"/>
  <c r="CE28" i="21"/>
  <c r="CY28" i="23"/>
  <c r="CQ28" i="23"/>
  <c r="CI28" i="23"/>
  <c r="CQ28" i="21"/>
  <c r="CX28" i="23"/>
  <c r="CT28" i="23"/>
  <c r="CP28" i="23"/>
  <c r="CL28" i="23"/>
  <c r="CH28" i="23"/>
  <c r="CD28" i="23"/>
  <c r="CX32" i="21"/>
  <c r="CT32" i="21"/>
  <c r="CP32" i="21"/>
  <c r="CL32" i="21"/>
  <c r="CH32" i="21"/>
  <c r="CD32" i="21"/>
  <c r="CX32" i="23"/>
  <c r="CT32" i="23"/>
  <c r="CP32" i="23"/>
  <c r="CL32" i="23"/>
  <c r="CH32" i="23"/>
  <c r="CD32" i="23"/>
  <c r="DA32" i="21"/>
  <c r="CW32" i="21"/>
  <c r="CS32" i="21"/>
  <c r="CK32" i="21"/>
  <c r="CG32" i="21"/>
  <c r="CC32" i="21"/>
  <c r="DA32" i="23"/>
  <c r="CW32" i="23"/>
  <c r="CS32" i="23"/>
  <c r="CK32" i="23"/>
  <c r="CG32" i="23"/>
  <c r="CC32" i="23"/>
  <c r="CZ32" i="21"/>
  <c r="CV32" i="21"/>
  <c r="CR32" i="21"/>
  <c r="CN32" i="21"/>
  <c r="CJ32" i="21"/>
  <c r="CF32" i="21"/>
  <c r="CZ32" i="23"/>
  <c r="CV32" i="23"/>
  <c r="CR32" i="23"/>
  <c r="CN32" i="23"/>
  <c r="CJ32" i="23"/>
  <c r="CF32" i="23"/>
  <c r="CQ32" i="21"/>
  <c r="CY32" i="23"/>
  <c r="CI32" i="23"/>
  <c r="CM32" i="21"/>
  <c r="BO32" i="21"/>
  <c r="CU32" i="23"/>
  <c r="CE32" i="23"/>
  <c r="CY32" i="21"/>
  <c r="CI32" i="21"/>
  <c r="CQ32" i="23"/>
  <c r="CU32" i="21"/>
  <c r="CE32" i="21"/>
  <c r="CM32" i="23"/>
  <c r="CY25" i="21"/>
  <c r="CU25" i="21"/>
  <c r="CQ25" i="21"/>
  <c r="CM25" i="21"/>
  <c r="CI25" i="21"/>
  <c r="CE25" i="21"/>
  <c r="BO25" i="21"/>
  <c r="CX25" i="21"/>
  <c r="CT25" i="21"/>
  <c r="CP25" i="21"/>
  <c r="CL25" i="21"/>
  <c r="CH25" i="21"/>
  <c r="CD25" i="21"/>
  <c r="DA25" i="21"/>
  <c r="CW25" i="21"/>
  <c r="CS25" i="21"/>
  <c r="CK25" i="21"/>
  <c r="CG25" i="21"/>
  <c r="CC25" i="21"/>
  <c r="CZ25" i="21"/>
  <c r="CJ25" i="21"/>
  <c r="CX25" i="23"/>
  <c r="CT25" i="23"/>
  <c r="CP25" i="23"/>
  <c r="CL25" i="23"/>
  <c r="CH25" i="23"/>
  <c r="CD25" i="23"/>
  <c r="CZ25" i="23"/>
  <c r="CN25" i="23"/>
  <c r="CQ25" i="23"/>
  <c r="CV25" i="21"/>
  <c r="CF25" i="21"/>
  <c r="DA25" i="23"/>
  <c r="CW25" i="23"/>
  <c r="CS25" i="23"/>
  <c r="CK25" i="23"/>
  <c r="CG25" i="23"/>
  <c r="CC25" i="23"/>
  <c r="CR25" i="23"/>
  <c r="CF25" i="23"/>
  <c r="CY25" i="23"/>
  <c r="CI25" i="23"/>
  <c r="CR25" i="21"/>
  <c r="CV25" i="23"/>
  <c r="CJ25" i="23"/>
  <c r="CU25" i="23"/>
  <c r="CE25" i="23"/>
  <c r="CN25" i="21"/>
  <c r="CM25" i="23"/>
  <c r="DA27" i="21"/>
  <c r="CW27" i="21"/>
  <c r="CS27" i="21"/>
  <c r="CK27" i="21"/>
  <c r="CG27" i="21"/>
  <c r="CC27" i="21"/>
  <c r="CZ27" i="21"/>
  <c r="CV27" i="21"/>
  <c r="CR27" i="21"/>
  <c r="CN27" i="21"/>
  <c r="CJ27" i="21"/>
  <c r="CF27" i="21"/>
  <c r="CY27" i="21"/>
  <c r="CU27" i="21"/>
  <c r="CQ27" i="21"/>
  <c r="CM27" i="21"/>
  <c r="CI27" i="21"/>
  <c r="CE27" i="21"/>
  <c r="BO27" i="21"/>
  <c r="CL27" i="21"/>
  <c r="CZ27" i="23"/>
  <c r="CV27" i="23"/>
  <c r="CR27" i="23"/>
  <c r="CN27" i="23"/>
  <c r="CJ27" i="23"/>
  <c r="CF27" i="23"/>
  <c r="CX27" i="21"/>
  <c r="CH27" i="21"/>
  <c r="CY27" i="23"/>
  <c r="CU27" i="23"/>
  <c r="CQ27" i="23"/>
  <c r="CM27" i="23"/>
  <c r="CI27" i="23"/>
  <c r="CE27" i="23"/>
  <c r="CT27" i="23"/>
  <c r="CL27" i="23"/>
  <c r="CH27" i="23"/>
  <c r="CT27" i="21"/>
  <c r="CD27" i="21"/>
  <c r="CX27" i="23"/>
  <c r="CP27" i="23"/>
  <c r="CD27" i="23"/>
  <c r="CP27" i="21"/>
  <c r="DA27" i="23"/>
  <c r="CW27" i="23"/>
  <c r="CS27" i="23"/>
  <c r="CK27" i="23"/>
  <c r="CG27" i="23"/>
  <c r="CC27" i="23"/>
  <c r="CY29" i="21"/>
  <c r="CU29" i="21"/>
  <c r="CQ29" i="21"/>
  <c r="CM29" i="21"/>
  <c r="CI29" i="21"/>
  <c r="CE29" i="21"/>
  <c r="BO29" i="21"/>
  <c r="CX29" i="21"/>
  <c r="CT29" i="21"/>
  <c r="CP29" i="21"/>
  <c r="CL29" i="21"/>
  <c r="CH29" i="21"/>
  <c r="CD29" i="21"/>
  <c r="DA29" i="21"/>
  <c r="CW29" i="21"/>
  <c r="CS29" i="21"/>
  <c r="CK29" i="21"/>
  <c r="CG29" i="21"/>
  <c r="CC29" i="21"/>
  <c r="CN29" i="21"/>
  <c r="CX29" i="23"/>
  <c r="CT29" i="23"/>
  <c r="CP29" i="23"/>
  <c r="CL29" i="23"/>
  <c r="CH29" i="23"/>
  <c r="CD29" i="23"/>
  <c r="CZ29" i="21"/>
  <c r="CJ29" i="21"/>
  <c r="DA29" i="23"/>
  <c r="CW29" i="23"/>
  <c r="CS29" i="23"/>
  <c r="CK29" i="23"/>
  <c r="CG29" i="23"/>
  <c r="CC29" i="23"/>
  <c r="CV29" i="21"/>
  <c r="CF29" i="21"/>
  <c r="CZ29" i="23"/>
  <c r="CV29" i="23"/>
  <c r="CR29" i="23"/>
  <c r="CN29" i="23"/>
  <c r="CJ29" i="23"/>
  <c r="CF29" i="23"/>
  <c r="CR29" i="21"/>
  <c r="CY29" i="23"/>
  <c r="CU29" i="23"/>
  <c r="CQ29" i="23"/>
  <c r="CM29" i="23"/>
  <c r="CI29" i="23"/>
  <c r="CE29" i="23"/>
  <c r="DA31" i="21"/>
  <c r="CW31" i="21"/>
  <c r="CS31" i="21"/>
  <c r="CK31" i="21"/>
  <c r="CG31" i="21"/>
  <c r="CC31" i="21"/>
  <c r="DA31" i="23"/>
  <c r="CW31" i="23"/>
  <c r="CS31" i="23"/>
  <c r="CK31" i="23"/>
  <c r="CG31" i="23"/>
  <c r="CC31" i="23"/>
  <c r="CZ31" i="21"/>
  <c r="CV31" i="21"/>
  <c r="CR31" i="21"/>
  <c r="CN31" i="21"/>
  <c r="CJ31" i="21"/>
  <c r="CF31" i="21"/>
  <c r="CZ31" i="23"/>
  <c r="CV31" i="23"/>
  <c r="CY31" i="21"/>
  <c r="CU31" i="21"/>
  <c r="CQ31" i="21"/>
  <c r="CM31" i="21"/>
  <c r="CI31" i="21"/>
  <c r="CE31" i="21"/>
  <c r="CY31" i="23"/>
  <c r="CU31" i="23"/>
  <c r="CQ31" i="23"/>
  <c r="CM31" i="23"/>
  <c r="CI31" i="23"/>
  <c r="CE31" i="23"/>
  <c r="CP31" i="21"/>
  <c r="CX31" i="23"/>
  <c r="CN31" i="23"/>
  <c r="CF31" i="23"/>
  <c r="CL31" i="21"/>
  <c r="CT31" i="23"/>
  <c r="CL31" i="23"/>
  <c r="CD31" i="23"/>
  <c r="CX31" i="21"/>
  <c r="CH31" i="21"/>
  <c r="CR31" i="23"/>
  <c r="CJ31" i="23"/>
  <c r="CT31" i="21"/>
  <c r="CD31" i="21"/>
  <c r="CP31" i="23"/>
  <c r="CH31" i="23"/>
  <c r="CX21" i="21"/>
  <c r="CT21" i="21"/>
  <c r="CP21" i="21"/>
  <c r="CL21" i="21"/>
  <c r="CH21" i="21"/>
  <c r="CD21" i="21"/>
  <c r="CZ21" i="23"/>
  <c r="CV21" i="23"/>
  <c r="CR21" i="23"/>
  <c r="CN21" i="23"/>
  <c r="CJ21" i="23"/>
  <c r="CF21" i="23"/>
  <c r="CU21" i="21"/>
  <c r="CI21" i="21"/>
  <c r="BO21" i="21"/>
  <c r="DA21" i="23"/>
  <c r="CC21" i="23"/>
  <c r="DA21" i="21"/>
  <c r="CW21" i="21"/>
  <c r="CS21" i="21"/>
  <c r="CK21" i="21"/>
  <c r="CG21" i="21"/>
  <c r="CC21" i="21"/>
  <c r="CY21" i="23"/>
  <c r="CU21" i="23"/>
  <c r="CQ21" i="23"/>
  <c r="CM21" i="23"/>
  <c r="CI21" i="23"/>
  <c r="CE21" i="23"/>
  <c r="CQ21" i="21"/>
  <c r="CE21" i="21"/>
  <c r="CS21" i="23"/>
  <c r="CG21" i="23"/>
  <c r="CZ21" i="21"/>
  <c r="CV21" i="21"/>
  <c r="CR21" i="21"/>
  <c r="CN21" i="21"/>
  <c r="CJ21" i="21"/>
  <c r="CF21" i="21"/>
  <c r="CX21" i="23"/>
  <c r="CT21" i="23"/>
  <c r="CP21" i="23"/>
  <c r="CL21" i="23"/>
  <c r="CH21" i="23"/>
  <c r="CD21" i="23"/>
  <c r="CY21" i="21"/>
  <c r="CM21" i="21"/>
  <c r="CW21" i="23"/>
  <c r="CK21" i="23"/>
  <c r="CY22" i="21"/>
  <c r="CU22" i="21"/>
  <c r="CQ22" i="21"/>
  <c r="CM22" i="21"/>
  <c r="CI22" i="21"/>
  <c r="CE22" i="21"/>
  <c r="BO22" i="21"/>
  <c r="DA22" i="23"/>
  <c r="CW22" i="23"/>
  <c r="CS22" i="23"/>
  <c r="CK22" i="23"/>
  <c r="CG22" i="23"/>
  <c r="CC22" i="23"/>
  <c r="CZ22" i="21"/>
  <c r="CJ22" i="21"/>
  <c r="CT22" i="23"/>
  <c r="CL22" i="23"/>
  <c r="CX22" i="21"/>
  <c r="CT22" i="21"/>
  <c r="CP22" i="21"/>
  <c r="CL22" i="21"/>
  <c r="CH22" i="21"/>
  <c r="CD22" i="21"/>
  <c r="CZ22" i="23"/>
  <c r="CV22" i="23"/>
  <c r="CR22" i="23"/>
  <c r="CN22" i="23"/>
  <c r="CJ22" i="23"/>
  <c r="CF22" i="23"/>
  <c r="CV22" i="21"/>
  <c r="CN22" i="21"/>
  <c r="CP22" i="23"/>
  <c r="CD22" i="23"/>
  <c r="DA22" i="21"/>
  <c r="CW22" i="21"/>
  <c r="CS22" i="21"/>
  <c r="CK22" i="21"/>
  <c r="CG22" i="21"/>
  <c r="CC22" i="21"/>
  <c r="CY22" i="23"/>
  <c r="CU22" i="23"/>
  <c r="CQ22" i="23"/>
  <c r="CM22" i="23"/>
  <c r="CI22" i="23"/>
  <c r="CE22" i="23"/>
  <c r="CR22" i="21"/>
  <c r="CF22" i="21"/>
  <c r="CX22" i="23"/>
  <c r="CH22" i="23"/>
  <c r="CZ17" i="21"/>
  <c r="CV17" i="21"/>
  <c r="CR17" i="21"/>
  <c r="CN17" i="21"/>
  <c r="CJ17" i="21"/>
  <c r="CF17" i="21"/>
  <c r="CZ17" i="23"/>
  <c r="CV17" i="23"/>
  <c r="CR17" i="23"/>
  <c r="CN17" i="23"/>
  <c r="CJ17" i="23"/>
  <c r="CF17" i="23"/>
  <c r="CW17" i="21"/>
  <c r="CK17" i="21"/>
  <c r="DA17" i="23"/>
  <c r="CK17" i="23"/>
  <c r="CY17" i="21"/>
  <c r="CU17" i="21"/>
  <c r="CQ17" i="21"/>
  <c r="CM17" i="21"/>
  <c r="CI17" i="21"/>
  <c r="CE17" i="21"/>
  <c r="BO17" i="21"/>
  <c r="CY17" i="23"/>
  <c r="CU17" i="23"/>
  <c r="CQ17" i="23"/>
  <c r="CM17" i="23"/>
  <c r="CI17" i="23"/>
  <c r="CE17" i="23"/>
  <c r="DA17" i="21"/>
  <c r="CC17" i="21"/>
  <c r="CW17" i="23"/>
  <c r="CC17" i="23"/>
  <c r="CX17" i="21"/>
  <c r="CT17" i="21"/>
  <c r="CP17" i="21"/>
  <c r="CL17" i="21"/>
  <c r="CH17" i="21"/>
  <c r="CD17" i="21"/>
  <c r="CX17" i="23"/>
  <c r="CT17" i="23"/>
  <c r="CP17" i="23"/>
  <c r="CL17" i="23"/>
  <c r="CH17" i="23"/>
  <c r="CD17" i="23"/>
  <c r="CS17" i="21"/>
  <c r="CG17" i="21"/>
  <c r="CS17" i="23"/>
  <c r="CG17" i="23"/>
  <c r="DA18" i="21"/>
  <c r="CW18" i="21"/>
  <c r="CS18" i="21"/>
  <c r="CK18" i="21"/>
  <c r="CG18" i="21"/>
  <c r="CC18" i="21"/>
  <c r="DA18" i="23"/>
  <c r="CW18" i="23"/>
  <c r="CS18" i="23"/>
  <c r="CK18" i="23"/>
  <c r="CG18" i="23"/>
  <c r="CC18" i="23"/>
  <c r="CP18" i="21"/>
  <c r="CD18" i="21"/>
  <c r="CP18" i="23"/>
  <c r="CD18" i="23"/>
  <c r="CZ18" i="21"/>
  <c r="CV18" i="21"/>
  <c r="CR18" i="21"/>
  <c r="CN18" i="21"/>
  <c r="CJ18" i="21"/>
  <c r="CF18" i="21"/>
  <c r="CZ18" i="23"/>
  <c r="CV18" i="23"/>
  <c r="CR18" i="23"/>
  <c r="CN18" i="23"/>
  <c r="CJ18" i="23"/>
  <c r="CF18" i="23"/>
  <c r="CT18" i="21"/>
  <c r="CL18" i="21"/>
  <c r="CT18" i="23"/>
  <c r="CH18" i="23"/>
  <c r="CY18" i="21"/>
  <c r="CU18" i="21"/>
  <c r="CQ18" i="21"/>
  <c r="CM18" i="21"/>
  <c r="CI18" i="21"/>
  <c r="CE18" i="21"/>
  <c r="BO18" i="21"/>
  <c r="CY18" i="23"/>
  <c r="CU18" i="23"/>
  <c r="CQ18" i="23"/>
  <c r="CM18" i="23"/>
  <c r="CI18" i="23"/>
  <c r="CE18" i="23"/>
  <c r="CX18" i="21"/>
  <c r="CH18" i="21"/>
  <c r="CX18" i="23"/>
  <c r="CL18" i="23"/>
  <c r="CX12" i="21"/>
  <c r="CT12" i="21"/>
  <c r="CP12" i="21"/>
  <c r="CL12" i="21"/>
  <c r="CH12" i="21"/>
  <c r="CD12" i="21"/>
  <c r="CY12" i="23"/>
  <c r="CU12" i="23"/>
  <c r="CQ12" i="23"/>
  <c r="CM12" i="23"/>
  <c r="CI12" i="23"/>
  <c r="CE12" i="23"/>
  <c r="CU12" i="21"/>
  <c r="CI12" i="21"/>
  <c r="BO12" i="21"/>
  <c r="CR12" i="23"/>
  <c r="CF12" i="23"/>
  <c r="DA12" i="21"/>
  <c r="CW12" i="21"/>
  <c r="CS12" i="21"/>
  <c r="CK12" i="21"/>
  <c r="CG12" i="21"/>
  <c r="CC12" i="21"/>
  <c r="CX12" i="23"/>
  <c r="CT12" i="23"/>
  <c r="CP12" i="23"/>
  <c r="CL12" i="23"/>
  <c r="CH12" i="23"/>
  <c r="CD12" i="23"/>
  <c r="CY12" i="21"/>
  <c r="CQ12" i="21"/>
  <c r="CE12" i="21"/>
  <c r="CZ12" i="23"/>
  <c r="CN12" i="23"/>
  <c r="CB12" i="23"/>
  <c r="CZ12" i="21"/>
  <c r="CV12" i="21"/>
  <c r="CR12" i="21"/>
  <c r="CN12" i="21"/>
  <c r="CJ12" i="21"/>
  <c r="CF12" i="21"/>
  <c r="DA12" i="23"/>
  <c r="CW12" i="23"/>
  <c r="CS12" i="23"/>
  <c r="CO12" i="23"/>
  <c r="CK12" i="23"/>
  <c r="CG12" i="23"/>
  <c r="CC12" i="23"/>
  <c r="CM12" i="21"/>
  <c r="CV12" i="23"/>
  <c r="CJ12" i="23"/>
  <c r="DA11" i="21"/>
  <c r="CW11" i="21"/>
  <c r="CS11" i="21"/>
  <c r="CK11" i="21"/>
  <c r="CG11" i="21"/>
  <c r="CC11" i="21"/>
  <c r="CX11" i="23"/>
  <c r="CT11" i="23"/>
  <c r="CP11" i="23"/>
  <c r="CL11" i="23"/>
  <c r="CH11" i="23"/>
  <c r="CD11" i="23"/>
  <c r="CP11" i="21"/>
  <c r="CD11" i="21"/>
  <c r="CY11" i="23"/>
  <c r="CQ11" i="23"/>
  <c r="CZ11" i="21"/>
  <c r="CV11" i="21"/>
  <c r="CR11" i="21"/>
  <c r="CN11" i="21"/>
  <c r="CJ11" i="21"/>
  <c r="CF11" i="21"/>
  <c r="DA11" i="23"/>
  <c r="CW11" i="23"/>
  <c r="CS11" i="23"/>
  <c r="CK11" i="23"/>
  <c r="CG11" i="23"/>
  <c r="CC11" i="23"/>
  <c r="CX11" i="21"/>
  <c r="CL11" i="21"/>
  <c r="CU11" i="23"/>
  <c r="CI11" i="23"/>
  <c r="CY11" i="21"/>
  <c r="CU11" i="21"/>
  <c r="CQ11" i="21"/>
  <c r="CM11" i="21"/>
  <c r="CI11" i="21"/>
  <c r="CE11" i="21"/>
  <c r="BO11" i="21"/>
  <c r="CZ11" i="23"/>
  <c r="CV11" i="23"/>
  <c r="CR11" i="23"/>
  <c r="CN11" i="23"/>
  <c r="CJ11" i="23"/>
  <c r="CF11" i="23"/>
  <c r="CT11" i="21"/>
  <c r="CH11" i="21"/>
  <c r="CM11" i="23"/>
  <c r="CE11" i="23"/>
  <c r="CY13" i="21"/>
  <c r="CU13" i="21"/>
  <c r="CQ13" i="21"/>
  <c r="CM13" i="21"/>
  <c r="CI13" i="21"/>
  <c r="CE13" i="21"/>
  <c r="BO13" i="21"/>
  <c r="CZ13" i="23"/>
  <c r="CV13" i="23"/>
  <c r="CR13" i="23"/>
  <c r="CN13" i="23"/>
  <c r="CJ13" i="23"/>
  <c r="CF13" i="23"/>
  <c r="CR13" i="21"/>
  <c r="CJ13" i="21"/>
  <c r="CW13" i="23"/>
  <c r="CO13" i="23"/>
  <c r="CC13" i="23"/>
  <c r="CX13" i="21"/>
  <c r="CT13" i="21"/>
  <c r="CP13" i="21"/>
  <c r="CL13" i="21"/>
  <c r="CH13" i="21"/>
  <c r="CD13" i="21"/>
  <c r="CY13" i="23"/>
  <c r="CU13" i="23"/>
  <c r="CQ13" i="23"/>
  <c r="CM13" i="23"/>
  <c r="CI13" i="23"/>
  <c r="CE13" i="23"/>
  <c r="CV13" i="21"/>
  <c r="CF13" i="21"/>
  <c r="DA13" i="23"/>
  <c r="CK13" i="23"/>
  <c r="DA13" i="21"/>
  <c r="CW13" i="21"/>
  <c r="CS13" i="21"/>
  <c r="CO13" i="21"/>
  <c r="CK13" i="21"/>
  <c r="CG13" i="21"/>
  <c r="CC13" i="21"/>
  <c r="CX13" i="23"/>
  <c r="CT13" i="23"/>
  <c r="CP13" i="23"/>
  <c r="CL13" i="23"/>
  <c r="CH13" i="23"/>
  <c r="CD13" i="23"/>
  <c r="CZ13" i="21"/>
  <c r="CN13" i="21"/>
  <c r="CB13" i="21"/>
  <c r="CS13" i="23"/>
  <c r="CG13" i="23"/>
  <c r="D29" i="25"/>
  <c r="CB46" i="20"/>
  <c r="CB46" i="21" s="1"/>
  <c r="CB45" i="20"/>
  <c r="CB45" i="21" s="1"/>
  <c r="CB44" i="20"/>
  <c r="CB44" i="21" s="1"/>
  <c r="CB43" i="20"/>
  <c r="CB41" i="20"/>
  <c r="CB40" i="20"/>
  <c r="CB40" i="21" s="1"/>
  <c r="CB39" i="20"/>
  <c r="CB39" i="21" s="1"/>
  <c r="CB38" i="20"/>
  <c r="CB38" i="21" s="1"/>
  <c r="CB37" i="20"/>
  <c r="CB37" i="21" s="1"/>
  <c r="CB36" i="20"/>
  <c r="CB36" i="21" s="1"/>
  <c r="CB35" i="20"/>
  <c r="CB35" i="21" s="1"/>
  <c r="CB33" i="20"/>
  <c r="CB32" i="20"/>
  <c r="CB32" i="21" s="1"/>
  <c r="CB31" i="20"/>
  <c r="CB31" i="21" s="1"/>
  <c r="CB30" i="20"/>
  <c r="CB30" i="21" s="1"/>
  <c r="CB29" i="20"/>
  <c r="CB29" i="21" s="1"/>
  <c r="CB28" i="20"/>
  <c r="CB28" i="21" s="1"/>
  <c r="CB27" i="20"/>
  <c r="CB27" i="21" s="1"/>
  <c r="CB26" i="20"/>
  <c r="CB26" i="21" s="1"/>
  <c r="CB25" i="20"/>
  <c r="CB25" i="21" s="1"/>
  <c r="CB22" i="20"/>
  <c r="CB22" i="21" s="1"/>
  <c r="CB21" i="20"/>
  <c r="CB21" i="21" s="1"/>
  <c r="CB18" i="20"/>
  <c r="CB18" i="21" s="1"/>
  <c r="CB17" i="20"/>
  <c r="CB17" i="21" s="1"/>
  <c r="CB12" i="20"/>
  <c r="CB12" i="21" s="1"/>
  <c r="CB11" i="20"/>
  <c r="CB11" i="21" s="1"/>
  <c r="CB8" i="20"/>
  <c r="CB7" i="20"/>
  <c r="CB7" i="21" s="1"/>
  <c r="CB46" i="8"/>
  <c r="CB46" i="23" s="1"/>
  <c r="CB45" i="8"/>
  <c r="CB45" i="23" s="1"/>
  <c r="CB44" i="8"/>
  <c r="CB44" i="23" s="1"/>
  <c r="CB43" i="8"/>
  <c r="CB41" i="8"/>
  <c r="CB40" i="8"/>
  <c r="CB40" i="23" s="1"/>
  <c r="CB39" i="8"/>
  <c r="CB39" i="23" s="1"/>
  <c r="CB38" i="8"/>
  <c r="CB38" i="23" s="1"/>
  <c r="CB37" i="8"/>
  <c r="CB37" i="23"/>
  <c r="CB36" i="8"/>
  <c r="CB36" i="23" s="1"/>
  <c r="CB35" i="8"/>
  <c r="CB35" i="23" s="1"/>
  <c r="CB33" i="8"/>
  <c r="CB32" i="8"/>
  <c r="CB32" i="23" s="1"/>
  <c r="CB31" i="8"/>
  <c r="CB31" i="23" s="1"/>
  <c r="CB30" i="8"/>
  <c r="CB30" i="23" s="1"/>
  <c r="CB29" i="8"/>
  <c r="CB29" i="23" s="1"/>
  <c r="CB28" i="8"/>
  <c r="CB28" i="23" s="1"/>
  <c r="CB27" i="8"/>
  <c r="CB27" i="23" s="1"/>
  <c r="CB26" i="8"/>
  <c r="CB26" i="23" s="1"/>
  <c r="CB25" i="8"/>
  <c r="CB25" i="23" s="1"/>
  <c r="CB22" i="8"/>
  <c r="CB22" i="23" s="1"/>
  <c r="CB21" i="8"/>
  <c r="CB21" i="23" s="1"/>
  <c r="CB18" i="8"/>
  <c r="CB18" i="23" s="1"/>
  <c r="CB17" i="8"/>
  <c r="CB17" i="23" s="1"/>
  <c r="CB8" i="8"/>
  <c r="CB7" i="8"/>
  <c r="CB7" i="23" s="1"/>
  <c r="D8" i="25"/>
  <c r="D15" i="25"/>
  <c r="CO17" i="8"/>
  <c r="CO17" i="23" s="1"/>
  <c r="DB17" i="8"/>
  <c r="DO17" i="8"/>
  <c r="EB17" i="8"/>
  <c r="CO18" i="8"/>
  <c r="CO18" i="23" s="1"/>
  <c r="DB18" i="8"/>
  <c r="DO18" i="8"/>
  <c r="EB18" i="8"/>
  <c r="CO46" i="8"/>
  <c r="CO46" i="23" s="1"/>
  <c r="CO45" i="8"/>
  <c r="CO45" i="23" s="1"/>
  <c r="CO44" i="8"/>
  <c r="CO44" i="23" s="1"/>
  <c r="CO43" i="8"/>
  <c r="CO41" i="8"/>
  <c r="CO40" i="8"/>
  <c r="CO40" i="23" s="1"/>
  <c r="CO39" i="8"/>
  <c r="CO39" i="23" s="1"/>
  <c r="CO38" i="8"/>
  <c r="CO38" i="23" s="1"/>
  <c r="CO37" i="8"/>
  <c r="CO37" i="23" s="1"/>
  <c r="CO36" i="8"/>
  <c r="CO36" i="23" s="1"/>
  <c r="CO35" i="8"/>
  <c r="CO35" i="23" s="1"/>
  <c r="CO33" i="8"/>
  <c r="CO32" i="8"/>
  <c r="CO32" i="23" s="1"/>
  <c r="CO31" i="8"/>
  <c r="CO31" i="23" s="1"/>
  <c r="CO30" i="8"/>
  <c r="CO30" i="23" s="1"/>
  <c r="CO29" i="8"/>
  <c r="CO29" i="23" s="1"/>
  <c r="CO28" i="8"/>
  <c r="CO28" i="23" s="1"/>
  <c r="CO27" i="8"/>
  <c r="CO27" i="23" s="1"/>
  <c r="CO26" i="8"/>
  <c r="CO26" i="23" s="1"/>
  <c r="CO25" i="8"/>
  <c r="CO25" i="23" s="1"/>
  <c r="CO22" i="8"/>
  <c r="CO22" i="23" s="1"/>
  <c r="CO21" i="8"/>
  <c r="CO21" i="23" s="1"/>
  <c r="CO8" i="8"/>
  <c r="CO7" i="8"/>
  <c r="CO7" i="23" s="1"/>
  <c r="CO46" i="20"/>
  <c r="CO46" i="21" s="1"/>
  <c r="CO45" i="20"/>
  <c r="CO45" i="21" s="1"/>
  <c r="CO44" i="20"/>
  <c r="CO44" i="21" s="1"/>
  <c r="CO43" i="20"/>
  <c r="CO41" i="20"/>
  <c r="CO40" i="20"/>
  <c r="CO40" i="21" s="1"/>
  <c r="CO39" i="20"/>
  <c r="CO39" i="21" s="1"/>
  <c r="CO38" i="20"/>
  <c r="CO38" i="21" s="1"/>
  <c r="CO37" i="20"/>
  <c r="CO37" i="21" s="1"/>
  <c r="CO36" i="20"/>
  <c r="CO36" i="21" s="1"/>
  <c r="CO35" i="20"/>
  <c r="CO35" i="21" s="1"/>
  <c r="CO33" i="20"/>
  <c r="CO32" i="20"/>
  <c r="CO32" i="21" s="1"/>
  <c r="CO31" i="20"/>
  <c r="CO31" i="21" s="1"/>
  <c r="CO30" i="20"/>
  <c r="CO30" i="21" s="1"/>
  <c r="CO29" i="20"/>
  <c r="CO29" i="21" s="1"/>
  <c r="CO28" i="20"/>
  <c r="CO28" i="21" s="1"/>
  <c r="CO27" i="20"/>
  <c r="CO27" i="21" s="1"/>
  <c r="CO26" i="20"/>
  <c r="CO26" i="21" s="1"/>
  <c r="CO25" i="20"/>
  <c r="CO25" i="21" s="1"/>
  <c r="CO22" i="20"/>
  <c r="CO22" i="21" s="1"/>
  <c r="CO21" i="20"/>
  <c r="CO21" i="21" s="1"/>
  <c r="CO18" i="20"/>
  <c r="CO18" i="21" s="1"/>
  <c r="CO17" i="20"/>
  <c r="CO17" i="21" s="1"/>
  <c r="CO12" i="20"/>
  <c r="CO12" i="21" s="1"/>
  <c r="CO11" i="20"/>
  <c r="CO11" i="21" s="1"/>
  <c r="CO8" i="20"/>
  <c r="CO7" i="20"/>
  <c r="CO7" i="21" s="1"/>
  <c r="DB41" i="20"/>
  <c r="DB33" i="20"/>
  <c r="DB33" i="8"/>
  <c r="DB41" i="8"/>
  <c r="DO41" i="8"/>
  <c r="DO33" i="8"/>
  <c r="DB46" i="20"/>
  <c r="DB45" i="20"/>
  <c r="DB44" i="20"/>
  <c r="DB44" i="21" s="1"/>
  <c r="DB43" i="20"/>
  <c r="DB43" i="21" s="1"/>
  <c r="DB40" i="20"/>
  <c r="DB40" i="21" s="1"/>
  <c r="DB39" i="20"/>
  <c r="DB38" i="20"/>
  <c r="DB38" i="21" s="1"/>
  <c r="DB37" i="20"/>
  <c r="DB37" i="21" s="1"/>
  <c r="DB36" i="20"/>
  <c r="DB35" i="20"/>
  <c r="DB32" i="20"/>
  <c r="DB32" i="21" s="1"/>
  <c r="DB31" i="20"/>
  <c r="DB31" i="21" s="1"/>
  <c r="DB30" i="20"/>
  <c r="DB29" i="20"/>
  <c r="DB28" i="20"/>
  <c r="DB27" i="20"/>
  <c r="DB26" i="20"/>
  <c r="DB26" i="21" s="1"/>
  <c r="DB25" i="20"/>
  <c r="DB25" i="21" s="1"/>
  <c r="DB22" i="20"/>
  <c r="DB21" i="20"/>
  <c r="DB21" i="21" s="1"/>
  <c r="DB18" i="20"/>
  <c r="DB17" i="20"/>
  <c r="DB12" i="20"/>
  <c r="DB12" i="21" s="1"/>
  <c r="DB11" i="20"/>
  <c r="DB11" i="21" s="1"/>
  <c r="DB8" i="20"/>
  <c r="DB7" i="20"/>
  <c r="DB46" i="8"/>
  <c r="DB45" i="8"/>
  <c r="DB45" i="23" s="1"/>
  <c r="DB44" i="8"/>
  <c r="DB44" i="23" s="1"/>
  <c r="DB43" i="8"/>
  <c r="DB40" i="8"/>
  <c r="DB40" i="23" s="1"/>
  <c r="DB39" i="8"/>
  <c r="DB38" i="8"/>
  <c r="DB38" i="23" s="1"/>
  <c r="DB37" i="8"/>
  <c r="DB36" i="8"/>
  <c r="DB36" i="23" s="1"/>
  <c r="DB35" i="8"/>
  <c r="DB35" i="23" s="1"/>
  <c r="DB32" i="8"/>
  <c r="DB32" i="23" s="1"/>
  <c r="DB31" i="8"/>
  <c r="DB30" i="8"/>
  <c r="DB29" i="8"/>
  <c r="DB29" i="23" s="1"/>
  <c r="DB28" i="8"/>
  <c r="DB28" i="23" s="1"/>
  <c r="DB27" i="8"/>
  <c r="DB26" i="8"/>
  <c r="DB26" i="23" s="1"/>
  <c r="DB25" i="8"/>
  <c r="DB22" i="8"/>
  <c r="DB21" i="8"/>
  <c r="DB8" i="8"/>
  <c r="DB7" i="8"/>
  <c r="DD7" i="21"/>
  <c r="DE7" i="21"/>
  <c r="DF7" i="21"/>
  <c r="DG7" i="21"/>
  <c r="DH7" i="21"/>
  <c r="DI7" i="21"/>
  <c r="DJ7" i="21"/>
  <c r="DK7" i="21"/>
  <c r="DL7" i="21"/>
  <c r="DM7" i="21"/>
  <c r="DN7" i="21"/>
  <c r="DD7" i="23"/>
  <c r="DE7" i="23"/>
  <c r="DF7" i="23"/>
  <c r="DG7" i="23"/>
  <c r="DH7" i="23"/>
  <c r="DI7" i="23"/>
  <c r="DJ7" i="23"/>
  <c r="DK7" i="23"/>
  <c r="DL7" i="23"/>
  <c r="DM7" i="23"/>
  <c r="DN7" i="23"/>
  <c r="DC7" i="23"/>
  <c r="DC7" i="21"/>
  <c r="C32" i="24"/>
  <c r="D30" i="24"/>
  <c r="C28" i="24"/>
  <c r="L46" i="24"/>
  <c r="D46" i="24" s="1"/>
  <c r="K46" i="24"/>
  <c r="C46" i="24"/>
  <c r="L45" i="24"/>
  <c r="D45" i="24"/>
  <c r="K45" i="24"/>
  <c r="C45" i="24"/>
  <c r="L44" i="24"/>
  <c r="D44" i="24"/>
  <c r="K44" i="24"/>
  <c r="C44" i="24"/>
  <c r="L43" i="24"/>
  <c r="D43" i="24"/>
  <c r="K43" i="24"/>
  <c r="C43" i="24"/>
  <c r="L40" i="24"/>
  <c r="D40" i="24"/>
  <c r="K40" i="24"/>
  <c r="C40" i="24"/>
  <c r="L39" i="24"/>
  <c r="D39" i="24"/>
  <c r="K39" i="24"/>
  <c r="C39" i="24"/>
  <c r="L38" i="24"/>
  <c r="D38" i="24"/>
  <c r="K38" i="24"/>
  <c r="C38" i="24"/>
  <c r="L37" i="24"/>
  <c r="D37" i="24"/>
  <c r="K37" i="24"/>
  <c r="C37" i="24"/>
  <c r="L36" i="24"/>
  <c r="D36" i="24"/>
  <c r="K36" i="24"/>
  <c r="C36" i="24"/>
  <c r="L35" i="24"/>
  <c r="D35" i="24"/>
  <c r="K35" i="24"/>
  <c r="C35" i="24"/>
  <c r="L32" i="24"/>
  <c r="D32" i="24"/>
  <c r="K32" i="24"/>
  <c r="L31" i="24"/>
  <c r="D31" i="24"/>
  <c r="K31" i="24"/>
  <c r="C31" i="24"/>
  <c r="L30" i="24"/>
  <c r="K30" i="24"/>
  <c r="C30" i="24"/>
  <c r="L29" i="24"/>
  <c r="D29" i="24"/>
  <c r="K29" i="24"/>
  <c r="C29" i="24"/>
  <c r="L28" i="24"/>
  <c r="D28" i="24"/>
  <c r="K28" i="24"/>
  <c r="L27" i="24"/>
  <c r="D27" i="24"/>
  <c r="K27" i="24"/>
  <c r="C27" i="24"/>
  <c r="L26" i="24"/>
  <c r="D26" i="24"/>
  <c r="K26" i="24"/>
  <c r="C26" i="24"/>
  <c r="L25" i="24"/>
  <c r="D25" i="24"/>
  <c r="K25" i="24"/>
  <c r="C25" i="24"/>
  <c r="L22" i="24"/>
  <c r="D22" i="24"/>
  <c r="K22" i="24"/>
  <c r="C22" i="24"/>
  <c r="L21" i="24"/>
  <c r="D21" i="24"/>
  <c r="K21" i="24"/>
  <c r="C21" i="24"/>
  <c r="L18" i="24"/>
  <c r="D18" i="24"/>
  <c r="K18" i="24"/>
  <c r="C18" i="24"/>
  <c r="L17" i="24"/>
  <c r="D17" i="24"/>
  <c r="K17" i="24"/>
  <c r="C17" i="24"/>
  <c r="L13" i="24"/>
  <c r="D13" i="24"/>
  <c r="K13" i="24"/>
  <c r="C13" i="24"/>
  <c r="L12" i="24"/>
  <c r="D12" i="24"/>
  <c r="K12" i="24"/>
  <c r="C12" i="24"/>
  <c r="L11" i="24"/>
  <c r="D11" i="24"/>
  <c r="K11" i="24"/>
  <c r="C11" i="24"/>
  <c r="C8" i="24"/>
  <c r="L8" i="24"/>
  <c r="D8" i="24"/>
  <c r="K8" i="24"/>
  <c r="DE11" i="21"/>
  <c r="DM11" i="21"/>
  <c r="DD11" i="23"/>
  <c r="DL11" i="23"/>
  <c r="DF11" i="21"/>
  <c r="DN11" i="21"/>
  <c r="DE11" i="23"/>
  <c r="DM11" i="23"/>
  <c r="DJ11" i="23"/>
  <c r="DG11" i="21"/>
  <c r="DF11" i="23"/>
  <c r="DN11" i="23"/>
  <c r="DH11" i="21"/>
  <c r="DG11" i="23"/>
  <c r="DK11" i="21"/>
  <c r="DI11" i="21"/>
  <c r="DH11" i="23"/>
  <c r="DJ11" i="21"/>
  <c r="DI11" i="23"/>
  <c r="DL11" i="21"/>
  <c r="DK11" i="23"/>
  <c r="DD11" i="21"/>
  <c r="DC11" i="23"/>
  <c r="DC11" i="21"/>
  <c r="DI18" i="21"/>
  <c r="DH18" i="23"/>
  <c r="DJ18" i="21"/>
  <c r="DI18" i="23"/>
  <c r="DK18" i="21"/>
  <c r="DJ18" i="23"/>
  <c r="DG18" i="21"/>
  <c r="DF18" i="23"/>
  <c r="DD18" i="21"/>
  <c r="DL18" i="21"/>
  <c r="DK18" i="23"/>
  <c r="DE18" i="21"/>
  <c r="DM18" i="21"/>
  <c r="DD18" i="23"/>
  <c r="DL18" i="23"/>
  <c r="DN18" i="23"/>
  <c r="DF18" i="21"/>
  <c r="DN18" i="21"/>
  <c r="DE18" i="23"/>
  <c r="DM18" i="23"/>
  <c r="DG18" i="23"/>
  <c r="DH18" i="21"/>
  <c r="DC18" i="23"/>
  <c r="DC18" i="21"/>
  <c r="DE26" i="21"/>
  <c r="DM26" i="21"/>
  <c r="DD26" i="23"/>
  <c r="DL26" i="23"/>
  <c r="DF26" i="21"/>
  <c r="DN26" i="21"/>
  <c r="DE26" i="23"/>
  <c r="DM26" i="23"/>
  <c r="DK26" i="21"/>
  <c r="DG26" i="21"/>
  <c r="DF26" i="23"/>
  <c r="DN26" i="23"/>
  <c r="DJ26" i="23"/>
  <c r="DH26" i="21"/>
  <c r="DG26" i="23"/>
  <c r="DI26" i="21"/>
  <c r="DH26" i="23"/>
  <c r="DJ26" i="21"/>
  <c r="DI26" i="23"/>
  <c r="DD26" i="21"/>
  <c r="DK26" i="23"/>
  <c r="DL26" i="21"/>
  <c r="DC26" i="23"/>
  <c r="DC26" i="21"/>
  <c r="DP26" i="21"/>
  <c r="DX26" i="21"/>
  <c r="EG26" i="21"/>
  <c r="DQ26" i="23"/>
  <c r="DY26" i="23"/>
  <c r="EH26" i="23"/>
  <c r="DQ26" i="21"/>
  <c r="DY26" i="21"/>
  <c r="EH26" i="21"/>
  <c r="DR26" i="23"/>
  <c r="DZ26" i="23"/>
  <c r="EI26" i="23"/>
  <c r="DR26" i="21"/>
  <c r="DZ26" i="21"/>
  <c r="EI26" i="21"/>
  <c r="DS26" i="23"/>
  <c r="EA26" i="23"/>
  <c r="EJ26" i="23"/>
  <c r="DS26" i="21"/>
  <c r="EA26" i="21"/>
  <c r="EJ26" i="21"/>
  <c r="DT26" i="23"/>
  <c r="EC26" i="23"/>
  <c r="EK26" i="23"/>
  <c r="DT26" i="21"/>
  <c r="EC26" i="21"/>
  <c r="EK26" i="21"/>
  <c r="DU26" i="23"/>
  <c r="ED26" i="23"/>
  <c r="EL26" i="23"/>
  <c r="DU26" i="21"/>
  <c r="ED26" i="21"/>
  <c r="EL26" i="21"/>
  <c r="DV26" i="23"/>
  <c r="EE26" i="23"/>
  <c r="EM26" i="23"/>
  <c r="EE26" i="21"/>
  <c r="EF26" i="21"/>
  <c r="DP26" i="23"/>
  <c r="DV26" i="21"/>
  <c r="EM26" i="21"/>
  <c r="DW26" i="23"/>
  <c r="EN26" i="23"/>
  <c r="EN26" i="21"/>
  <c r="DX26" i="23"/>
  <c r="EF26" i="23"/>
  <c r="EG26" i="23"/>
  <c r="DW26" i="21"/>
  <c r="DE36" i="21"/>
  <c r="DM36" i="21"/>
  <c r="DD36" i="23"/>
  <c r="DL36" i="23"/>
  <c r="DF36" i="21"/>
  <c r="DN36" i="21"/>
  <c r="DE36" i="23"/>
  <c r="DM36" i="23"/>
  <c r="DK36" i="21"/>
  <c r="DG36" i="21"/>
  <c r="DF36" i="23"/>
  <c r="DN36" i="23"/>
  <c r="DH36" i="21"/>
  <c r="DG36" i="23"/>
  <c r="DI36" i="21"/>
  <c r="DH36" i="23"/>
  <c r="DJ36" i="23"/>
  <c r="DJ36" i="21"/>
  <c r="DI36" i="23"/>
  <c r="DD36" i="21"/>
  <c r="DK36" i="23"/>
  <c r="DL36" i="21"/>
  <c r="DC36" i="23"/>
  <c r="DC36" i="21"/>
  <c r="DP36" i="21"/>
  <c r="DX36" i="21"/>
  <c r="EG36" i="21"/>
  <c r="DQ36" i="23"/>
  <c r="DY36" i="23"/>
  <c r="EH36" i="23"/>
  <c r="DQ36" i="21"/>
  <c r="DY36" i="21"/>
  <c r="EH36" i="21"/>
  <c r="DR36" i="23"/>
  <c r="DZ36" i="23"/>
  <c r="EI36" i="23"/>
  <c r="DR36" i="21"/>
  <c r="DZ36" i="21"/>
  <c r="EI36" i="21"/>
  <c r="DS36" i="23"/>
  <c r="EA36" i="23"/>
  <c r="EJ36" i="23"/>
  <c r="DS36" i="21"/>
  <c r="EA36" i="21"/>
  <c r="EJ36" i="21"/>
  <c r="DT36" i="23"/>
  <c r="EC36" i="23"/>
  <c r="EK36" i="23"/>
  <c r="DT36" i="21"/>
  <c r="EC36" i="21"/>
  <c r="EK36" i="21"/>
  <c r="DU36" i="23"/>
  <c r="ED36" i="23"/>
  <c r="EL36" i="23"/>
  <c r="DU36" i="21"/>
  <c r="ED36" i="21"/>
  <c r="EL36" i="21"/>
  <c r="DV36" i="23"/>
  <c r="EE36" i="23"/>
  <c r="EM36" i="23"/>
  <c r="EE36" i="21"/>
  <c r="DW36" i="23"/>
  <c r="DV36" i="21"/>
  <c r="DP36" i="23"/>
  <c r="EF36" i="21"/>
  <c r="DX36" i="23"/>
  <c r="EM36" i="21"/>
  <c r="EF36" i="23"/>
  <c r="EN36" i="23"/>
  <c r="DW36" i="21"/>
  <c r="EN36" i="21"/>
  <c r="EG36" i="23"/>
  <c r="DB36" i="21"/>
  <c r="DI40" i="21"/>
  <c r="DH40" i="23"/>
  <c r="DJ40" i="21"/>
  <c r="DI40" i="23"/>
  <c r="DK40" i="21"/>
  <c r="DJ40" i="23"/>
  <c r="DD40" i="21"/>
  <c r="DL40" i="21"/>
  <c r="DK40" i="23"/>
  <c r="DN40" i="23"/>
  <c r="DE40" i="21"/>
  <c r="DM40" i="21"/>
  <c r="DD40" i="23"/>
  <c r="DL40" i="23"/>
  <c r="DF40" i="23"/>
  <c r="DF40" i="21"/>
  <c r="DN40" i="21"/>
  <c r="DE40" i="23"/>
  <c r="DM40" i="23"/>
  <c r="DG40" i="21"/>
  <c r="DG40" i="23"/>
  <c r="DH40" i="21"/>
  <c r="DC40" i="21"/>
  <c r="DC40" i="23"/>
  <c r="DP40" i="21"/>
  <c r="DX40" i="21"/>
  <c r="EG40" i="21"/>
  <c r="DQ40" i="21"/>
  <c r="DY40" i="21"/>
  <c r="EH40" i="21"/>
  <c r="DR40" i="21"/>
  <c r="DZ40" i="21"/>
  <c r="EI40" i="21"/>
  <c r="DS40" i="21"/>
  <c r="EA40" i="21"/>
  <c r="EJ40" i="21"/>
  <c r="DT40" i="21"/>
  <c r="EC40" i="21"/>
  <c r="EK40" i="21"/>
  <c r="DU40" i="21"/>
  <c r="ED40" i="21"/>
  <c r="EL40" i="21"/>
  <c r="EE40" i="21"/>
  <c r="DS40" i="23"/>
  <c r="EA40" i="23"/>
  <c r="EJ40" i="23"/>
  <c r="EH40" i="23"/>
  <c r="DW40" i="21"/>
  <c r="DR40" i="23"/>
  <c r="EF40" i="21"/>
  <c r="DT40" i="23"/>
  <c r="EC40" i="23"/>
  <c r="EK40" i="23"/>
  <c r="EM40" i="21"/>
  <c r="DU40" i="23"/>
  <c r="ED40" i="23"/>
  <c r="EL40" i="23"/>
  <c r="DV40" i="21"/>
  <c r="EN40" i="23"/>
  <c r="EN40" i="21"/>
  <c r="DV40" i="23"/>
  <c r="EE40" i="23"/>
  <c r="EM40" i="23"/>
  <c r="DY40" i="23"/>
  <c r="DW40" i="23"/>
  <c r="EF40" i="23"/>
  <c r="EI40" i="23"/>
  <c r="DP40" i="23"/>
  <c r="DX40" i="23"/>
  <c r="EG40" i="23"/>
  <c r="DQ40" i="23"/>
  <c r="DZ40" i="23"/>
  <c r="DD39" i="21"/>
  <c r="DL39" i="21"/>
  <c r="DK39" i="23"/>
  <c r="DJ39" i="21"/>
  <c r="DE39" i="21"/>
  <c r="DM39" i="21"/>
  <c r="DD39" i="23"/>
  <c r="DL39" i="23"/>
  <c r="DF39" i="21"/>
  <c r="DN39" i="21"/>
  <c r="DE39" i="23"/>
  <c r="DM39" i="23"/>
  <c r="DI39" i="23"/>
  <c r="DG39" i="21"/>
  <c r="DF39" i="23"/>
  <c r="DN39" i="23"/>
  <c r="DH39" i="21"/>
  <c r="DG39" i="23"/>
  <c r="DI39" i="21"/>
  <c r="DH39" i="23"/>
  <c r="DK39" i="21"/>
  <c r="DJ39" i="23"/>
  <c r="DC39" i="21"/>
  <c r="DC39" i="23"/>
  <c r="DP39" i="21"/>
  <c r="DX39" i="21"/>
  <c r="EG39" i="21"/>
  <c r="DQ39" i="21"/>
  <c r="DY39" i="21"/>
  <c r="EH39" i="21"/>
  <c r="DR39" i="21"/>
  <c r="DZ39" i="21"/>
  <c r="EI39" i="21"/>
  <c r="DS39" i="21"/>
  <c r="EA39" i="21"/>
  <c r="EJ39" i="21"/>
  <c r="DT39" i="21"/>
  <c r="EC39" i="21"/>
  <c r="EK39" i="21"/>
  <c r="DU39" i="21"/>
  <c r="ED39" i="21"/>
  <c r="EL39" i="21"/>
  <c r="DV39" i="21"/>
  <c r="DR39" i="23"/>
  <c r="DZ39" i="23"/>
  <c r="EI39" i="23"/>
  <c r="DW39" i="21"/>
  <c r="DS39" i="23"/>
  <c r="EA39" i="23"/>
  <c r="EJ39" i="23"/>
  <c r="DB39" i="21"/>
  <c r="DX39" i="23"/>
  <c r="DY39" i="23"/>
  <c r="EE39" i="21"/>
  <c r="DT39" i="23"/>
  <c r="EC39" i="23"/>
  <c r="EK39" i="23"/>
  <c r="EG39" i="23"/>
  <c r="EH39" i="23"/>
  <c r="EF39" i="21"/>
  <c r="DU39" i="23"/>
  <c r="ED39" i="23"/>
  <c r="EL39" i="23"/>
  <c r="EM39" i="21"/>
  <c r="DV39" i="23"/>
  <c r="EE39" i="23"/>
  <c r="EM39" i="23"/>
  <c r="DP39" i="23"/>
  <c r="EN39" i="21"/>
  <c r="DW39" i="23"/>
  <c r="EF39" i="23"/>
  <c r="DB39" i="23"/>
  <c r="DQ39" i="23"/>
  <c r="EN39" i="23"/>
  <c r="DD29" i="21"/>
  <c r="DL29" i="21"/>
  <c r="DK29" i="23"/>
  <c r="DJ29" i="21"/>
  <c r="DE29" i="21"/>
  <c r="DM29" i="21"/>
  <c r="DD29" i="23"/>
  <c r="DL29" i="23"/>
  <c r="DI29" i="23"/>
  <c r="DF29" i="21"/>
  <c r="DN29" i="21"/>
  <c r="DE29" i="23"/>
  <c r="DM29" i="23"/>
  <c r="DG29" i="21"/>
  <c r="DF29" i="23"/>
  <c r="DN29" i="23"/>
  <c r="DH29" i="21"/>
  <c r="DG29" i="23"/>
  <c r="DI29" i="21"/>
  <c r="DH29" i="23"/>
  <c r="DJ29" i="23"/>
  <c r="DK29" i="21"/>
  <c r="DC29" i="21"/>
  <c r="DC29" i="23"/>
  <c r="DP29" i="21"/>
  <c r="DX29" i="21"/>
  <c r="EG29" i="21"/>
  <c r="DT29" i="23"/>
  <c r="EC29" i="23"/>
  <c r="EK29" i="23"/>
  <c r="DQ29" i="21"/>
  <c r="DY29" i="21"/>
  <c r="EH29" i="21"/>
  <c r="DU29" i="23"/>
  <c r="ED29" i="23"/>
  <c r="EL29" i="23"/>
  <c r="DR29" i="21"/>
  <c r="DZ29" i="21"/>
  <c r="EI29" i="21"/>
  <c r="DV29" i="23"/>
  <c r="EE29" i="23"/>
  <c r="EM29" i="23"/>
  <c r="DS29" i="21"/>
  <c r="EA29" i="21"/>
  <c r="EJ29" i="21"/>
  <c r="DW29" i="23"/>
  <c r="EF29" i="23"/>
  <c r="DT29" i="21"/>
  <c r="EC29" i="21"/>
  <c r="EK29" i="21"/>
  <c r="DP29" i="23"/>
  <c r="DX29" i="23"/>
  <c r="EG29" i="23"/>
  <c r="DU29" i="21"/>
  <c r="ED29" i="21"/>
  <c r="EL29" i="21"/>
  <c r="DQ29" i="23"/>
  <c r="DY29" i="23"/>
  <c r="EH29" i="23"/>
  <c r="DV29" i="21"/>
  <c r="DW29" i="21"/>
  <c r="DB29" i="21"/>
  <c r="EE29" i="21"/>
  <c r="DR29" i="23"/>
  <c r="EF29" i="21"/>
  <c r="DS29" i="23"/>
  <c r="EI29" i="23"/>
  <c r="EN29" i="23"/>
  <c r="EM29" i="21"/>
  <c r="DZ29" i="23"/>
  <c r="EJ29" i="23"/>
  <c r="EN29" i="21"/>
  <c r="EA29" i="23"/>
  <c r="DD17" i="21"/>
  <c r="DL17" i="21"/>
  <c r="DK17" i="23"/>
  <c r="DE17" i="21"/>
  <c r="DM17" i="21"/>
  <c r="DD17" i="23"/>
  <c r="DL17" i="23"/>
  <c r="DF17" i="21"/>
  <c r="DN17" i="21"/>
  <c r="DE17" i="23"/>
  <c r="DM17" i="23"/>
  <c r="DG17" i="21"/>
  <c r="DF17" i="23"/>
  <c r="DN17" i="23"/>
  <c r="DJ17" i="21"/>
  <c r="DH17" i="21"/>
  <c r="DG17" i="23"/>
  <c r="DI17" i="23"/>
  <c r="DI17" i="21"/>
  <c r="DH17" i="23"/>
  <c r="DJ17" i="23"/>
  <c r="DK17" i="21"/>
  <c r="DC17" i="21"/>
  <c r="DC17" i="23"/>
  <c r="DJ27" i="21"/>
  <c r="DI27" i="23"/>
  <c r="DK27" i="21"/>
  <c r="DJ27" i="23"/>
  <c r="DD27" i="21"/>
  <c r="DL27" i="21"/>
  <c r="DK27" i="23"/>
  <c r="DE27" i="21"/>
  <c r="DM27" i="21"/>
  <c r="DD27" i="23"/>
  <c r="DL27" i="23"/>
  <c r="DF27" i="21"/>
  <c r="DN27" i="21"/>
  <c r="DE27" i="23"/>
  <c r="DM27" i="23"/>
  <c r="DG27" i="23"/>
  <c r="DG27" i="21"/>
  <c r="DF27" i="23"/>
  <c r="DN27" i="23"/>
  <c r="DH27" i="21"/>
  <c r="DH27" i="23"/>
  <c r="DI27" i="21"/>
  <c r="DC27" i="23"/>
  <c r="DC27" i="21"/>
  <c r="DP27" i="21"/>
  <c r="DX27" i="21"/>
  <c r="EG27" i="21"/>
  <c r="DR27" i="23"/>
  <c r="DZ27" i="23"/>
  <c r="EI27" i="23"/>
  <c r="DQ27" i="21"/>
  <c r="DY27" i="21"/>
  <c r="EH27" i="21"/>
  <c r="DS27" i="23"/>
  <c r="EA27" i="23"/>
  <c r="EJ27" i="23"/>
  <c r="DR27" i="21"/>
  <c r="DZ27" i="21"/>
  <c r="EI27" i="21"/>
  <c r="DT27" i="23"/>
  <c r="EC27" i="23"/>
  <c r="EK27" i="23"/>
  <c r="DS27" i="21"/>
  <c r="EA27" i="21"/>
  <c r="EJ27" i="21"/>
  <c r="DU27" i="23"/>
  <c r="ED27" i="23"/>
  <c r="EL27" i="23"/>
  <c r="DT27" i="21"/>
  <c r="EC27" i="21"/>
  <c r="EK27" i="21"/>
  <c r="DV27" i="23"/>
  <c r="EE27" i="23"/>
  <c r="EM27" i="23"/>
  <c r="DU27" i="21"/>
  <c r="ED27" i="21"/>
  <c r="EL27" i="21"/>
  <c r="DW27" i="23"/>
  <c r="EF27" i="23"/>
  <c r="EM27" i="21"/>
  <c r="DX27" i="23"/>
  <c r="DQ27" i="23"/>
  <c r="EN27" i="21"/>
  <c r="DY27" i="23"/>
  <c r="EN27" i="23"/>
  <c r="EG27" i="23"/>
  <c r="EF27" i="21"/>
  <c r="DB27" i="23"/>
  <c r="EH27" i="23"/>
  <c r="DB27" i="21"/>
  <c r="EE27" i="21"/>
  <c r="DV27" i="21"/>
  <c r="DW27" i="21"/>
  <c r="DP27" i="23"/>
  <c r="DJ37" i="21"/>
  <c r="DI37" i="23"/>
  <c r="DK37" i="21"/>
  <c r="DJ37" i="23"/>
  <c r="DG37" i="23"/>
  <c r="DD37" i="21"/>
  <c r="DL37" i="21"/>
  <c r="DK37" i="23"/>
  <c r="DE37" i="21"/>
  <c r="DM37" i="21"/>
  <c r="DD37" i="23"/>
  <c r="DL37" i="23"/>
  <c r="DF37" i="21"/>
  <c r="DN37" i="21"/>
  <c r="DE37" i="23"/>
  <c r="DM37" i="23"/>
  <c r="DG37" i="21"/>
  <c r="DF37" i="23"/>
  <c r="DN37" i="23"/>
  <c r="DH37" i="21"/>
  <c r="DH37" i="23"/>
  <c r="DI37" i="21"/>
  <c r="DC37" i="23"/>
  <c r="DC37" i="21"/>
  <c r="DP37" i="21"/>
  <c r="DX37" i="21"/>
  <c r="EG37" i="21"/>
  <c r="DR37" i="23"/>
  <c r="DZ37" i="23"/>
  <c r="DQ37" i="21"/>
  <c r="DY37" i="21"/>
  <c r="EH37" i="21"/>
  <c r="DS37" i="23"/>
  <c r="EA37" i="23"/>
  <c r="DR37" i="21"/>
  <c r="DZ37" i="21"/>
  <c r="EI37" i="21"/>
  <c r="DT37" i="23"/>
  <c r="EC37" i="23"/>
  <c r="DS37" i="21"/>
  <c r="EA37" i="21"/>
  <c r="EJ37" i="21"/>
  <c r="DU37" i="23"/>
  <c r="ED37" i="23"/>
  <c r="DT37" i="21"/>
  <c r="EC37" i="21"/>
  <c r="EK37" i="21"/>
  <c r="DV37" i="23"/>
  <c r="EE37" i="23"/>
  <c r="DU37" i="21"/>
  <c r="ED37" i="21"/>
  <c r="EL37" i="21"/>
  <c r="DW37" i="23"/>
  <c r="EF37" i="23"/>
  <c r="EM37" i="21"/>
  <c r="EG37" i="23"/>
  <c r="DB37" i="23"/>
  <c r="EN37" i="21"/>
  <c r="EH37" i="23"/>
  <c r="EN37" i="23"/>
  <c r="DY37" i="23"/>
  <c r="EI37" i="23"/>
  <c r="DX37" i="23"/>
  <c r="EJ37" i="23"/>
  <c r="EE37" i="21"/>
  <c r="DV37" i="21"/>
  <c r="DP37" i="23"/>
  <c r="EK37" i="23"/>
  <c r="DW37" i="21"/>
  <c r="DQ37" i="23"/>
  <c r="EL37" i="23"/>
  <c r="EM37" i="23"/>
  <c r="EF37" i="21"/>
  <c r="DF43" i="21"/>
  <c r="DN43" i="21"/>
  <c r="DE43" i="23"/>
  <c r="DM43" i="23"/>
  <c r="DK43" i="23"/>
  <c r="DG43" i="21"/>
  <c r="DF43" i="23"/>
  <c r="DN43" i="23"/>
  <c r="DH43" i="21"/>
  <c r="DG43" i="23"/>
  <c r="DI43" i="21"/>
  <c r="DH43" i="23"/>
  <c r="DL43" i="21"/>
  <c r="DJ43" i="21"/>
  <c r="DI43" i="23"/>
  <c r="DD43" i="21"/>
  <c r="DK43" i="21"/>
  <c r="DJ43" i="23"/>
  <c r="DD43" i="23"/>
  <c r="DE43" i="21"/>
  <c r="DL43" i="23"/>
  <c r="DM43" i="21"/>
  <c r="DC43" i="21"/>
  <c r="DC43" i="23"/>
  <c r="DP43" i="21"/>
  <c r="DX43" i="21"/>
  <c r="EG43" i="21"/>
  <c r="DQ43" i="21"/>
  <c r="DY43" i="21"/>
  <c r="EH43" i="21"/>
  <c r="DR43" i="21"/>
  <c r="DZ43" i="21"/>
  <c r="EI43" i="21"/>
  <c r="DS43" i="21"/>
  <c r="EA43" i="21"/>
  <c r="EJ43" i="21"/>
  <c r="DT43" i="21"/>
  <c r="EC43" i="21"/>
  <c r="EK43" i="21"/>
  <c r="DU43" i="21"/>
  <c r="ED43" i="21"/>
  <c r="EL43" i="21"/>
  <c r="EM43" i="21"/>
  <c r="DT43" i="23"/>
  <c r="EC43" i="23"/>
  <c r="EK43" i="23"/>
  <c r="EN43" i="21"/>
  <c r="DU43" i="23"/>
  <c r="ED43" i="23"/>
  <c r="EL43" i="23"/>
  <c r="EE43" i="21"/>
  <c r="EJ43" i="23"/>
  <c r="DV43" i="23"/>
  <c r="EE43" i="23"/>
  <c r="EM43" i="23"/>
  <c r="EI43" i="23"/>
  <c r="EA43" i="23"/>
  <c r="DW43" i="23"/>
  <c r="EF43" i="23"/>
  <c r="DB43" i="23"/>
  <c r="DS43" i="23"/>
  <c r="DV43" i="21"/>
  <c r="DP43" i="23"/>
  <c r="DX43" i="23"/>
  <c r="EG43" i="23"/>
  <c r="DR43" i="23"/>
  <c r="EF43" i="21"/>
  <c r="DW43" i="21"/>
  <c r="DQ43" i="23"/>
  <c r="DY43" i="23"/>
  <c r="EH43" i="23"/>
  <c r="EN43" i="23"/>
  <c r="DZ43" i="23"/>
  <c r="DH35" i="21"/>
  <c r="DG35" i="23"/>
  <c r="DN35" i="21"/>
  <c r="DI35" i="21"/>
  <c r="DH35" i="23"/>
  <c r="DJ35" i="21"/>
  <c r="DI35" i="23"/>
  <c r="DE35" i="23"/>
  <c r="DK35" i="21"/>
  <c r="DJ35" i="23"/>
  <c r="DM35" i="23"/>
  <c r="DD35" i="21"/>
  <c r="DL35" i="21"/>
  <c r="DK35" i="23"/>
  <c r="DF35" i="21"/>
  <c r="DE35" i="21"/>
  <c r="DM35" i="21"/>
  <c r="DD35" i="23"/>
  <c r="DL35" i="23"/>
  <c r="DF35" i="23"/>
  <c r="DG35" i="21"/>
  <c r="DN35" i="23"/>
  <c r="DC35" i="23"/>
  <c r="DC35" i="21"/>
  <c r="DP35" i="21"/>
  <c r="DX35" i="21"/>
  <c r="EG35" i="21"/>
  <c r="DP35" i="23"/>
  <c r="DX35" i="23"/>
  <c r="EG35" i="23"/>
  <c r="DQ35" i="21"/>
  <c r="DY35" i="21"/>
  <c r="EH35" i="21"/>
  <c r="DQ35" i="23"/>
  <c r="DY35" i="23"/>
  <c r="EH35" i="23"/>
  <c r="DR35" i="21"/>
  <c r="DZ35" i="21"/>
  <c r="EI35" i="21"/>
  <c r="DR35" i="23"/>
  <c r="DZ35" i="23"/>
  <c r="EI35" i="23"/>
  <c r="DS35" i="21"/>
  <c r="EA35" i="21"/>
  <c r="EJ35" i="21"/>
  <c r="DS35" i="23"/>
  <c r="EA35" i="23"/>
  <c r="EJ35" i="23"/>
  <c r="DT35" i="21"/>
  <c r="EC35" i="21"/>
  <c r="EK35" i="21"/>
  <c r="DT35" i="23"/>
  <c r="EC35" i="23"/>
  <c r="EK35" i="23"/>
  <c r="DU35" i="21"/>
  <c r="ED35" i="21"/>
  <c r="EL35" i="21"/>
  <c r="DU35" i="23"/>
  <c r="ED35" i="23"/>
  <c r="EL35" i="23"/>
  <c r="DV35" i="21"/>
  <c r="DW35" i="21"/>
  <c r="EE35" i="21"/>
  <c r="DV35" i="23"/>
  <c r="EF35" i="21"/>
  <c r="DW35" i="23"/>
  <c r="EN35" i="23"/>
  <c r="EM35" i="21"/>
  <c r="EE35" i="23"/>
  <c r="DB35" i="21"/>
  <c r="EM35" i="23"/>
  <c r="EN35" i="21"/>
  <c r="EF35" i="23"/>
  <c r="DF21" i="21"/>
  <c r="DN21" i="21"/>
  <c r="DE21" i="23"/>
  <c r="DM21" i="23"/>
  <c r="DD21" i="21"/>
  <c r="DG21" i="21"/>
  <c r="DF21" i="23"/>
  <c r="DN21" i="23"/>
  <c r="DH21" i="21"/>
  <c r="DG21" i="23"/>
  <c r="DI21" i="21"/>
  <c r="DH21" i="23"/>
  <c r="DJ21" i="21"/>
  <c r="DI21" i="23"/>
  <c r="DK21" i="21"/>
  <c r="DJ21" i="23"/>
  <c r="DL21" i="21"/>
  <c r="DK21" i="23"/>
  <c r="DD21" i="23"/>
  <c r="DE21" i="21"/>
  <c r="DL21" i="23"/>
  <c r="DM21" i="21"/>
  <c r="DC21" i="23"/>
  <c r="DC21" i="21"/>
  <c r="DF31" i="21"/>
  <c r="DN31" i="21"/>
  <c r="DE31" i="23"/>
  <c r="DM31" i="23"/>
  <c r="DG31" i="21"/>
  <c r="DF31" i="23"/>
  <c r="DN31" i="23"/>
  <c r="DH31" i="21"/>
  <c r="DG31" i="23"/>
  <c r="DI31" i="21"/>
  <c r="DH31" i="23"/>
  <c r="DL31" i="21"/>
  <c r="DJ31" i="21"/>
  <c r="DI31" i="23"/>
  <c r="DK31" i="23"/>
  <c r="DK31" i="21"/>
  <c r="DJ31" i="23"/>
  <c r="DD31" i="21"/>
  <c r="DM31" i="21"/>
  <c r="DD31" i="23"/>
  <c r="DE31" i="21"/>
  <c r="DL31" i="23"/>
  <c r="DC31" i="21"/>
  <c r="DC31" i="23"/>
  <c r="DP31" i="21"/>
  <c r="DX31" i="21"/>
  <c r="EG31" i="21"/>
  <c r="DV31" i="23"/>
  <c r="EE31" i="23"/>
  <c r="EM31" i="23"/>
  <c r="DQ31" i="21"/>
  <c r="DY31" i="21"/>
  <c r="EH31" i="21"/>
  <c r="DW31" i="23"/>
  <c r="EF31" i="23"/>
  <c r="DR31" i="21"/>
  <c r="DZ31" i="21"/>
  <c r="EI31" i="21"/>
  <c r="DP31" i="23"/>
  <c r="DX31" i="23"/>
  <c r="EG31" i="23"/>
  <c r="DS31" i="21"/>
  <c r="EA31" i="21"/>
  <c r="EJ31" i="21"/>
  <c r="DQ31" i="23"/>
  <c r="DY31" i="23"/>
  <c r="EH31" i="23"/>
  <c r="DT31" i="21"/>
  <c r="EC31" i="21"/>
  <c r="EK31" i="21"/>
  <c r="DR31" i="23"/>
  <c r="DZ31" i="23"/>
  <c r="EI31" i="23"/>
  <c r="DU31" i="21"/>
  <c r="ED31" i="21"/>
  <c r="EL31" i="21"/>
  <c r="DS31" i="23"/>
  <c r="EA31" i="23"/>
  <c r="EJ31" i="23"/>
  <c r="EM31" i="21"/>
  <c r="EC31" i="23"/>
  <c r="DT31" i="23"/>
  <c r="EF31" i="21"/>
  <c r="EN31" i="21"/>
  <c r="ED31" i="23"/>
  <c r="EK31" i="23"/>
  <c r="EL31" i="23"/>
  <c r="DB31" i="23"/>
  <c r="DU31" i="23"/>
  <c r="DV31" i="21"/>
  <c r="DW31" i="21"/>
  <c r="EN31" i="23"/>
  <c r="EE31" i="21"/>
  <c r="DH45" i="21"/>
  <c r="DG45" i="23"/>
  <c r="DN45" i="21"/>
  <c r="DI45" i="21"/>
  <c r="DH45" i="23"/>
  <c r="DF45" i="21"/>
  <c r="DJ45" i="21"/>
  <c r="DI45" i="23"/>
  <c r="DK45" i="21"/>
  <c r="DJ45" i="23"/>
  <c r="DD45" i="21"/>
  <c r="DL45" i="21"/>
  <c r="DK45" i="23"/>
  <c r="DE45" i="21"/>
  <c r="DM45" i="21"/>
  <c r="DD45" i="23"/>
  <c r="DL45" i="23"/>
  <c r="DN45" i="23"/>
  <c r="DF45" i="23"/>
  <c r="DM45" i="23"/>
  <c r="DG45" i="21"/>
  <c r="DE45" i="23"/>
  <c r="DC45" i="21"/>
  <c r="DC45" i="23"/>
  <c r="DP45" i="21"/>
  <c r="DX45" i="21"/>
  <c r="EG45" i="21"/>
  <c r="DQ45" i="21"/>
  <c r="DY45" i="21"/>
  <c r="EH45" i="21"/>
  <c r="DR45" i="21"/>
  <c r="DZ45" i="21"/>
  <c r="EI45" i="21"/>
  <c r="DS45" i="21"/>
  <c r="EA45" i="21"/>
  <c r="EJ45" i="21"/>
  <c r="DT45" i="21"/>
  <c r="EC45" i="21"/>
  <c r="EK45" i="21"/>
  <c r="DU45" i="21"/>
  <c r="ED45" i="21"/>
  <c r="EL45" i="21"/>
  <c r="DV45" i="21"/>
  <c r="DV45" i="23"/>
  <c r="EE45" i="23"/>
  <c r="EM45" i="23"/>
  <c r="DU45" i="23"/>
  <c r="DW45" i="21"/>
  <c r="DW45" i="23"/>
  <c r="EF45" i="23"/>
  <c r="EE45" i="21"/>
  <c r="DP45" i="23"/>
  <c r="DX45" i="23"/>
  <c r="EG45" i="23"/>
  <c r="EK45" i="23"/>
  <c r="ED45" i="23"/>
  <c r="EF45" i="21"/>
  <c r="DQ45" i="23"/>
  <c r="DY45" i="23"/>
  <c r="EH45" i="23"/>
  <c r="EN45" i="23"/>
  <c r="EM45" i="21"/>
  <c r="DR45" i="23"/>
  <c r="DZ45" i="23"/>
  <c r="EI45" i="23"/>
  <c r="DT45" i="23"/>
  <c r="EN45" i="21"/>
  <c r="DS45" i="23"/>
  <c r="EA45" i="23"/>
  <c r="EJ45" i="23"/>
  <c r="DB45" i="21"/>
  <c r="EC45" i="23"/>
  <c r="EL45" i="23"/>
  <c r="DJ12" i="21"/>
  <c r="DI12" i="23"/>
  <c r="DG12" i="23"/>
  <c r="DK12" i="21"/>
  <c r="DJ12" i="23"/>
  <c r="DD12" i="21"/>
  <c r="DL12" i="21"/>
  <c r="DK12" i="23"/>
  <c r="DH12" i="21"/>
  <c r="DE12" i="21"/>
  <c r="DM12" i="21"/>
  <c r="DD12" i="23"/>
  <c r="DL12" i="23"/>
  <c r="DF12" i="21"/>
  <c r="DN12" i="21"/>
  <c r="DE12" i="23"/>
  <c r="DM12" i="23"/>
  <c r="DG12" i="21"/>
  <c r="DF12" i="23"/>
  <c r="DN12" i="23"/>
  <c r="DH12" i="23"/>
  <c r="DI12" i="21"/>
  <c r="DC12" i="23"/>
  <c r="DC12" i="21"/>
  <c r="DK22" i="21"/>
  <c r="DJ22" i="23"/>
  <c r="DD22" i="21"/>
  <c r="DL22" i="21"/>
  <c r="DK22" i="23"/>
  <c r="DH22" i="23"/>
  <c r="DE22" i="21"/>
  <c r="DM22" i="21"/>
  <c r="DD22" i="23"/>
  <c r="DL22" i="23"/>
  <c r="DF22" i="21"/>
  <c r="DN22" i="21"/>
  <c r="DE22" i="23"/>
  <c r="DM22" i="23"/>
  <c r="DI22" i="21"/>
  <c r="DG22" i="21"/>
  <c r="DF22" i="23"/>
  <c r="DN22" i="23"/>
  <c r="DH22" i="21"/>
  <c r="DG22" i="23"/>
  <c r="DI22" i="23"/>
  <c r="DJ22" i="21"/>
  <c r="DC22" i="23"/>
  <c r="DC22" i="21"/>
  <c r="DG28" i="21"/>
  <c r="DF28" i="23"/>
  <c r="DN28" i="23"/>
  <c r="DH28" i="21"/>
  <c r="DG28" i="23"/>
  <c r="DI28" i="21"/>
  <c r="DH28" i="23"/>
  <c r="DM28" i="21"/>
  <c r="DL28" i="23"/>
  <c r="DJ28" i="21"/>
  <c r="DI28" i="23"/>
  <c r="DE28" i="21"/>
  <c r="DK28" i="21"/>
  <c r="DJ28" i="23"/>
  <c r="DD28" i="21"/>
  <c r="DL28" i="21"/>
  <c r="DK28" i="23"/>
  <c r="DD28" i="23"/>
  <c r="DE28" i="23"/>
  <c r="DF28" i="21"/>
  <c r="DM28" i="23"/>
  <c r="DN28" i="21"/>
  <c r="DC28" i="23"/>
  <c r="DC28" i="21"/>
  <c r="DP28" i="21"/>
  <c r="DX28" i="21"/>
  <c r="EG28" i="21"/>
  <c r="DS28" i="23"/>
  <c r="EA28" i="23"/>
  <c r="EJ28" i="23"/>
  <c r="DQ28" i="21"/>
  <c r="DY28" i="21"/>
  <c r="EH28" i="21"/>
  <c r="DT28" i="23"/>
  <c r="EC28" i="23"/>
  <c r="EK28" i="23"/>
  <c r="DR28" i="21"/>
  <c r="DZ28" i="21"/>
  <c r="EI28" i="21"/>
  <c r="DU28" i="23"/>
  <c r="ED28" i="23"/>
  <c r="EL28" i="23"/>
  <c r="DS28" i="21"/>
  <c r="EA28" i="21"/>
  <c r="EJ28" i="21"/>
  <c r="DV28" i="23"/>
  <c r="EE28" i="23"/>
  <c r="EM28" i="23"/>
  <c r="DT28" i="21"/>
  <c r="EC28" i="21"/>
  <c r="EK28" i="21"/>
  <c r="DW28" i="23"/>
  <c r="EF28" i="23"/>
  <c r="DU28" i="21"/>
  <c r="ED28" i="21"/>
  <c r="EL28" i="21"/>
  <c r="DP28" i="23"/>
  <c r="DX28" i="23"/>
  <c r="EG28" i="23"/>
  <c r="EH28" i="23"/>
  <c r="EN28" i="23"/>
  <c r="EM28" i="21"/>
  <c r="EI28" i="23"/>
  <c r="DV28" i="21"/>
  <c r="DB28" i="21"/>
  <c r="DY28" i="23"/>
  <c r="DZ28" i="23"/>
  <c r="DW28" i="21"/>
  <c r="EN28" i="21"/>
  <c r="EE28" i="21"/>
  <c r="DQ28" i="23"/>
  <c r="EF28" i="21"/>
  <c r="DR28" i="23"/>
  <c r="DK32" i="21"/>
  <c r="DJ32" i="23"/>
  <c r="DD32" i="21"/>
  <c r="DL32" i="21"/>
  <c r="DK32" i="23"/>
  <c r="DE32" i="21"/>
  <c r="DM32" i="21"/>
  <c r="DD32" i="23"/>
  <c r="DL32" i="23"/>
  <c r="DI32" i="21"/>
  <c r="DF32" i="21"/>
  <c r="DN32" i="21"/>
  <c r="DE32" i="23"/>
  <c r="DM32" i="23"/>
  <c r="DG32" i="21"/>
  <c r="DF32" i="23"/>
  <c r="DN32" i="23"/>
  <c r="DH32" i="21"/>
  <c r="DG32" i="23"/>
  <c r="DH32" i="23"/>
  <c r="DI32" i="23"/>
  <c r="DJ32" i="21"/>
  <c r="DC32" i="23"/>
  <c r="DC32" i="21"/>
  <c r="DP32" i="21"/>
  <c r="DX32" i="21"/>
  <c r="EG32" i="21"/>
  <c r="DW32" i="23"/>
  <c r="EF32" i="23"/>
  <c r="DQ32" i="21"/>
  <c r="DY32" i="21"/>
  <c r="EH32" i="21"/>
  <c r="DP32" i="23"/>
  <c r="DX32" i="23"/>
  <c r="EG32" i="23"/>
  <c r="DR32" i="21"/>
  <c r="DZ32" i="21"/>
  <c r="EI32" i="21"/>
  <c r="DQ32" i="23"/>
  <c r="DY32" i="23"/>
  <c r="EH32" i="23"/>
  <c r="DS32" i="21"/>
  <c r="EA32" i="21"/>
  <c r="EJ32" i="21"/>
  <c r="DR32" i="23"/>
  <c r="DZ32" i="23"/>
  <c r="EI32" i="23"/>
  <c r="DT32" i="21"/>
  <c r="EC32" i="21"/>
  <c r="EK32" i="21"/>
  <c r="DS32" i="23"/>
  <c r="EA32" i="23"/>
  <c r="EJ32" i="23"/>
  <c r="DU32" i="21"/>
  <c r="ED32" i="21"/>
  <c r="EL32" i="21"/>
  <c r="DT32" i="23"/>
  <c r="EC32" i="23"/>
  <c r="EK32" i="23"/>
  <c r="EL32" i="23"/>
  <c r="EM32" i="23"/>
  <c r="ED32" i="23"/>
  <c r="EN32" i="21"/>
  <c r="DV32" i="21"/>
  <c r="EM32" i="21"/>
  <c r="DW32" i="21"/>
  <c r="EE32" i="21"/>
  <c r="DU32" i="23"/>
  <c r="EN32" i="23"/>
  <c r="EF32" i="21"/>
  <c r="DV32" i="23"/>
  <c r="EE32" i="23"/>
  <c r="DG38" i="21"/>
  <c r="DF38" i="23"/>
  <c r="DN38" i="23"/>
  <c r="DD38" i="23"/>
  <c r="DH38" i="21"/>
  <c r="DG38" i="23"/>
  <c r="DI38" i="21"/>
  <c r="DH38" i="23"/>
  <c r="DM38" i="21"/>
  <c r="DJ38" i="21"/>
  <c r="DI38" i="23"/>
  <c r="DE38" i="21"/>
  <c r="DK38" i="21"/>
  <c r="DJ38" i="23"/>
  <c r="DD38" i="21"/>
  <c r="DL38" i="21"/>
  <c r="DK38" i="23"/>
  <c r="DL38" i="23"/>
  <c r="DE38" i="23"/>
  <c r="DM38" i="23"/>
  <c r="DF38" i="21"/>
  <c r="DN38" i="21"/>
  <c r="DC38" i="21"/>
  <c r="DC38" i="23"/>
  <c r="DP38" i="21"/>
  <c r="DX38" i="21"/>
  <c r="EG38" i="21"/>
  <c r="DQ38" i="21"/>
  <c r="DY38" i="21"/>
  <c r="EH38" i="21"/>
  <c r="DR38" i="21"/>
  <c r="DZ38" i="21"/>
  <c r="EI38" i="21"/>
  <c r="DS38" i="21"/>
  <c r="EA38" i="21"/>
  <c r="EJ38" i="21"/>
  <c r="DT38" i="21"/>
  <c r="EC38" i="21"/>
  <c r="EK38" i="21"/>
  <c r="DU38" i="21"/>
  <c r="ED38" i="21"/>
  <c r="EL38" i="21"/>
  <c r="DQ38" i="23"/>
  <c r="DY38" i="23"/>
  <c r="EH38" i="23"/>
  <c r="EN38" i="23"/>
  <c r="EF38" i="23"/>
  <c r="DR38" i="23"/>
  <c r="DZ38" i="23"/>
  <c r="EI38" i="23"/>
  <c r="DV38" i="21"/>
  <c r="DS38" i="23"/>
  <c r="EA38" i="23"/>
  <c r="EJ38" i="23"/>
  <c r="DP38" i="23"/>
  <c r="DW38" i="21"/>
  <c r="DT38" i="23"/>
  <c r="EC38" i="23"/>
  <c r="EK38" i="23"/>
  <c r="DW38" i="23"/>
  <c r="EN38" i="21"/>
  <c r="EG38" i="23"/>
  <c r="EE38" i="21"/>
  <c r="DU38" i="23"/>
  <c r="ED38" i="23"/>
  <c r="EL38" i="23"/>
  <c r="DX38" i="23"/>
  <c r="EF38" i="21"/>
  <c r="DV38" i="23"/>
  <c r="EE38" i="23"/>
  <c r="EM38" i="23"/>
  <c r="EM38" i="21"/>
  <c r="DK44" i="21"/>
  <c r="DJ44" i="23"/>
  <c r="DD44" i="21"/>
  <c r="DL44" i="21"/>
  <c r="DK44" i="23"/>
  <c r="DE44" i="21"/>
  <c r="DM44" i="21"/>
  <c r="DD44" i="23"/>
  <c r="DL44" i="23"/>
  <c r="DI44" i="21"/>
  <c r="DF44" i="21"/>
  <c r="DN44" i="21"/>
  <c r="DE44" i="23"/>
  <c r="DM44" i="23"/>
  <c r="DG44" i="21"/>
  <c r="DF44" i="23"/>
  <c r="DN44" i="23"/>
  <c r="DH44" i="21"/>
  <c r="DG44" i="23"/>
  <c r="DH44" i="23"/>
  <c r="DJ44" i="21"/>
  <c r="DI44" i="23"/>
  <c r="DC44" i="23"/>
  <c r="DC44" i="21"/>
  <c r="DP44" i="21"/>
  <c r="DX44" i="21"/>
  <c r="EG44" i="21"/>
  <c r="DQ44" i="21"/>
  <c r="DY44" i="21"/>
  <c r="EH44" i="21"/>
  <c r="DR44" i="21"/>
  <c r="DZ44" i="21"/>
  <c r="EI44" i="21"/>
  <c r="DS44" i="21"/>
  <c r="EA44" i="21"/>
  <c r="EJ44" i="21"/>
  <c r="DT44" i="21"/>
  <c r="EC44" i="21"/>
  <c r="EK44" i="21"/>
  <c r="DU44" i="21"/>
  <c r="ED44" i="21"/>
  <c r="EL44" i="21"/>
  <c r="DU44" i="23"/>
  <c r="ED44" i="23"/>
  <c r="EL44" i="23"/>
  <c r="EJ44" i="23"/>
  <c r="DV44" i="23"/>
  <c r="EE44" i="23"/>
  <c r="EM44" i="23"/>
  <c r="DS44" i="23"/>
  <c r="DV44" i="21"/>
  <c r="DW44" i="23"/>
  <c r="EF44" i="23"/>
  <c r="EN44" i="21"/>
  <c r="DW44" i="21"/>
  <c r="DP44" i="23"/>
  <c r="DX44" i="23"/>
  <c r="EG44" i="23"/>
  <c r="EM44" i="21"/>
  <c r="EA44" i="23"/>
  <c r="EC44" i="23"/>
  <c r="EE44" i="21"/>
  <c r="DQ44" i="23"/>
  <c r="DY44" i="23"/>
  <c r="EH44" i="23"/>
  <c r="EN44" i="23"/>
  <c r="EK44" i="23"/>
  <c r="EF44" i="21"/>
  <c r="DR44" i="23"/>
  <c r="DZ44" i="23"/>
  <c r="EI44" i="23"/>
  <c r="DT44" i="23"/>
  <c r="DH25" i="21"/>
  <c r="DG25" i="23"/>
  <c r="DE25" i="23"/>
  <c r="DI25" i="21"/>
  <c r="DH25" i="23"/>
  <c r="DJ25" i="21"/>
  <c r="DI25" i="23"/>
  <c r="DN25" i="21"/>
  <c r="DK25" i="21"/>
  <c r="DJ25" i="23"/>
  <c r="DM25" i="23"/>
  <c r="DD25" i="21"/>
  <c r="DL25" i="21"/>
  <c r="DK25" i="23"/>
  <c r="DF25" i="21"/>
  <c r="DE25" i="21"/>
  <c r="DM25" i="21"/>
  <c r="DD25" i="23"/>
  <c r="DL25" i="23"/>
  <c r="DF25" i="23"/>
  <c r="DG25" i="21"/>
  <c r="DN25" i="23"/>
  <c r="DC25" i="23"/>
  <c r="DC25" i="21"/>
  <c r="DP25" i="21"/>
  <c r="DX25" i="21"/>
  <c r="EG25" i="21"/>
  <c r="DP25" i="23"/>
  <c r="DX25" i="23"/>
  <c r="EG25" i="23"/>
  <c r="DQ25" i="21"/>
  <c r="DY25" i="21"/>
  <c r="EH25" i="21"/>
  <c r="DQ25" i="23"/>
  <c r="DY25" i="23"/>
  <c r="EH25" i="23"/>
  <c r="DR25" i="21"/>
  <c r="DZ25" i="21"/>
  <c r="EI25" i="21"/>
  <c r="DR25" i="23"/>
  <c r="DZ25" i="23"/>
  <c r="EI25" i="23"/>
  <c r="DS25" i="21"/>
  <c r="EA25" i="21"/>
  <c r="EJ25" i="21"/>
  <c r="DS25" i="23"/>
  <c r="EA25" i="23"/>
  <c r="EJ25" i="23"/>
  <c r="DT25" i="21"/>
  <c r="EC25" i="21"/>
  <c r="EK25" i="21"/>
  <c r="DT25" i="23"/>
  <c r="EC25" i="23"/>
  <c r="EK25" i="23"/>
  <c r="DU25" i="21"/>
  <c r="ED25" i="21"/>
  <c r="EL25" i="21"/>
  <c r="DU25" i="23"/>
  <c r="ED25" i="23"/>
  <c r="EL25" i="23"/>
  <c r="DV25" i="21"/>
  <c r="EM25" i="23"/>
  <c r="DW25" i="21"/>
  <c r="DB25" i="23"/>
  <c r="EF25" i="23"/>
  <c r="EE25" i="21"/>
  <c r="EF25" i="21"/>
  <c r="EN25" i="23"/>
  <c r="EM25" i="21"/>
  <c r="DV25" i="23"/>
  <c r="EE25" i="23"/>
  <c r="EN25" i="21"/>
  <c r="DW25" i="23"/>
  <c r="DI30" i="21"/>
  <c r="DH30" i="23"/>
  <c r="DN30" i="23"/>
  <c r="DJ30" i="21"/>
  <c r="DI30" i="23"/>
  <c r="DK30" i="21"/>
  <c r="DJ30" i="23"/>
  <c r="DD30" i="21"/>
  <c r="DL30" i="21"/>
  <c r="DK30" i="23"/>
  <c r="DF30" i="23"/>
  <c r="DE30" i="21"/>
  <c r="DM30" i="21"/>
  <c r="DD30" i="23"/>
  <c r="DL30" i="23"/>
  <c r="DG30" i="21"/>
  <c r="DF30" i="21"/>
  <c r="DN30" i="21"/>
  <c r="DE30" i="23"/>
  <c r="DM30" i="23"/>
  <c r="DG30" i="23"/>
  <c r="DH30" i="21"/>
  <c r="DC30" i="21"/>
  <c r="DC30" i="23"/>
  <c r="DP30" i="21"/>
  <c r="DX30" i="21"/>
  <c r="EG30" i="21"/>
  <c r="DU30" i="23"/>
  <c r="ED30" i="23"/>
  <c r="EL30" i="23"/>
  <c r="DQ30" i="21"/>
  <c r="DY30" i="21"/>
  <c r="EH30" i="21"/>
  <c r="DV30" i="23"/>
  <c r="EE30" i="23"/>
  <c r="EM30" i="23"/>
  <c r="DR30" i="21"/>
  <c r="DZ30" i="21"/>
  <c r="EI30" i="21"/>
  <c r="DW30" i="23"/>
  <c r="EF30" i="23"/>
  <c r="DS30" i="21"/>
  <c r="EA30" i="21"/>
  <c r="EJ30" i="21"/>
  <c r="DP30" i="23"/>
  <c r="DX30" i="23"/>
  <c r="EG30" i="23"/>
  <c r="DT30" i="21"/>
  <c r="EC30" i="21"/>
  <c r="EK30" i="21"/>
  <c r="DQ30" i="23"/>
  <c r="DY30" i="23"/>
  <c r="EH30" i="23"/>
  <c r="DU30" i="21"/>
  <c r="ED30" i="21"/>
  <c r="EL30" i="21"/>
  <c r="DR30" i="23"/>
  <c r="DZ30" i="23"/>
  <c r="EI30" i="23"/>
  <c r="EE30" i="21"/>
  <c r="DS30" i="23"/>
  <c r="DB30" i="21"/>
  <c r="EF30" i="21"/>
  <c r="DT30" i="23"/>
  <c r="EM30" i="21"/>
  <c r="EA30" i="23"/>
  <c r="EN30" i="21"/>
  <c r="EC30" i="23"/>
  <c r="EN30" i="23"/>
  <c r="EJ30" i="23"/>
  <c r="DB30" i="23"/>
  <c r="DV30" i="21"/>
  <c r="DW30" i="21"/>
  <c r="EK30" i="23"/>
  <c r="DG13" i="21"/>
  <c r="DF13" i="23"/>
  <c r="DN13" i="23"/>
  <c r="DH13" i="21"/>
  <c r="DG13" i="23"/>
  <c r="DI13" i="21"/>
  <c r="DH13" i="23"/>
  <c r="DJ13" i="21"/>
  <c r="DI13" i="23"/>
  <c r="DL13" i="23"/>
  <c r="DK13" i="21"/>
  <c r="DJ13" i="23"/>
  <c r="DM13" i="21"/>
  <c r="DD13" i="21"/>
  <c r="DL13" i="21"/>
  <c r="DK13" i="23"/>
  <c r="DE13" i="21"/>
  <c r="DD13" i="23"/>
  <c r="DF13" i="21"/>
  <c r="DM13" i="23"/>
  <c r="DN13" i="21"/>
  <c r="DE13" i="23"/>
  <c r="DC13" i="21"/>
  <c r="DC13" i="23"/>
  <c r="DH8" i="21"/>
  <c r="DG8" i="23"/>
  <c r="DI8" i="21"/>
  <c r="DH8" i="23"/>
  <c r="DJ8" i="21"/>
  <c r="DI8" i="23"/>
  <c r="DM8" i="23"/>
  <c r="DK8" i="21"/>
  <c r="DJ8" i="23"/>
  <c r="DD8" i="21"/>
  <c r="DL8" i="21"/>
  <c r="DK8" i="23"/>
  <c r="DN8" i="21"/>
  <c r="DE8" i="23"/>
  <c r="DE8" i="21"/>
  <c r="DM8" i="21"/>
  <c r="DD8" i="23"/>
  <c r="DL8" i="23"/>
  <c r="DF8" i="21"/>
  <c r="DF8" i="23"/>
  <c r="DG8" i="21"/>
  <c r="DN8" i="23"/>
  <c r="DC8" i="23"/>
  <c r="DC8" i="21"/>
  <c r="EL17" i="23"/>
  <c r="ED17" i="23"/>
  <c r="DV17" i="23"/>
  <c r="EM17" i="21"/>
  <c r="EE17" i="21"/>
  <c r="DW17" i="21"/>
  <c r="EK17" i="23"/>
  <c r="EC17" i="23"/>
  <c r="DU17" i="23"/>
  <c r="DB17" i="23"/>
  <c r="EL17" i="21"/>
  <c r="ED17" i="21"/>
  <c r="DV17" i="21"/>
  <c r="DY17" i="21"/>
  <c r="EJ17" i="23"/>
  <c r="DT17" i="23"/>
  <c r="EK17" i="21"/>
  <c r="EC17" i="21"/>
  <c r="DU17" i="21"/>
  <c r="DB17" i="21"/>
  <c r="EI17" i="23"/>
  <c r="EA17" i="23"/>
  <c r="DS17" i="23"/>
  <c r="EJ17" i="21"/>
  <c r="DT17" i="21"/>
  <c r="DX17" i="23"/>
  <c r="EH17" i="23"/>
  <c r="DZ17" i="23"/>
  <c r="DR17" i="23"/>
  <c r="EI17" i="21"/>
  <c r="EA17" i="21"/>
  <c r="DS17" i="21"/>
  <c r="DP17" i="23"/>
  <c r="DQ17" i="21"/>
  <c r="EG17" i="23"/>
  <c r="DY17" i="23"/>
  <c r="DQ17" i="23"/>
  <c r="EH17" i="21"/>
  <c r="DZ17" i="21"/>
  <c r="DR17" i="21"/>
  <c r="EN17" i="23"/>
  <c r="EM17" i="23"/>
  <c r="EE17" i="23"/>
  <c r="DW17" i="23"/>
  <c r="EN17" i="21"/>
  <c r="EF17" i="21"/>
  <c r="DX17" i="21"/>
  <c r="DP17" i="21"/>
  <c r="EF17" i="23"/>
  <c r="EG17" i="21"/>
  <c r="EI11" i="23"/>
  <c r="EH12" i="23"/>
  <c r="DZ12" i="23"/>
  <c r="DR12" i="23"/>
  <c r="EI12" i="21"/>
  <c r="EA12" i="21"/>
  <c r="DS12" i="21"/>
  <c r="EG12" i="23"/>
  <c r="DY12" i="23"/>
  <c r="DQ12" i="23"/>
  <c r="EH12" i="21"/>
  <c r="DZ12" i="21"/>
  <c r="DR12" i="21"/>
  <c r="DU12" i="21"/>
  <c r="EN12" i="23"/>
  <c r="EF12" i="23"/>
  <c r="DX12" i="23"/>
  <c r="DP12" i="23"/>
  <c r="EG12" i="21"/>
  <c r="DY12" i="21"/>
  <c r="DQ12" i="21"/>
  <c r="EM12" i="23"/>
  <c r="EE12" i="23"/>
  <c r="DW12" i="23"/>
  <c r="DB12" i="23"/>
  <c r="EN12" i="21"/>
  <c r="EF12" i="21"/>
  <c r="DX12" i="21"/>
  <c r="DP12" i="21"/>
  <c r="EL12" i="23"/>
  <c r="ED12" i="23"/>
  <c r="DV12" i="23"/>
  <c r="EM12" i="21"/>
  <c r="EE12" i="21"/>
  <c r="DW12" i="21"/>
  <c r="EC12" i="21"/>
  <c r="EK12" i="23"/>
  <c r="EC12" i="23"/>
  <c r="DU12" i="23"/>
  <c r="EL12" i="21"/>
  <c r="ED12" i="21"/>
  <c r="DV12" i="21"/>
  <c r="EJ12" i="23"/>
  <c r="DT12" i="23"/>
  <c r="EI12" i="23"/>
  <c r="EA12" i="23"/>
  <c r="DS12" i="23"/>
  <c r="EJ12" i="21"/>
  <c r="DT12" i="21"/>
  <c r="EK12" i="21"/>
  <c r="EH21" i="23"/>
  <c r="DZ21" i="23"/>
  <c r="DR21" i="23"/>
  <c r="EI21" i="21"/>
  <c r="EA21" i="21"/>
  <c r="DS21" i="21"/>
  <c r="EG21" i="23"/>
  <c r="DY21" i="23"/>
  <c r="DQ21" i="23"/>
  <c r="EH21" i="21"/>
  <c r="DZ21" i="21"/>
  <c r="DR21" i="21"/>
  <c r="DU21" i="21"/>
  <c r="EN21" i="23"/>
  <c r="EF21" i="23"/>
  <c r="DX21" i="23"/>
  <c r="DP21" i="23"/>
  <c r="EG21" i="21"/>
  <c r="DY21" i="21"/>
  <c r="DQ21" i="21"/>
  <c r="EK21" i="21"/>
  <c r="EM21" i="23"/>
  <c r="EE21" i="23"/>
  <c r="DW21" i="23"/>
  <c r="EN21" i="21"/>
  <c r="EF21" i="21"/>
  <c r="DX21" i="21"/>
  <c r="DP21" i="21"/>
  <c r="EL21" i="23"/>
  <c r="ED21" i="23"/>
  <c r="DV21" i="23"/>
  <c r="EM21" i="21"/>
  <c r="EE21" i="21"/>
  <c r="DW21" i="21"/>
  <c r="EJ21" i="23"/>
  <c r="DT21" i="23"/>
  <c r="EK21" i="23"/>
  <c r="EC21" i="23"/>
  <c r="DU21" i="23"/>
  <c r="EL21" i="21"/>
  <c r="ED21" i="21"/>
  <c r="DV21" i="21"/>
  <c r="EI21" i="23"/>
  <c r="EA21" i="23"/>
  <c r="DS21" i="23"/>
  <c r="DB21" i="23"/>
  <c r="EJ21" i="21"/>
  <c r="DT21" i="21"/>
  <c r="EC21" i="21"/>
  <c r="EN13" i="23"/>
  <c r="EF13" i="23"/>
  <c r="DX13" i="23"/>
  <c r="DP13" i="23"/>
  <c r="EG13" i="21"/>
  <c r="DY13" i="21"/>
  <c r="DQ13" i="21"/>
  <c r="DZ13" i="23"/>
  <c r="EI13" i="21"/>
  <c r="EM13" i="23"/>
  <c r="EE13" i="23"/>
  <c r="DW13" i="23"/>
  <c r="EN13" i="21"/>
  <c r="EF13" i="21"/>
  <c r="DX13" i="21"/>
  <c r="DP13" i="21"/>
  <c r="EL13" i="23"/>
  <c r="ED13" i="23"/>
  <c r="DV13" i="23"/>
  <c r="EM13" i="21"/>
  <c r="EE13" i="21"/>
  <c r="DW13" i="21"/>
  <c r="DS13" i="21"/>
  <c r="EK13" i="23"/>
  <c r="EC13" i="23"/>
  <c r="DU13" i="23"/>
  <c r="EL13" i="21"/>
  <c r="ED13" i="21"/>
  <c r="DV13" i="21"/>
  <c r="DB13" i="21"/>
  <c r="DB13" i="23"/>
  <c r="EJ13" i="23"/>
  <c r="DT13" i="23"/>
  <c r="EK13" i="21"/>
  <c r="EC13" i="21"/>
  <c r="DU13" i="21"/>
  <c r="DR13" i="23"/>
  <c r="EI13" i="23"/>
  <c r="EA13" i="23"/>
  <c r="DS13" i="23"/>
  <c r="EJ13" i="21"/>
  <c r="DT13" i="21"/>
  <c r="EH13" i="23"/>
  <c r="EA13" i="21"/>
  <c r="EG13" i="23"/>
  <c r="DY13" i="23"/>
  <c r="DQ13" i="23"/>
  <c r="EH13" i="21"/>
  <c r="DZ13" i="21"/>
  <c r="DR13" i="21"/>
  <c r="EN22" i="23"/>
  <c r="EF22" i="23"/>
  <c r="DX22" i="23"/>
  <c r="DP22" i="23"/>
  <c r="EG22" i="21"/>
  <c r="DY22" i="21"/>
  <c r="DQ22" i="21"/>
  <c r="DS22" i="21"/>
  <c r="EM22" i="23"/>
  <c r="EE22" i="23"/>
  <c r="DW22" i="23"/>
  <c r="EN22" i="21"/>
  <c r="EF22" i="21"/>
  <c r="DX22" i="21"/>
  <c r="DP22" i="21"/>
  <c r="EL22" i="23"/>
  <c r="ED22" i="23"/>
  <c r="DV22" i="23"/>
  <c r="DB22" i="23"/>
  <c r="EM22" i="21"/>
  <c r="EE22" i="21"/>
  <c r="DW22" i="21"/>
  <c r="EK22" i="23"/>
  <c r="EC22" i="23"/>
  <c r="DU22" i="23"/>
  <c r="EL22" i="21"/>
  <c r="ED22" i="21"/>
  <c r="DV22" i="21"/>
  <c r="EJ22" i="23"/>
  <c r="DT22" i="23"/>
  <c r="EK22" i="21"/>
  <c r="EC22" i="21"/>
  <c r="DU22" i="21"/>
  <c r="EH22" i="23"/>
  <c r="DR22" i="23"/>
  <c r="EI22" i="21"/>
  <c r="EI22" i="23"/>
  <c r="EA22" i="23"/>
  <c r="DS22" i="23"/>
  <c r="EJ22" i="21"/>
  <c r="DT22" i="21"/>
  <c r="DZ22" i="23"/>
  <c r="EA22" i="21"/>
  <c r="EG22" i="23"/>
  <c r="DY22" i="23"/>
  <c r="DQ22" i="23"/>
  <c r="EH22" i="21"/>
  <c r="DZ22" i="21"/>
  <c r="DR22" i="21"/>
  <c r="DB22" i="21"/>
  <c r="DV11" i="21"/>
  <c r="ED11" i="21"/>
  <c r="EL11" i="21"/>
  <c r="DV18" i="21"/>
  <c r="ED18" i="21"/>
  <c r="EL18" i="21"/>
  <c r="DU11" i="23"/>
  <c r="EC11" i="23"/>
  <c r="EK11" i="23"/>
  <c r="DU18" i="23"/>
  <c r="EC18" i="23"/>
  <c r="EK18" i="23"/>
  <c r="EE11" i="21"/>
  <c r="EE18" i="21"/>
  <c r="DV11" i="23"/>
  <c r="DP11" i="21"/>
  <c r="DX11" i="21"/>
  <c r="EF11" i="21"/>
  <c r="EN11" i="21"/>
  <c r="DP18" i="21"/>
  <c r="DX18" i="21"/>
  <c r="EF18" i="21"/>
  <c r="EN18" i="21"/>
  <c r="DW11" i="23"/>
  <c r="EE11" i="23"/>
  <c r="EM11" i="23"/>
  <c r="DW18" i="23"/>
  <c r="EE18" i="23"/>
  <c r="EM18" i="23"/>
  <c r="EM18" i="21"/>
  <c r="ED11" i="23"/>
  <c r="DV18" i="23"/>
  <c r="DQ11" i="21"/>
  <c r="DY11" i="21"/>
  <c r="EG11" i="21"/>
  <c r="DQ18" i="21"/>
  <c r="DY18" i="21"/>
  <c r="EG18" i="21"/>
  <c r="DB18" i="23"/>
  <c r="DP11" i="23"/>
  <c r="DX11" i="23"/>
  <c r="EF11" i="23"/>
  <c r="EN11" i="23"/>
  <c r="DP18" i="23"/>
  <c r="DX18" i="23"/>
  <c r="EF18" i="23"/>
  <c r="EN18" i="23"/>
  <c r="DR11" i="21"/>
  <c r="DZ11" i="21"/>
  <c r="EH11" i="21"/>
  <c r="DR18" i="21"/>
  <c r="DZ18" i="21"/>
  <c r="EH18" i="21"/>
  <c r="DQ11" i="23"/>
  <c r="DY11" i="23"/>
  <c r="EG11" i="23"/>
  <c r="DQ18" i="23"/>
  <c r="DY18" i="23"/>
  <c r="EG18" i="23"/>
  <c r="DW11" i="21"/>
  <c r="ED18" i="23"/>
  <c r="DS11" i="21"/>
  <c r="EA11" i="21"/>
  <c r="EI11" i="21"/>
  <c r="DS18" i="21"/>
  <c r="EA18" i="21"/>
  <c r="EI18" i="21"/>
  <c r="DR11" i="23"/>
  <c r="DZ11" i="23"/>
  <c r="EH11" i="23"/>
  <c r="DR18" i="23"/>
  <c r="DZ18" i="23"/>
  <c r="EH18" i="23"/>
  <c r="EL11" i="23"/>
  <c r="EL18" i="23"/>
  <c r="DB18" i="21"/>
  <c r="DT11" i="21"/>
  <c r="EJ11" i="21"/>
  <c r="DT18" i="21"/>
  <c r="EJ18" i="21"/>
  <c r="DS11" i="23"/>
  <c r="EA11" i="23"/>
  <c r="DS18" i="23"/>
  <c r="EA18" i="23"/>
  <c r="EI18" i="23"/>
  <c r="EM11" i="21"/>
  <c r="DW18" i="21"/>
  <c r="DU11" i="21"/>
  <c r="EC11" i="21"/>
  <c r="EK11" i="21"/>
  <c r="DU18" i="21"/>
  <c r="EC18" i="21"/>
  <c r="EK18" i="21"/>
  <c r="DB11" i="23"/>
  <c r="DT11" i="23"/>
  <c r="EJ11" i="23"/>
  <c r="DT18" i="23"/>
  <c r="EJ18" i="23"/>
  <c r="EN8" i="21"/>
  <c r="EM8" i="21"/>
  <c r="EL8" i="21"/>
  <c r="EK8" i="21"/>
  <c r="EJ8" i="21"/>
  <c r="EI8" i="21"/>
  <c r="EH8" i="21"/>
  <c r="EG8" i="21"/>
  <c r="EF8" i="21"/>
  <c r="EE8" i="21"/>
  <c r="ED8" i="21"/>
  <c r="EC8" i="21"/>
  <c r="EA8" i="21"/>
  <c r="DZ8" i="21"/>
  <c r="DY8" i="21"/>
  <c r="DX8" i="21"/>
  <c r="DW8" i="21"/>
  <c r="DV8" i="21"/>
  <c r="DU8" i="21"/>
  <c r="DT8" i="21"/>
  <c r="DS8" i="21"/>
  <c r="DR8" i="21"/>
  <c r="DQ8" i="21"/>
  <c r="DP8" i="21"/>
  <c r="DB8" i="21"/>
  <c r="EN8" i="23"/>
  <c r="EM8" i="23"/>
  <c r="EL8" i="23"/>
  <c r="EK8" i="23"/>
  <c r="EJ8" i="23"/>
  <c r="EI8" i="23"/>
  <c r="EH8" i="23"/>
  <c r="EG8" i="23"/>
  <c r="EF8" i="23"/>
  <c r="EE8" i="23"/>
  <c r="ED8" i="23"/>
  <c r="EC8" i="23"/>
  <c r="EA8" i="23"/>
  <c r="DZ8" i="23"/>
  <c r="DY8" i="23"/>
  <c r="DX8" i="23"/>
  <c r="DW8" i="23"/>
  <c r="DV8" i="23"/>
  <c r="DU8" i="23"/>
  <c r="DT8" i="23"/>
  <c r="DS8" i="23"/>
  <c r="DR8" i="23"/>
  <c r="DQ8" i="23"/>
  <c r="DP8" i="23"/>
  <c r="DB8" i="23"/>
  <c r="EN7" i="23"/>
  <c r="EM7" i="23"/>
  <c r="EL7" i="23"/>
  <c r="EK7" i="23"/>
  <c r="EJ7" i="23"/>
  <c r="EI7" i="23"/>
  <c r="EH7" i="23"/>
  <c r="EG7" i="23"/>
  <c r="EF7" i="23"/>
  <c r="EE7" i="23"/>
  <c r="ED7" i="23"/>
  <c r="EC7" i="23"/>
  <c r="EA7" i="23"/>
  <c r="DZ7" i="23"/>
  <c r="DY7" i="23"/>
  <c r="DX7" i="23"/>
  <c r="DW7" i="23"/>
  <c r="DV7" i="23"/>
  <c r="DU7" i="23"/>
  <c r="DT7" i="23"/>
  <c r="DS7" i="23"/>
  <c r="DR7" i="23"/>
  <c r="DQ7" i="23"/>
  <c r="DP7" i="23"/>
  <c r="DB7" i="23"/>
  <c r="EC7" i="21"/>
  <c r="ED7" i="21"/>
  <c r="EE7" i="21"/>
  <c r="EF7" i="21"/>
  <c r="EG7" i="21"/>
  <c r="EH7" i="21"/>
  <c r="EI7" i="21"/>
  <c r="EJ7" i="21"/>
  <c r="EK7" i="21"/>
  <c r="EL7" i="21"/>
  <c r="EM7" i="21"/>
  <c r="EN7" i="21"/>
  <c r="DQ7" i="21"/>
  <c r="DR7" i="21"/>
  <c r="DS7" i="21"/>
  <c r="DT7" i="21"/>
  <c r="DU7" i="21"/>
  <c r="DV7" i="21"/>
  <c r="DW7" i="21"/>
  <c r="DX7" i="21"/>
  <c r="DY7" i="21"/>
  <c r="DZ7" i="21"/>
  <c r="EA7" i="21"/>
  <c r="DP7" i="21"/>
  <c r="DB7" i="21"/>
  <c r="DO46" i="20"/>
  <c r="DO45" i="20"/>
  <c r="DO45" i="21" s="1"/>
  <c r="DO44" i="20"/>
  <c r="DO44" i="21" s="1"/>
  <c r="DO43" i="20"/>
  <c r="DO43" i="21" s="1"/>
  <c r="DO40" i="20"/>
  <c r="DO40" i="21" s="1"/>
  <c r="DO39" i="20"/>
  <c r="DO39" i="21" s="1"/>
  <c r="DO38" i="20"/>
  <c r="DO38" i="21" s="1"/>
  <c r="DO37" i="20"/>
  <c r="DO37" i="21" s="1"/>
  <c r="DO36" i="20"/>
  <c r="DO36" i="21" s="1"/>
  <c r="DO35" i="20"/>
  <c r="DO35" i="21" s="1"/>
  <c r="DO32" i="20"/>
  <c r="DO32" i="21" s="1"/>
  <c r="DO31" i="20"/>
  <c r="DO31" i="21" s="1"/>
  <c r="DO30" i="20"/>
  <c r="DO30" i="21" s="1"/>
  <c r="DO29" i="20"/>
  <c r="DO29" i="21" s="1"/>
  <c r="DO28" i="20"/>
  <c r="DO28" i="21" s="1"/>
  <c r="DO27" i="20"/>
  <c r="DO27" i="21" s="1"/>
  <c r="DO26" i="20"/>
  <c r="DO26" i="21" s="1"/>
  <c r="DO25" i="20"/>
  <c r="DO25" i="21" s="1"/>
  <c r="DO22" i="20"/>
  <c r="DO22" i="21" s="1"/>
  <c r="DO21" i="20"/>
  <c r="DO21" i="21" s="1"/>
  <c r="DO18" i="20"/>
  <c r="DO18" i="21" s="1"/>
  <c r="DO17" i="20"/>
  <c r="DO17" i="21" s="1"/>
  <c r="DO13" i="21"/>
  <c r="DO12" i="20"/>
  <c r="DO12" i="21" s="1"/>
  <c r="DO11" i="20"/>
  <c r="DO11" i="21" s="1"/>
  <c r="DO8" i="20"/>
  <c r="DO8" i="21" s="1"/>
  <c r="DO7" i="20"/>
  <c r="DO7" i="21" s="1"/>
  <c r="DO46" i="8"/>
  <c r="DO45" i="8"/>
  <c r="DO45" i="23" s="1"/>
  <c r="DO44" i="8"/>
  <c r="DO44" i="23" s="1"/>
  <c r="DO43" i="8"/>
  <c r="DO43" i="23" s="1"/>
  <c r="DO40" i="8"/>
  <c r="DO40" i="23"/>
  <c r="DO39" i="8"/>
  <c r="DO39" i="23" s="1"/>
  <c r="DO38" i="8"/>
  <c r="DO38" i="23" s="1"/>
  <c r="DO37" i="8"/>
  <c r="DO37" i="23" s="1"/>
  <c r="DO36" i="8"/>
  <c r="DO36" i="23" s="1"/>
  <c r="DO35" i="8"/>
  <c r="DO35" i="23" s="1"/>
  <c r="DO32" i="8"/>
  <c r="DO32" i="23" s="1"/>
  <c r="DO31" i="8"/>
  <c r="DO31" i="23" s="1"/>
  <c r="DO30" i="8"/>
  <c r="DO30" i="23" s="1"/>
  <c r="DO29" i="8"/>
  <c r="DO29" i="23" s="1"/>
  <c r="DO28" i="8"/>
  <c r="DO28" i="23" s="1"/>
  <c r="DO27" i="8"/>
  <c r="DO27" i="23" s="1"/>
  <c r="DO26" i="8"/>
  <c r="DO26" i="23" s="1"/>
  <c r="DO25" i="8"/>
  <c r="DO25" i="23" s="1"/>
  <c r="DO22" i="8"/>
  <c r="DO22" i="23" s="1"/>
  <c r="DO21" i="8"/>
  <c r="DO21" i="23"/>
  <c r="DO18" i="23"/>
  <c r="DO17" i="23"/>
  <c r="DO13" i="23"/>
  <c r="DO12" i="23"/>
  <c r="DO11" i="23"/>
  <c r="DO8" i="8"/>
  <c r="DO8" i="23" s="1"/>
  <c r="DO7" i="8"/>
  <c r="DO7" i="23" s="1"/>
  <c r="EB7" i="8"/>
  <c r="EB7" i="23" s="1"/>
  <c r="EB8" i="8"/>
  <c r="EB8" i="23" s="1"/>
  <c r="EB11" i="23"/>
  <c r="EB12" i="23"/>
  <c r="EB13" i="23"/>
  <c r="EB17" i="23"/>
  <c r="EB18" i="23"/>
  <c r="EB21" i="8"/>
  <c r="EB21" i="23" s="1"/>
  <c r="EB22" i="8"/>
  <c r="EB22" i="23" s="1"/>
  <c r="EB25" i="8"/>
  <c r="EB25" i="23"/>
  <c r="EB26" i="8"/>
  <c r="EB26" i="23"/>
  <c r="EB27" i="8"/>
  <c r="EB27" i="23" s="1"/>
  <c r="EB28" i="8"/>
  <c r="EB28" i="23" s="1"/>
  <c r="EB29" i="8"/>
  <c r="EB29" i="23" s="1"/>
  <c r="EB30" i="8"/>
  <c r="EB30" i="23" s="1"/>
  <c r="EB31" i="8"/>
  <c r="EB31" i="23" s="1"/>
  <c r="EB32" i="8"/>
  <c r="EB32" i="23" s="1"/>
  <c r="EB35" i="8"/>
  <c r="EB35" i="23" s="1"/>
  <c r="EB36" i="8"/>
  <c r="EB36" i="23" s="1"/>
  <c r="EB37" i="8"/>
  <c r="EB37" i="23" s="1"/>
  <c r="EB38" i="8"/>
  <c r="EB38" i="23" s="1"/>
  <c r="EB39" i="8"/>
  <c r="EB39" i="23" s="1"/>
  <c r="EB40" i="8"/>
  <c r="EB40" i="23" s="1"/>
  <c r="EB43" i="8"/>
  <c r="EB43" i="23"/>
  <c r="EB44" i="8"/>
  <c r="EB44" i="23" s="1"/>
  <c r="EB45" i="8"/>
  <c r="EB45" i="23" s="1"/>
  <c r="EB46" i="8"/>
  <c r="I53" i="25"/>
  <c r="C6" i="25" s="1"/>
  <c r="J53" i="25"/>
  <c r="E6" i="25" s="1"/>
  <c r="K53" i="25"/>
  <c r="F6" i="25" s="1"/>
  <c r="L53" i="25"/>
  <c r="S53" i="25" s="1"/>
  <c r="C46" i="25" s="1"/>
  <c r="M53" i="25"/>
  <c r="T53" i="25" s="1"/>
  <c r="D46" i="25" s="1"/>
  <c r="N53" i="25"/>
  <c r="U53" i="25" s="1"/>
  <c r="E46" i="25" s="1"/>
  <c r="I54" i="25"/>
  <c r="C7" i="25" s="1"/>
  <c r="J54" i="25"/>
  <c r="E7" i="25" s="1"/>
  <c r="K54" i="25"/>
  <c r="F7" i="25" s="1"/>
  <c r="L54" i="25"/>
  <c r="S54" i="25" s="1"/>
  <c r="C47" i="25" s="1"/>
  <c r="M54" i="25"/>
  <c r="T54" i="25" s="1"/>
  <c r="D47" i="25" s="1"/>
  <c r="N54" i="25"/>
  <c r="U54" i="25" s="1"/>
  <c r="E47" i="25" s="1"/>
  <c r="J52" i="25"/>
  <c r="E5" i="25" s="1"/>
  <c r="K52" i="25"/>
  <c r="F5" i="25" s="1"/>
  <c r="L52" i="25"/>
  <c r="S52" i="25" s="1"/>
  <c r="C45" i="25" s="1"/>
  <c r="M52" i="25"/>
  <c r="T52" i="25" s="1"/>
  <c r="D45" i="25" s="1"/>
  <c r="N52" i="25"/>
  <c r="U52" i="25" s="1"/>
  <c r="E45" i="25" s="1"/>
  <c r="EB46" i="20"/>
  <c r="EB45" i="20"/>
  <c r="EB45" i="21" s="1"/>
  <c r="EB44" i="20"/>
  <c r="EB44" i="21" s="1"/>
  <c r="EB43" i="20"/>
  <c r="EB43" i="21" s="1"/>
  <c r="EB40" i="20"/>
  <c r="EB40" i="21" s="1"/>
  <c r="EB39" i="20"/>
  <c r="EB39" i="21" s="1"/>
  <c r="EB38" i="20"/>
  <c r="EB38" i="21" s="1"/>
  <c r="EB37" i="20"/>
  <c r="EB37" i="21" s="1"/>
  <c r="EB36" i="20"/>
  <c r="EB36" i="21" s="1"/>
  <c r="EB35" i="20"/>
  <c r="EB35" i="21" s="1"/>
  <c r="EB32" i="20"/>
  <c r="EB32" i="21" s="1"/>
  <c r="EB31" i="20"/>
  <c r="EB31" i="21" s="1"/>
  <c r="EB30" i="20"/>
  <c r="EB30" i="21" s="1"/>
  <c r="EB29" i="20"/>
  <c r="EB29" i="21"/>
  <c r="EB28" i="20"/>
  <c r="EB28" i="21" s="1"/>
  <c r="EB27" i="20"/>
  <c r="EB27" i="21" s="1"/>
  <c r="EB26" i="20"/>
  <c r="EB26" i="21" s="1"/>
  <c r="EB25" i="20"/>
  <c r="EB25" i="21" s="1"/>
  <c r="EB22" i="20"/>
  <c r="EB22" i="21" s="1"/>
  <c r="EB21" i="20"/>
  <c r="EB21" i="21" s="1"/>
  <c r="EB18" i="20"/>
  <c r="EB18" i="21" s="1"/>
  <c r="EB17" i="20"/>
  <c r="EB17" i="21" s="1"/>
  <c r="EB13" i="21"/>
  <c r="EB12" i="20"/>
  <c r="EB12" i="21" s="1"/>
  <c r="EB11" i="20"/>
  <c r="EB11" i="21" s="1"/>
  <c r="EB8" i="20"/>
  <c r="EB8" i="21" s="1"/>
  <c r="EB7" i="20"/>
  <c r="EB7" i="21" s="1"/>
  <c r="I52" i="25"/>
  <c r="C5" i="25" s="1"/>
  <c r="CG8" i="23" l="1"/>
  <c r="CX8" i="23"/>
  <c r="CO8" i="21"/>
  <c r="BY8" i="21"/>
  <c r="DE46" i="21"/>
  <c r="DG46" i="21"/>
  <c r="DI46" i="23"/>
  <c r="DP46" i="21"/>
  <c r="EI46" i="21"/>
  <c r="ED46" i="21"/>
  <c r="DP46" i="23"/>
  <c r="EH46" i="23"/>
  <c r="DS46" i="23"/>
  <c r="DW46" i="21"/>
  <c r="EB46" i="23"/>
  <c r="DM46" i="21"/>
  <c r="DF46" i="23"/>
  <c r="DK46" i="21"/>
  <c r="DX46" i="21"/>
  <c r="DS46" i="21"/>
  <c r="EL46" i="21"/>
  <c r="DX46" i="23"/>
  <c r="EN46" i="23"/>
  <c r="EA46" i="23"/>
  <c r="DD46" i="23"/>
  <c r="DN46" i="23"/>
  <c r="DJ46" i="23"/>
  <c r="EG46" i="21"/>
  <c r="EA46" i="21"/>
  <c r="EE46" i="21"/>
  <c r="EG46" i="23"/>
  <c r="EN46" i="21"/>
  <c r="EJ46" i="23"/>
  <c r="DL46" i="23"/>
  <c r="DH46" i="21"/>
  <c r="DK46" i="23"/>
  <c r="DQ46" i="21"/>
  <c r="EJ46" i="21"/>
  <c r="DW46" i="23"/>
  <c r="ED46" i="23"/>
  <c r="DR46" i="23"/>
  <c r="DB46" i="21"/>
  <c r="DF46" i="21"/>
  <c r="DG46" i="23"/>
  <c r="DL46" i="21"/>
  <c r="DY46" i="21"/>
  <c r="DT46" i="21"/>
  <c r="EF46" i="23"/>
  <c r="DV46" i="23"/>
  <c r="DZ46" i="23"/>
  <c r="EM46" i="23"/>
  <c r="DN46" i="21"/>
  <c r="DI46" i="21"/>
  <c r="DD46" i="21"/>
  <c r="EH46" i="21"/>
  <c r="EC46" i="21"/>
  <c r="DV46" i="21"/>
  <c r="EM46" i="21"/>
  <c r="EI46" i="23"/>
  <c r="DT46" i="23"/>
  <c r="DE46" i="23"/>
  <c r="DH46" i="23"/>
  <c r="DC46" i="23"/>
  <c r="DR46" i="21"/>
  <c r="EK46" i="21"/>
  <c r="EL46" i="23"/>
  <c r="DQ46" i="23"/>
  <c r="DU46" i="23"/>
  <c r="EC46" i="23"/>
  <c r="DM46" i="23"/>
  <c r="DJ46" i="21"/>
  <c r="DC46" i="21"/>
  <c r="DZ46" i="21"/>
  <c r="DU46" i="21"/>
  <c r="EF46" i="21"/>
  <c r="DY46" i="23"/>
  <c r="EE46" i="23"/>
  <c r="EK46" i="23"/>
  <c r="BQ43" i="21"/>
  <c r="BY43" i="21"/>
  <c r="BS43" i="23"/>
  <c r="CA43" i="23"/>
  <c r="CS43" i="21"/>
  <c r="CJ43" i="23"/>
  <c r="CR43" i="21"/>
  <c r="CE43" i="21"/>
  <c r="CX43" i="21"/>
  <c r="CS43" i="23"/>
  <c r="BR43" i="21"/>
  <c r="BZ43" i="21"/>
  <c r="BT43" i="23"/>
  <c r="CK43" i="21"/>
  <c r="CF43" i="23"/>
  <c r="CF43" i="21"/>
  <c r="BO43" i="21"/>
  <c r="CT43" i="21"/>
  <c r="CK43" i="23"/>
  <c r="BS43" i="21"/>
  <c r="CA43" i="21"/>
  <c r="BU43" i="23"/>
  <c r="BP43" i="21"/>
  <c r="CG43" i="21"/>
  <c r="CJ43" i="21"/>
  <c r="CQ43" i="23"/>
  <c r="CX43" i="23"/>
  <c r="CP43" i="21"/>
  <c r="CG43" i="23"/>
  <c r="BT43" i="21"/>
  <c r="BV43" i="23"/>
  <c r="CC43" i="21"/>
  <c r="CY43" i="23"/>
  <c r="CY43" i="21"/>
  <c r="CT43" i="23"/>
  <c r="CL43" i="21"/>
  <c r="CC43" i="23"/>
  <c r="BU43" i="21"/>
  <c r="BW43" i="23"/>
  <c r="BP43" i="23"/>
  <c r="CZ43" i="23"/>
  <c r="CM43" i="23"/>
  <c r="CU43" i="21"/>
  <c r="CP43" i="23"/>
  <c r="CH43" i="21"/>
  <c r="CN43" i="21"/>
  <c r="BV43" i="21"/>
  <c r="BX43" i="23"/>
  <c r="CV43" i="23"/>
  <c r="CE43" i="23"/>
  <c r="CQ43" i="21"/>
  <c r="CL43" i="23"/>
  <c r="CD43" i="21"/>
  <c r="CU43" i="23"/>
  <c r="CO43" i="23"/>
  <c r="BW43" i="21"/>
  <c r="BQ43" i="23"/>
  <c r="BY43" i="23"/>
  <c r="DA43" i="21"/>
  <c r="CR43" i="23"/>
  <c r="CZ43" i="21"/>
  <c r="CM43" i="21"/>
  <c r="CH43" i="23"/>
  <c r="DA43" i="23"/>
  <c r="CI43" i="23"/>
  <c r="BX43" i="21"/>
  <c r="BR43" i="23"/>
  <c r="BZ43" i="23"/>
  <c r="CW43" i="21"/>
  <c r="CN43" i="23"/>
  <c r="CV43" i="21"/>
  <c r="CI43" i="21"/>
  <c r="CD43" i="23"/>
  <c r="CW43" i="23"/>
  <c r="CO43" i="21"/>
  <c r="DO46" i="21"/>
  <c r="DO46" i="23"/>
  <c r="BO43" i="23"/>
  <c r="CB43" i="23"/>
  <c r="EB46" i="21"/>
  <c r="DB46" i="23"/>
  <c r="CB43" i="21"/>
  <c r="P54" i="25"/>
  <c r="C41" i="25" s="1"/>
  <c r="CX8" i="21"/>
  <c r="CQ8" i="23"/>
  <c r="CH8" i="21"/>
  <c r="CQ8" i="21"/>
  <c r="CZ8" i="21"/>
  <c r="BW8" i="23"/>
  <c r="BX8" i="21"/>
  <c r="CG8" i="21"/>
  <c r="BP8" i="23"/>
  <c r="BQ8" i="21"/>
  <c r="CH8" i="23"/>
  <c r="CI8" i="23"/>
  <c r="CR8" i="23"/>
  <c r="CZ8" i="23"/>
  <c r="CI8" i="21"/>
  <c r="CR8" i="21"/>
  <c r="DA8" i="21"/>
  <c r="BV8" i="23"/>
  <c r="BW8" i="21"/>
  <c r="CP8" i="21"/>
  <c r="CY8" i="23"/>
  <c r="CB8" i="23"/>
  <c r="CB8" i="21"/>
  <c r="CJ8" i="23"/>
  <c r="CS8" i="23"/>
  <c r="DA8" i="23"/>
  <c r="CJ8" i="21"/>
  <c r="CS8" i="21"/>
  <c r="BP8" i="21"/>
  <c r="BU8" i="23"/>
  <c r="BV8" i="21"/>
  <c r="CO8" i="23"/>
  <c r="CC8" i="23"/>
  <c r="CK8" i="23"/>
  <c r="CT8" i="23"/>
  <c r="CC8" i="21"/>
  <c r="CK8" i="21"/>
  <c r="CT8" i="21"/>
  <c r="BT8" i="23"/>
  <c r="BU8" i="21"/>
  <c r="CD8" i="23"/>
  <c r="CL8" i="23"/>
  <c r="CU8" i="23"/>
  <c r="CD8" i="21"/>
  <c r="CL8" i="21"/>
  <c r="CU8" i="21"/>
  <c r="CA8" i="23"/>
  <c r="BS8" i="23"/>
  <c r="BT8" i="21"/>
  <c r="BO8" i="23"/>
  <c r="BX8" i="23"/>
  <c r="CE8" i="23"/>
  <c r="CM8" i="23"/>
  <c r="CV8" i="23"/>
  <c r="CE8" i="21"/>
  <c r="CM8" i="21"/>
  <c r="CV8" i="21"/>
  <c r="BO8" i="21"/>
  <c r="BZ8" i="23"/>
  <c r="BR8" i="23"/>
  <c r="CA8" i="21"/>
  <c r="BS8" i="21"/>
  <c r="CF8" i="23"/>
  <c r="CN8" i="23"/>
  <c r="CW8" i="23"/>
  <c r="CF8" i="21"/>
  <c r="CN8" i="21"/>
  <c r="CW8" i="21"/>
  <c r="CY8" i="21"/>
  <c r="BY8" i="23"/>
  <c r="BQ8" i="23"/>
  <c r="BZ8" i="21"/>
  <c r="BR8" i="21"/>
  <c r="Q54" i="25"/>
  <c r="D41" i="25" s="1"/>
  <c r="E16" i="25"/>
  <c r="Q52" i="25"/>
  <c r="D39" i="25" s="1"/>
  <c r="R53" i="25"/>
  <c r="E40" i="25" s="1"/>
  <c r="P52" i="25"/>
  <c r="C39" i="25" s="1"/>
  <c r="D5" i="25"/>
  <c r="P53" i="25"/>
  <c r="C40" i="25" s="1"/>
  <c r="C53" i="25"/>
  <c r="H52" i="25"/>
  <c r="R52" i="25"/>
  <c r="E39" i="25" s="1"/>
  <c r="D7" i="25"/>
  <c r="C52" i="25"/>
  <c r="Q53" i="25"/>
  <c r="D40" i="25" s="1"/>
  <c r="D6" i="25"/>
  <c r="C54" i="25"/>
  <c r="H54" i="25"/>
  <c r="R54" i="25"/>
  <c r="E41" i="25" s="1"/>
  <c r="H53" i="25"/>
  <c r="D31" i="25"/>
  <c r="C16" i="25"/>
  <c r="D14" i="25"/>
  <c r="D30" i="25"/>
  <c r="D10" i="25"/>
  <c r="D34" i="25"/>
  <c r="D16" i="25" l="1"/>
</calcChain>
</file>

<file path=xl/sharedStrings.xml><?xml version="1.0" encoding="utf-8"?>
<sst xmlns="http://schemas.openxmlformats.org/spreadsheetml/2006/main" count="1227" uniqueCount="348">
  <si>
    <t xml:space="preserve">Quelle: </t>
  </si>
  <si>
    <t xml:space="preserve">Bedeutung </t>
  </si>
  <si>
    <t>Hinweis</t>
  </si>
  <si>
    <t xml:space="preserve">Optional können Hilfsblätter angelegt werden mit Material, welches für die Tabellenerstellung benötigt wird. </t>
  </si>
  <si>
    <t>Schweiz</t>
  </si>
  <si>
    <t>Kanton St.Gallen</t>
  </si>
  <si>
    <t xml:space="preserve">        Altersklassen</t>
  </si>
  <si>
    <t xml:space="preserve">                 15-24 Jahre</t>
  </si>
  <si>
    <t xml:space="preserve">                 25-49 Jahre</t>
  </si>
  <si>
    <t xml:space="preserve">                 50-64 Jahre</t>
  </si>
  <si>
    <t xml:space="preserve">        Geschlecht</t>
  </si>
  <si>
    <t xml:space="preserve">                 Männlich</t>
  </si>
  <si>
    <t xml:space="preserve">                 Weiblich</t>
  </si>
  <si>
    <t xml:space="preserve">        Staatsangehörigkeit</t>
  </si>
  <si>
    <t xml:space="preserve">                 Schweiz</t>
  </si>
  <si>
    <t xml:space="preserve">                 Ausland</t>
  </si>
  <si>
    <t xml:space="preserve">        Wahlkreise</t>
  </si>
  <si>
    <t xml:space="preserve">                 St.Gallen</t>
  </si>
  <si>
    <t xml:space="preserve">                 Rorschach</t>
  </si>
  <si>
    <t xml:space="preserve">                 Rheintal</t>
  </si>
  <si>
    <t xml:space="preserve">                 Werdenberg</t>
  </si>
  <si>
    <t xml:space="preserve">                 Sarganserland</t>
  </si>
  <si>
    <t xml:space="preserve">                 See-Gaster</t>
  </si>
  <si>
    <t xml:space="preserve">                 Toggenburg</t>
  </si>
  <si>
    <t xml:space="preserve">                 Wil</t>
  </si>
  <si>
    <t xml:space="preserve">        RAV-Regionen</t>
  </si>
  <si>
    <t xml:space="preserve">                 Heerbrugg</t>
  </si>
  <si>
    <t xml:space="preserve">                 Sargans</t>
  </si>
  <si>
    <t xml:space="preserve">                 Rapperswil-Jona</t>
  </si>
  <si>
    <t xml:space="preserve">                 Wattwil</t>
  </si>
  <si>
    <t xml:space="preserve">        Städte</t>
  </si>
  <si>
    <t xml:space="preserve">                 Wil (SG)</t>
  </si>
  <si>
    <t xml:space="preserve">                 Gossau (SG)</t>
  </si>
  <si>
    <t>Quote der bei den RAV registrierten Stellensuchenden</t>
  </si>
  <si>
    <t>Bestand der bei den RAV registrierten Stellensuchenden</t>
  </si>
  <si>
    <t>Quote der bei den RAV registrierten Arbeitslosen</t>
  </si>
  <si>
    <t>Bestand der bei den RAV registrierten Arbeitslosen</t>
  </si>
  <si>
    <t>Fortsetzung siehe unten</t>
  </si>
  <si>
    <t>Tabellen:</t>
  </si>
  <si>
    <t>2014-Jan</t>
  </si>
  <si>
    <t>Erwerbspersonenzahlen gemäss Strukturerhebung 2010</t>
  </si>
  <si>
    <t>Methodische Bemerkungen</t>
  </si>
  <si>
    <t>Werte für Dezember 2010</t>
  </si>
  <si>
    <t>Quelle: SECO/BfS</t>
  </si>
  <si>
    <t>Vertrauensintervall (95%)</t>
  </si>
  <si>
    <t>Berechneter Wert</t>
  </si>
  <si>
    <t>Untere Grenze</t>
  </si>
  <si>
    <t>Obere Grenze</t>
  </si>
  <si>
    <t>Vernachlässigbar</t>
  </si>
  <si>
    <t xml:space="preserve">                 St. Gallen</t>
  </si>
  <si>
    <t xml:space="preserve">                 St,Gallen</t>
  </si>
  <si>
    <t>Table 1</t>
  </si>
  <si>
    <t>RAV St.Gallen</t>
  </si>
  <si>
    <t>RAV Heerbrugg</t>
  </si>
  <si>
    <t>RAV Sargans</t>
  </si>
  <si>
    <t>RAV Rapperswil-Jona</t>
  </si>
  <si>
    <t>RAV Wattwil</t>
  </si>
  <si>
    <t>Wahlkreis St.Gallen</t>
  </si>
  <si>
    <t>Wahlkreis Rorschach</t>
  </si>
  <si>
    <t>Wahlkreis Rheintal</t>
  </si>
  <si>
    <t>Wahlkreis Werdenberg</t>
  </si>
  <si>
    <t>Wahlkreis Sarganserland</t>
  </si>
  <si>
    <t>Wahlkreis See-Gaster</t>
  </si>
  <si>
    <t>Wahlkreis Toggenburg</t>
  </si>
  <si>
    <t>Wahlkreis Wil</t>
  </si>
  <si>
    <t>Kanton St. Gallen</t>
  </si>
  <si>
    <t>14 - 24</t>
  </si>
  <si>
    <t>25 - 49</t>
  </si>
  <si>
    <t>männlich</t>
  </si>
  <si>
    <t>weiblich</t>
  </si>
  <si>
    <t>Ausland</t>
  </si>
  <si>
    <t>Stadt St.Gallen</t>
  </si>
  <si>
    <t>Rapperswil-Jona</t>
  </si>
  <si>
    <t>Wil (SG)</t>
  </si>
  <si>
    <t>Gossau (SG)</t>
  </si>
  <si>
    <t>2014-Feb</t>
  </si>
  <si>
    <t>2014-Mrz</t>
  </si>
  <si>
    <t>2014-Apr</t>
  </si>
  <si>
    <t>Total</t>
  </si>
  <si>
    <t>Schweizerinnen/Schweizer</t>
  </si>
  <si>
    <t>Ausländerinnen/Ausländer</t>
  </si>
  <si>
    <t>Frauen</t>
  </si>
  <si>
    <t>Männer</t>
  </si>
  <si>
    <t>Kanton SG</t>
  </si>
  <si>
    <t>Kanton TG</t>
  </si>
  <si>
    <t>Kanton AR</t>
  </si>
  <si>
    <t>Kanton AI</t>
  </si>
  <si>
    <t>Stellensuchende</t>
  </si>
  <si>
    <t>Arbeitslose</t>
  </si>
  <si>
    <t>Kanton Thurgau</t>
  </si>
  <si>
    <t>Kanton Appenzell Ausserrhoden</t>
  </si>
  <si>
    <t>Kanton Appenzell Innerrhoden</t>
  </si>
  <si>
    <t>Quoten</t>
  </si>
  <si>
    <t>Absolute Werte</t>
  </si>
  <si>
    <t>TG</t>
  </si>
  <si>
    <t>AR</t>
  </si>
  <si>
    <t>AI</t>
  </si>
  <si>
    <r>
      <t>Stellensuchendenquoten</t>
    </r>
    <r>
      <rPr>
        <b/>
        <vertAlign val="superscript"/>
        <sz val="10.5"/>
        <color theme="1"/>
        <rFont val="Arial"/>
        <family val="2"/>
      </rPr>
      <t>1</t>
    </r>
  </si>
  <si>
    <t>2014-Mai</t>
  </si>
  <si>
    <t>Kopieren und als "formatierter Text" in Medienmitteilung aufnehmen, Dezimalpunkte durch Kommas ersetzen</t>
  </si>
  <si>
    <t>2014-Jun</t>
  </si>
  <si>
    <t>2014-Jul</t>
  </si>
  <si>
    <t>2014-Aug</t>
  </si>
  <si>
    <t>2014-Sep</t>
  </si>
  <si>
    <t>2014-Okt</t>
  </si>
  <si>
    <t>2014-Nov</t>
  </si>
  <si>
    <t>2014-Mittel</t>
  </si>
  <si>
    <t>2014-Dez</t>
  </si>
  <si>
    <t>2015-Jan</t>
  </si>
  <si>
    <t>Formeln, die sich auf SG und CH beziehen, jeden Monat überprüfen</t>
  </si>
  <si>
    <t>2015-Feb</t>
  </si>
  <si>
    <t>2015-Mrz</t>
  </si>
  <si>
    <t>2015-Apr</t>
  </si>
  <si>
    <t>2015-Mai</t>
  </si>
  <si>
    <t>15- bis 24-Jährige</t>
  </si>
  <si>
    <t>25- bis 49-Jährige</t>
  </si>
  <si>
    <t>2015-Jun</t>
  </si>
  <si>
    <t>Rorschach</t>
  </si>
  <si>
    <t>2015-Jul</t>
  </si>
  <si>
    <t>2015-Aug</t>
  </si>
  <si>
    <t>2015-Sep</t>
  </si>
  <si>
    <t xml:space="preserve">                 Wohnsitz Ausland</t>
  </si>
  <si>
    <t>2015-Okt</t>
  </si>
  <si>
    <t>Gesamtschweiz</t>
  </si>
  <si>
    <t>2015-Nov</t>
  </si>
  <si>
    <t>2015-Dez</t>
  </si>
  <si>
    <t>2015-Mittel</t>
  </si>
  <si>
    <t>2016-Jan</t>
  </si>
  <si>
    <t>Kanton Aargau</t>
  </si>
  <si>
    <t>Kanton Luzern</t>
  </si>
  <si>
    <t>Rheintal</t>
  </si>
  <si>
    <t>Werdenberg</t>
  </si>
  <si>
    <t>Sarganserland</t>
  </si>
  <si>
    <t>See-Gaster</t>
  </si>
  <si>
    <t>Toggenburg</t>
  </si>
  <si>
    <t>Wil</t>
  </si>
  <si>
    <t>St.Gallen</t>
  </si>
  <si>
    <t>2016-Feb</t>
  </si>
  <si>
    <t>Stes_CH (lokal)</t>
  </si>
  <si>
    <t>Alter in Jahren then Geschlecht then Staatsangehörigkeit by Stellensuchendentypus</t>
  </si>
  <si>
    <t>Raumeinteilungen by Stellensuchendentypus</t>
  </si>
  <si>
    <t>2016-Mrz</t>
  </si>
  <si>
    <t>Raumeinteilungen by Jahr and Monate</t>
  </si>
  <si>
    <t xml:space="preserve"> for Bestände</t>
  </si>
  <si>
    <t>Raumeinteilungen by Stellensuchendentypus, Jahr and Monate</t>
  </si>
  <si>
    <t>Branchen ggf.</t>
  </si>
  <si>
    <t>anpassen</t>
  </si>
  <si>
    <t>Wahlkreise Kanton St.Gallen</t>
  </si>
  <si>
    <t>2016-Apr</t>
  </si>
  <si>
    <t>Vorjahresdifferenz absolut</t>
  </si>
  <si>
    <t>2016-Mai</t>
  </si>
  <si>
    <t>Erwerbspersonenzahlen gemäss gepoolter Strukturerhebung 2012-14</t>
  </si>
  <si>
    <t>Berechneter Wert (SECO)</t>
  </si>
  <si>
    <t>Eigene Berechnungen</t>
  </si>
  <si>
    <t>Quelle: SECO (AVAM)</t>
  </si>
  <si>
    <t>Quelle: SECO (AVAM); BFS (Strukturerhebungen 2012-14)</t>
  </si>
  <si>
    <t>Gemäss BFS</t>
  </si>
  <si>
    <t>Berechneter Wert (BFS)</t>
  </si>
  <si>
    <t>2016-Jun</t>
  </si>
  <si>
    <t>2016-Jul</t>
  </si>
  <si>
    <t>2016-Aug</t>
  </si>
  <si>
    <t>Fahrzeugbau</t>
  </si>
  <si>
    <t>Gastgewerbe</t>
  </si>
  <si>
    <t>2016-Sep</t>
  </si>
  <si>
    <t>2016-Okt</t>
  </si>
  <si>
    <t>Gesundheits- und Sozialwesen</t>
  </si>
  <si>
    <t>2016-Nov</t>
  </si>
  <si>
    <t>2016-Dez</t>
  </si>
  <si>
    <t>2016-Mittel</t>
  </si>
  <si>
    <t>Detailhandel</t>
  </si>
  <si>
    <t>2017-Jan</t>
  </si>
  <si>
    <t>Stellensuchenden Merkmale</t>
  </si>
  <si>
    <t>Sektor 1 (Land, Forst, Fischerei)</t>
  </si>
  <si>
    <t>Bergbau, Steine und Erden</t>
  </si>
  <si>
    <t>Nahrungsmittel, Getränke, Tabak</t>
  </si>
  <si>
    <t>Textilien und Bekleidung</t>
  </si>
  <si>
    <t>Leder, Lederwaren, Schuhe</t>
  </si>
  <si>
    <t>Holz-, Flecht-, Korb- und Korkwaren</t>
  </si>
  <si>
    <t>Papier- und Druckgewerbe</t>
  </si>
  <si>
    <t>Chemische Industrie, Pharma, Mineralöl</t>
  </si>
  <si>
    <t>Gummi- und Kunststoffwaren</t>
  </si>
  <si>
    <t>Glas, Keramik, Zement</t>
  </si>
  <si>
    <t>Metall</t>
  </si>
  <si>
    <t>Elektrotechnik, Elektronik, Optik, Uhren</t>
  </si>
  <si>
    <t>Maschinenbau</t>
  </si>
  <si>
    <t>Möbel, Reparatur von Maschinen</t>
  </si>
  <si>
    <t>Energieversorgung</t>
  </si>
  <si>
    <t>Recycling, Wasserversorgung</t>
  </si>
  <si>
    <t>Baugewerbe</t>
  </si>
  <si>
    <t>Sektor 2 (Industrie)</t>
  </si>
  <si>
    <t>Autohandel und -reparatur</t>
  </si>
  <si>
    <t>Grosshandel</t>
  </si>
  <si>
    <t>Verkehr und Transport</t>
  </si>
  <si>
    <t>Information und Kommunikation ohne Informatik</t>
  </si>
  <si>
    <t>Informatik</t>
  </si>
  <si>
    <t>Banken</t>
  </si>
  <si>
    <t>Versicherungen</t>
  </si>
  <si>
    <t>Übrige Finanzdienstleistungen</t>
  </si>
  <si>
    <t>Grundstücks- und Wohnungswesen</t>
  </si>
  <si>
    <t>Freiberufliche, technische und wiss. DL ohne F&amp;E</t>
  </si>
  <si>
    <t>Forschung &amp; Entwicklung</t>
  </si>
  <si>
    <t>Sonstige wirtschaftliche DL ohne Personalfirmen</t>
  </si>
  <si>
    <t>Vermittlung und Verleih von Personal</t>
  </si>
  <si>
    <t>Öff. Verwaltung, Sozialversicherungen</t>
  </si>
  <si>
    <t>Erziehung, Unterricht</t>
  </si>
  <si>
    <t>Kunst, Sport, Unterhaltung, Erholung</t>
  </si>
  <si>
    <t>Sonstige DL</t>
  </si>
  <si>
    <t>Private Haushalte</t>
  </si>
  <si>
    <t>Sektor 3 (Dienstleistungen)</t>
  </si>
  <si>
    <t>2017-Feb</t>
  </si>
  <si>
    <t>2017-Mrz</t>
  </si>
  <si>
    <t>Ostschweizer Kantone und Gesamtschweiz</t>
  </si>
  <si>
    <t>2017-Apr</t>
  </si>
  <si>
    <t>2017-Mai</t>
  </si>
  <si>
    <t>2017-Jun</t>
  </si>
  <si>
    <t>2017-Jul</t>
  </si>
  <si>
    <t>2017-Aug</t>
  </si>
  <si>
    <t>2017-Sep</t>
  </si>
  <si>
    <t>2017-Okt</t>
  </si>
  <si>
    <t>2017-Nov</t>
  </si>
  <si>
    <t>2017-Dez</t>
  </si>
  <si>
    <t>2017-Mittel</t>
  </si>
  <si>
    <t>2018-Jan</t>
  </si>
  <si>
    <t>Gesamt</t>
  </si>
  <si>
    <t>2018-Feb</t>
  </si>
  <si>
    <t>Finanzdienstleistungen</t>
  </si>
  <si>
    <t>2018-Mrz</t>
  </si>
  <si>
    <t>2018-Apr</t>
  </si>
  <si>
    <t>2018-Mai</t>
  </si>
  <si>
    <t>2018-Jun</t>
  </si>
  <si>
    <t>2018-Jul</t>
  </si>
  <si>
    <t>2018-Aug</t>
  </si>
  <si>
    <t>2018-Sep</t>
  </si>
  <si>
    <t>Bestand-Arbeitslose</t>
  </si>
  <si>
    <t>Quoten-Arbeitslose</t>
  </si>
  <si>
    <t>Bestand-Stellensuchende</t>
  </si>
  <si>
    <t>Quoten-Stellensuchende</t>
  </si>
  <si>
    <t>Fachstelle für Statistik, Kanton St.Gallen</t>
  </si>
  <si>
    <t>2018-Okt</t>
  </si>
  <si>
    <t>2018-Nov</t>
  </si>
  <si>
    <t>2018-Dez</t>
  </si>
  <si>
    <t>2018-Mittel</t>
  </si>
  <si>
    <t>RAV Wil</t>
  </si>
  <si>
    <r>
      <t>Arbeitslosenquoten</t>
    </r>
    <r>
      <rPr>
        <b/>
        <vertAlign val="superscript"/>
        <sz val="10.5"/>
        <color theme="1"/>
        <rFont val="Arial"/>
        <family val="2"/>
      </rPr>
      <t>1</t>
    </r>
  </si>
  <si>
    <t>2019-Jan</t>
  </si>
  <si>
    <t>2019-Feb</t>
  </si>
  <si>
    <t>2019-Mrz</t>
  </si>
  <si>
    <t>2019-Apr</t>
  </si>
  <si>
    <t>2019-Mai</t>
  </si>
  <si>
    <t>Erwerbspersonenzahlen gemäss gepoolter Strukturerhebung 2015-17</t>
  </si>
  <si>
    <t>Quelle: SECO (AVAM); BFS (Strukturerhebungen 2015-17)</t>
  </si>
  <si>
    <t xml:space="preserve">                 Ab 65 Jahren</t>
  </si>
  <si>
    <t>50 - 64</t>
  </si>
  <si>
    <t>65 - 75</t>
  </si>
  <si>
    <t>50-Jährige und Ältere</t>
  </si>
  <si>
    <t xml:space="preserve">                 Ab 65 Jahren*</t>
  </si>
  <si>
    <r>
      <t xml:space="preserve">                 </t>
    </r>
    <r>
      <rPr>
        <sz val="8"/>
        <color theme="1"/>
        <rFont val="Arial"/>
        <family val="2"/>
      </rPr>
      <t>*Keine Quotenwerte</t>
    </r>
  </si>
  <si>
    <t xml:space="preserve">Nachstehend finden Sie Informationen zur Konstruktion und Bedeutung der in dieser Datei verwendeten Indikatoren. </t>
  </si>
  <si>
    <t>2019-Jun</t>
  </si>
  <si>
    <t>2019-Jul</t>
  </si>
  <si>
    <t>Publiziert am:</t>
  </si>
  <si>
    <t>2019-Aug</t>
  </si>
  <si>
    <t>2019-Sep</t>
  </si>
  <si>
    <t>2019-Okt</t>
  </si>
  <si>
    <t>2019-Nov</t>
  </si>
  <si>
    <t>2019-Dez</t>
  </si>
  <si>
    <t>2019-Mittel</t>
  </si>
  <si>
    <t>2020-Jan</t>
  </si>
  <si>
    <t>2020-Feb</t>
  </si>
  <si>
    <t>Sektor 2 (Industrie/Gewerbe)</t>
  </si>
  <si>
    <t>2020-Mrz</t>
  </si>
  <si>
    <t>2020-Apr</t>
  </si>
  <si>
    <t>2020-Mai</t>
  </si>
  <si>
    <t>2020-Jun</t>
  </si>
  <si>
    <t>1 Mt</t>
  </si>
  <si>
    <t>2020-Jul</t>
  </si>
  <si>
    <t>Branchen ab Zeile 95 auswählen und Werte einkopieren</t>
  </si>
  <si>
    <t>Monatsbezeichnungen werden über Formel angepasst</t>
  </si>
  <si>
    <t>2020-Aug</t>
  </si>
  <si>
    <t>Monatsbezeichnungen in Spaltenköpfen überprüfen</t>
  </si>
  <si>
    <t>Formeln auf betreffenden Monat anpassen</t>
  </si>
  <si>
    <t>2020-Sep</t>
  </si>
  <si>
    <t>2020-Okt</t>
  </si>
  <si>
    <t>1 Jahr</t>
  </si>
  <si>
    <t>2020-Nov</t>
  </si>
  <si>
    <t>2020-Dez</t>
  </si>
  <si>
    <t>2020-Mittel</t>
  </si>
  <si>
    <t>Formeln sind fix (ausser für Dezember, ab Januar wieder anpassen)</t>
  </si>
  <si>
    <t>2021-Jan</t>
  </si>
  <si>
    <t>Übrige und keine Angaben</t>
  </si>
  <si>
    <t>___</t>
  </si>
  <si>
    <t>2021-Feb</t>
  </si>
  <si>
    <t>2021-Mrz</t>
  </si>
  <si>
    <t>2021-Apr</t>
  </si>
  <si>
    <t>2021-Mai</t>
  </si>
  <si>
    <t>2021-Jun</t>
  </si>
  <si>
    <t>2021-Jul</t>
  </si>
  <si>
    <t>2021-Aug</t>
  </si>
  <si>
    <t>2021-Sep</t>
  </si>
  <si>
    <t>2021-Okt</t>
  </si>
  <si>
    <t>2021-Nov</t>
  </si>
  <si>
    <t>2021-Dez</t>
  </si>
  <si>
    <t>2021-Mittel</t>
  </si>
  <si>
    <t>2022-Jan</t>
  </si>
  <si>
    <t>2022-Feb</t>
  </si>
  <si>
    <t>2022-Mrz</t>
  </si>
  <si>
    <t>2022-Apr</t>
  </si>
  <si>
    <t>Erwerbspersonenzahlen gemäss gepoolter Strukturerhebung 2018-20</t>
  </si>
  <si>
    <t>Eigene Berechnungen (Formeln)</t>
  </si>
  <si>
    <t>2022-Mai</t>
  </si>
  <si>
    <t>VI 95% (Strukturerhebung 2018-20)</t>
  </si>
  <si>
    <t>Quelle: SECO (AVAM); BFS (Strukturerhebungen 2018-20)</t>
  </si>
  <si>
    <t>2022-Jun</t>
  </si>
  <si>
    <t>Wert bisher</t>
  </si>
  <si>
    <t>2022-Jul</t>
  </si>
  <si>
    <t>2022-Aug</t>
  </si>
  <si>
    <t>2022-Sep</t>
  </si>
  <si>
    <t>2022-Okt</t>
  </si>
  <si>
    <t>2022-Nov</t>
  </si>
  <si>
    <t>2022-Mittel</t>
  </si>
  <si>
    <t>2022-Dez</t>
  </si>
  <si>
    <t>2023-Jan</t>
  </si>
  <si>
    <t>2023-Feb</t>
  </si>
  <si>
    <t>2023-Mrz</t>
  </si>
  <si>
    <t>2023-Apr</t>
  </si>
  <si>
    <t>2023-Mai</t>
  </si>
  <si>
    <t>2023-Jun</t>
  </si>
  <si>
    <t>2023-Jul</t>
  </si>
  <si>
    <t>Elektrotechnik, Elektronik, Optik</t>
  </si>
  <si>
    <t>2023-Aug</t>
  </si>
  <si>
    <t>2023-Sep</t>
  </si>
  <si>
    <t>2023-Okt</t>
  </si>
  <si>
    <t>2023-Nov</t>
  </si>
  <si>
    <t>2023-Dez</t>
  </si>
  <si>
    <t>2023-Mittel</t>
  </si>
  <si>
    <t>Endmonats- und Jahresmittelwerte ab Januar 2014</t>
  </si>
  <si>
    <t>2024-Jan</t>
  </si>
  <si>
    <t>2024-Feb</t>
  </si>
  <si>
    <t>Feb</t>
  </si>
  <si>
    <t>2024-Mrz</t>
  </si>
  <si>
    <t>Mrz</t>
  </si>
  <si>
    <t xml:space="preserve"> for Bestände, 2024, Apr</t>
  </si>
  <si>
    <t xml:space="preserve"> for Bestände, 2024, Apr, Kanton St. Gallen</t>
  </si>
  <si>
    <t>Dienstag, 7. Mai 2024</t>
  </si>
  <si>
    <t>Geplante nächste Aktualisierung: Donnerstag, 6. Juni 2024</t>
  </si>
  <si>
    <t>Arbeitslose und Stellensuchende, Quoten und Bestände nach soziodemographischen Merkmalen, Schweiz, Kanton St.Gallen, Wahlkreise, RAV-Regionen und Städte,
Monatswerte und Jahresmittelwerte Januar 2014 - April 2024</t>
  </si>
  <si>
    <t>2024-Apr</t>
  </si>
  <si>
    <t>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</si>
</sst>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0.00_);[Red]\(&quot;$&quot;#,##0.00\)"/>
    <numFmt numFmtId="165" formatCode="0.0"/>
    <numFmt numFmtId="166" formatCode="###0.000"/>
    <numFmt numFmtId="167" formatCode="####.000"/>
    <numFmt numFmtId="168" formatCode="###0"/>
    <numFmt numFmtId="169" formatCode="###0.0%"/>
    <numFmt numFmtId="170" formatCode="0.00000000000"/>
    <numFmt numFmtId="171" formatCode="####.0%"/>
    <numFmt numFmtId="172" formatCode="#,##0;\(#,##0\)"/>
    <numFmt numFmtId="173" formatCode="#,##0.0"/>
    <numFmt numFmtId="174" formatCode="[&gt;0]&quot;+&quot;#,##0.0;[&lt;0]&quot;-&quot;#,##0.0"/>
    <numFmt numFmtId="175" formatCode="0.0%"/>
    <numFmt numFmtId="176" formatCode="_-* #,##0.00\ _€_-;\-* #,##0.00\ _€_-;_-* &quot;-&quot;??\ _€_-;_-@_-"/>
  </numFmts>
  <fonts count="50">
    <font>
      <sz val="10.5"/>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8"/>
      <name val="Arial"/>
      <family val="2"/>
    </font>
    <font>
      <sz val="10"/>
      <name val="Arial"/>
      <family val="2"/>
    </font>
    <font>
      <sz val="10.5"/>
      <name val="Arial"/>
      <family val="2"/>
    </font>
    <font>
      <b/>
      <sz val="10"/>
      <name val="Arial"/>
      <family val="2"/>
    </font>
    <font>
      <b/>
      <sz val="10.5"/>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u/>
      <sz val="10.5"/>
      <color theme="1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0.5"/>
      <color theme="4"/>
      <name val="Arial"/>
      <family val="2"/>
    </font>
    <font>
      <sz val="10"/>
      <color theme="1"/>
      <name val="Arial"/>
      <family val="2"/>
    </font>
    <font>
      <b/>
      <sz val="14"/>
      <color theme="4"/>
      <name val="Arial"/>
      <family val="2"/>
    </font>
    <font>
      <b/>
      <sz val="10"/>
      <color theme="1"/>
      <name val="Arial"/>
      <family val="2"/>
    </font>
    <font>
      <b/>
      <sz val="9"/>
      <color indexed="8"/>
      <name val="Arial Bold"/>
    </font>
    <font>
      <sz val="9"/>
      <color indexed="8"/>
      <name val="Arial"/>
      <family val="2"/>
    </font>
    <font>
      <b/>
      <sz val="10.5"/>
      <color rgb="FFFFFFFF"/>
      <name val="Arial"/>
      <family val="2"/>
    </font>
    <font>
      <sz val="10"/>
      <color rgb="FF000000"/>
      <name val="Arial"/>
      <family val="2"/>
    </font>
    <font>
      <sz val="8"/>
      <color rgb="FF000000"/>
      <name val="Verdana"/>
      <family val="2"/>
    </font>
    <font>
      <sz val="8"/>
      <color rgb="FF010000"/>
      <name val="Verdana"/>
      <family val="2"/>
    </font>
    <font>
      <b/>
      <sz val="10"/>
      <color rgb="FF000000"/>
      <name val="Arial"/>
      <family val="2"/>
    </font>
    <font>
      <b/>
      <vertAlign val="superscript"/>
      <sz val="10.5"/>
      <color theme="1"/>
      <name val="Arial"/>
      <family val="2"/>
    </font>
    <font>
      <sz val="10.5"/>
      <color rgb="FF000000"/>
      <name val="Arial"/>
      <family val="2"/>
    </font>
    <font>
      <sz val="11"/>
      <color theme="1"/>
      <name val="Calibri"/>
      <family val="2"/>
      <scheme val="minor"/>
    </font>
    <font>
      <sz val="9"/>
      <color rgb="FF010205"/>
      <name val="Arial"/>
      <family val="2"/>
    </font>
    <font>
      <sz val="9"/>
      <color theme="1"/>
      <name val="Arial"/>
      <family val="2"/>
    </font>
    <font>
      <sz val="8"/>
      <name val="Arial"/>
      <family val="2"/>
    </font>
    <font>
      <sz val="9"/>
      <color indexed="60"/>
      <name val="Arial"/>
      <family val="2"/>
    </font>
    <font>
      <sz val="8"/>
      <color theme="1"/>
      <name val="Arial"/>
      <family val="2"/>
    </font>
    <font>
      <b/>
      <sz val="10.5"/>
      <color theme="4" tint="0.59999389629810485"/>
      <name val="Arial"/>
      <family val="2"/>
    </font>
    <font>
      <b/>
      <sz val="10.5"/>
      <color rgb="FFFF0000"/>
      <name val="Arial"/>
      <family val="2"/>
    </font>
    <font>
      <sz val="9.5"/>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rgb="FFFFFF00"/>
        <bgColor indexed="64"/>
      </patternFill>
    </fill>
    <fill>
      <patternFill patternType="solid">
        <fgColor theme="4" tint="0.79998168889431442"/>
        <bgColor indexed="64"/>
      </patternFill>
    </fill>
    <fill>
      <patternFill patternType="solid">
        <fgColor rgb="FF808080"/>
        <bgColor indexed="64"/>
      </patternFill>
    </fill>
    <fill>
      <patternFill patternType="solid">
        <fgColor rgb="FFFFFFFF"/>
      </patternFill>
    </fill>
    <fill>
      <patternFill patternType="solid">
        <fgColor rgb="FF92D050"/>
        <bgColor indexed="64"/>
      </patternFill>
    </fill>
    <fill>
      <patternFill patternType="solid">
        <fgColor theme="5" tint="0.79998168889431442"/>
        <bgColor indexed="64"/>
      </patternFill>
    </fill>
    <fill>
      <patternFill patternType="solid">
        <fgColor indexed="43"/>
        <bgColor indexed="64"/>
      </patternFill>
    </fill>
    <fill>
      <patternFill patternType="solid">
        <fgColor rgb="FFFFFFFF"/>
        <bgColor indexed="64"/>
      </patternFill>
    </fill>
  </fills>
  <borders count="36">
    <border>
      <left/>
      <right/>
      <top/>
      <bottom/>
      <diagonal/>
    </border>
    <border>
      <left/>
      <right/>
      <top/>
      <bottom style="thick">
        <color indexed="64"/>
      </bottom>
      <diagonal/>
    </border>
    <border>
      <left/>
      <right/>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E0E0E0"/>
      </left>
      <right style="thin">
        <color rgb="FFE0E0E0"/>
      </right>
      <top style="thin">
        <color rgb="FFAEAEAE"/>
      </top>
      <bottom/>
      <diagonal/>
    </border>
    <border>
      <left style="thin">
        <color rgb="FFE0E0E0"/>
      </left>
      <right style="thin">
        <color rgb="FFE0E0E0"/>
      </right>
      <top style="thin">
        <color rgb="FFAEAEAE"/>
      </top>
      <bottom style="thin">
        <color rgb="FFAEAEAE"/>
      </bottom>
      <diagonal/>
    </border>
    <border>
      <left style="thin">
        <color rgb="FFE0E0E0"/>
      </left>
      <right style="thin">
        <color rgb="FFE0E0E0"/>
      </right>
      <top style="thin">
        <color rgb="FF152935"/>
      </top>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indexed="64"/>
      </top>
      <bottom/>
      <diagonal/>
    </border>
    <border>
      <left style="thin">
        <color indexed="63"/>
      </left>
      <right style="thin">
        <color indexed="63"/>
      </right>
      <top style="thin">
        <color indexed="22"/>
      </top>
      <bottom/>
      <diagonal/>
    </border>
    <border>
      <left style="thin">
        <color indexed="63"/>
      </left>
      <right style="thin">
        <color indexed="63"/>
      </right>
      <top style="thin">
        <color indexed="22"/>
      </top>
      <bottom style="thin">
        <color indexed="2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s>
  <cellStyleXfs count="7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5" applyNumberFormat="0" applyAlignment="0" applyProtection="0"/>
    <xf numFmtId="0" fontId="15" fillId="26" borderId="6" applyNumberFormat="0" applyAlignment="0" applyProtection="0"/>
    <xf numFmtId="164" fontId="7" fillId="0" borderId="0">
      <alignment vertical="top"/>
      <protection locked="0"/>
    </xf>
    <xf numFmtId="0" fontId="16" fillId="27" borderId="6" applyNumberFormat="0" applyAlignment="0" applyProtection="0"/>
    <xf numFmtId="0" fontId="17" fillId="0" borderId="7" applyNumberFormat="0" applyFill="0" applyAlignment="0" applyProtection="0"/>
    <xf numFmtId="0" fontId="18" fillId="0" borderId="0" applyNumberFormat="0" applyFill="0" applyBorder="0" applyAlignment="0" applyProtection="0"/>
    <xf numFmtId="0" fontId="19" fillId="28" borderId="0" applyNumberFormat="0" applyBorder="0" applyAlignment="0" applyProtection="0"/>
    <xf numFmtId="0" fontId="20" fillId="0" borderId="0" applyNumberFormat="0" applyFill="0" applyBorder="0" applyAlignment="0" applyProtection="0">
      <alignment vertical="top"/>
      <protection locked="0"/>
    </xf>
    <xf numFmtId="0" fontId="21" fillId="29" borderId="0" applyNumberFormat="0" applyBorder="0" applyAlignment="0" applyProtection="0"/>
    <xf numFmtId="0" fontId="12" fillId="30" borderId="8" applyNumberFormat="0" applyAlignment="0" applyProtection="0"/>
    <xf numFmtId="10" fontId="7" fillId="0" borderId="0">
      <alignment vertical="top"/>
      <protection locked="0"/>
    </xf>
    <xf numFmtId="0" fontId="22" fillId="31" borderId="0" applyNumberFormat="0" applyBorder="0" applyAlignment="0" applyProtection="0"/>
    <xf numFmtId="0" fontId="23" fillId="32" borderId="0">
      <alignment wrapText="1"/>
    </xf>
    <xf numFmtId="0" fontId="23" fillId="32" borderId="0">
      <alignment horizontal="center" textRotation="90" wrapText="1"/>
    </xf>
    <xf numFmtId="0" fontId="24" fillId="0" borderId="0">
      <alignment vertical="top"/>
    </xf>
    <xf numFmtId="0" fontId="7" fillId="0" borderId="0">
      <alignment vertical="top"/>
      <protection locked="0"/>
    </xf>
    <xf numFmtId="0" fontId="12" fillId="0" borderId="0"/>
    <xf numFmtId="0" fontId="8" fillId="0" borderId="0"/>
    <xf numFmtId="0" fontId="7" fillId="0" borderId="0">
      <alignment horizontal="left"/>
    </xf>
    <xf numFmtId="0" fontId="7" fillId="0" borderId="0">
      <alignment horizontal="center" vertical="center" wrapText="1"/>
    </xf>
    <xf numFmtId="0" fontId="7" fillId="0" borderId="0">
      <alignment horizontal="left" vertical="center" wrapText="1"/>
    </xf>
    <xf numFmtId="0" fontId="7" fillId="0" borderId="0">
      <alignment horizontal="right"/>
    </xf>
    <xf numFmtId="0" fontId="24" fillId="0" borderId="0" applyNumberFormat="0" applyFill="0" applyBorder="0" applyAlignment="0" applyProtection="0"/>
    <xf numFmtId="0" fontId="5"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33" borderId="10" applyNumberFormat="0" applyAlignment="0" applyProtection="0"/>
    <xf numFmtId="0" fontId="8" fillId="0" borderId="0"/>
    <xf numFmtId="0" fontId="8" fillId="0" borderId="0"/>
    <xf numFmtId="0" fontId="41" fillId="0" borderId="0"/>
    <xf numFmtId="0" fontId="41" fillId="0" borderId="0"/>
    <xf numFmtId="0" fontId="41" fillId="0" borderId="0"/>
    <xf numFmtId="0" fontId="41" fillId="0" borderId="0"/>
    <xf numFmtId="0" fontId="41" fillId="0" borderId="0"/>
    <xf numFmtId="0" fontId="44" fillId="0" borderId="0">
      <alignment horizontal="center" vertical="center" wrapText="1"/>
    </xf>
    <xf numFmtId="0" fontId="44" fillId="0" borderId="0">
      <alignment horizontal="right"/>
    </xf>
    <xf numFmtId="0" fontId="41" fillId="0" borderId="0"/>
    <xf numFmtId="0" fontId="41" fillId="0" borderId="0"/>
    <xf numFmtId="0" fontId="41" fillId="0" borderId="0"/>
    <xf numFmtId="0" fontId="8" fillId="40" borderId="0">
      <protection locked="0"/>
    </xf>
    <xf numFmtId="176" fontId="8" fillId="0" borderId="0" applyFont="0" applyFill="0" applyBorder="0" applyAlignment="0" applyProtection="0"/>
    <xf numFmtId="0" fontId="41" fillId="0" borderId="0"/>
    <xf numFmtId="0" fontId="41" fillId="0" borderId="0"/>
    <xf numFmtId="0" fontId="41" fillId="0" borderId="0"/>
  </cellStyleXfs>
  <cellXfs count="235">
    <xf numFmtId="0" fontId="0" fillId="0" borderId="0" xfId="0"/>
    <xf numFmtId="0" fontId="12" fillId="0" borderId="0" xfId="41"/>
    <xf numFmtId="0" fontId="28" fillId="0" borderId="0" xfId="41" applyFont="1" applyAlignment="1">
      <alignment vertical="top"/>
    </xf>
    <xf numFmtId="0" fontId="12" fillId="0" borderId="0" xfId="41" applyAlignment="1">
      <alignment vertical="top"/>
    </xf>
    <xf numFmtId="0" fontId="29" fillId="0" borderId="0" xfId="41" applyFont="1" applyAlignment="1">
      <alignment vertical="top"/>
    </xf>
    <xf numFmtId="0" fontId="28" fillId="35" borderId="0" xfId="41" applyFont="1" applyFill="1" applyAlignment="1">
      <alignment vertical="top" wrapText="1"/>
    </xf>
    <xf numFmtId="0" fontId="29" fillId="0" borderId="0" xfId="41" applyFont="1" applyAlignment="1">
      <alignment vertical="top" wrapText="1"/>
    </xf>
    <xf numFmtId="0" fontId="24" fillId="0" borderId="0" xfId="39">
      <alignment vertical="top"/>
    </xf>
    <xf numFmtId="1" fontId="17" fillId="0" borderId="0" xfId="0" applyNumberFormat="1" applyFont="1"/>
    <xf numFmtId="0" fontId="7" fillId="0" borderId="0" xfId="0" applyFont="1"/>
    <xf numFmtId="0" fontId="9" fillId="0" borderId="0" xfId="0" applyFont="1"/>
    <xf numFmtId="165" fontId="0" fillId="0" borderId="0" xfId="0" applyNumberFormat="1"/>
    <xf numFmtId="1" fontId="0" fillId="0" borderId="0" xfId="0" applyNumberFormat="1"/>
    <xf numFmtId="165" fontId="10" fillId="0" borderId="0" xfId="0" applyNumberFormat="1" applyFont="1" applyAlignment="1">
      <alignment horizontal="right"/>
    </xf>
    <xf numFmtId="165" fontId="11" fillId="0" borderId="3" xfId="0" applyNumberFormat="1" applyFont="1" applyBorder="1" applyAlignment="1">
      <alignment vertical="center" wrapText="1"/>
    </xf>
    <xf numFmtId="1" fontId="10" fillId="0" borderId="3" xfId="0" applyNumberFormat="1" applyFont="1" applyBorder="1" applyAlignment="1">
      <alignment vertical="center" wrapText="1"/>
    </xf>
    <xf numFmtId="165" fontId="11" fillId="0" borderId="0" xfId="0" applyNumberFormat="1" applyFont="1"/>
    <xf numFmtId="165" fontId="10" fillId="0" borderId="4" xfId="0" applyNumberFormat="1" applyFont="1" applyBorder="1"/>
    <xf numFmtId="1" fontId="10" fillId="0" borderId="4" xfId="0" applyNumberFormat="1" applyFont="1" applyBorder="1"/>
    <xf numFmtId="1" fontId="11" fillId="0" borderId="4" xfId="0" applyNumberFormat="1" applyFont="1" applyBorder="1"/>
    <xf numFmtId="1" fontId="0" fillId="0" borderId="4" xfId="0" applyNumberFormat="1" applyBorder="1"/>
    <xf numFmtId="1" fontId="8" fillId="0" borderId="3" xfId="0" applyNumberFormat="1" applyFont="1" applyBorder="1" applyAlignment="1">
      <alignment vertical="center" wrapText="1"/>
    </xf>
    <xf numFmtId="1" fontId="0" fillId="0" borderId="4" xfId="0" applyNumberFormat="1" applyFont="1" applyBorder="1"/>
    <xf numFmtId="1" fontId="8" fillId="0" borderId="4" xfId="0" applyNumberFormat="1" applyFont="1" applyBorder="1"/>
    <xf numFmtId="0" fontId="0" fillId="0" borderId="0" xfId="0" applyFont="1"/>
    <xf numFmtId="165" fontId="8" fillId="0" borderId="4" xfId="0" applyNumberFormat="1" applyFont="1" applyBorder="1"/>
    <xf numFmtId="3" fontId="0" fillId="0" borderId="0" xfId="0" applyNumberFormat="1"/>
    <xf numFmtId="0" fontId="9" fillId="0" borderId="0" xfId="41" applyFont="1" applyAlignment="1"/>
    <xf numFmtId="0" fontId="28" fillId="0" borderId="0" xfId="41" applyFont="1" applyAlignment="1">
      <alignment vertical="center" wrapText="1"/>
    </xf>
    <xf numFmtId="0" fontId="12" fillId="0" borderId="0" xfId="41" applyAlignment="1">
      <alignment vertical="center"/>
    </xf>
    <xf numFmtId="165" fontId="10" fillId="0" borderId="0" xfId="0" applyNumberFormat="1" applyFont="1" applyAlignment="1">
      <alignment horizontal="right" wrapText="1"/>
    </xf>
    <xf numFmtId="165" fontId="11" fillId="0" borderId="0" xfId="0" applyNumberFormat="1" applyFont="1" applyAlignment="1">
      <alignment horizontal="right" wrapText="1"/>
    </xf>
    <xf numFmtId="0" fontId="0" fillId="0" borderId="0" xfId="0" applyAlignment="1">
      <alignment wrapText="1"/>
    </xf>
    <xf numFmtId="165" fontId="10" fillId="0" borderId="3" xfId="0" applyNumberFormat="1" applyFont="1" applyBorder="1" applyAlignment="1">
      <alignment horizontal="right" vertical="center" wrapText="1"/>
    </xf>
    <xf numFmtId="1" fontId="10" fillId="0" borderId="3" xfId="0" applyNumberFormat="1" applyFont="1" applyBorder="1" applyAlignment="1">
      <alignment horizontal="right" vertical="center" wrapText="1"/>
    </xf>
    <xf numFmtId="1" fontId="0" fillId="0" borderId="4" xfId="0" applyNumberFormat="1" applyBorder="1" applyAlignment="1">
      <alignment horizontal="right"/>
    </xf>
    <xf numFmtId="1" fontId="8" fillId="0" borderId="3" xfId="0" applyNumberFormat="1" applyFont="1" applyBorder="1" applyAlignment="1">
      <alignment horizontal="right" vertical="center" wrapText="1"/>
    </xf>
    <xf numFmtId="1" fontId="0" fillId="0" borderId="4" xfId="0" applyNumberFormat="1" applyFont="1" applyBorder="1" applyAlignment="1">
      <alignment horizontal="right"/>
    </xf>
    <xf numFmtId="1" fontId="8" fillId="0" borderId="4" xfId="0" applyNumberFormat="1" applyFont="1" applyBorder="1" applyAlignment="1">
      <alignment horizontal="right"/>
    </xf>
    <xf numFmtId="165" fontId="8" fillId="0" borderId="4" xfId="0" applyNumberFormat="1" applyFont="1" applyBorder="1" applyAlignment="1">
      <alignment horizontal="right"/>
    </xf>
    <xf numFmtId="0" fontId="20" fillId="0" borderId="0" xfId="32" applyAlignment="1" applyProtection="1"/>
    <xf numFmtId="1" fontId="17" fillId="0" borderId="0" xfId="0" applyNumberFormat="1" applyFont="1" applyAlignment="1">
      <alignment horizontal="left"/>
    </xf>
    <xf numFmtId="165" fontId="17" fillId="0" borderId="0" xfId="0" applyNumberFormat="1" applyFont="1"/>
    <xf numFmtId="165" fontId="11" fillId="0" borderId="0" xfId="0" applyNumberFormat="1" applyFont="1" applyAlignment="1">
      <alignment horizontal="center"/>
    </xf>
    <xf numFmtId="0" fontId="17" fillId="0" borderId="0" xfId="0" applyFont="1" applyAlignment="1">
      <alignment horizontal="center"/>
    </xf>
    <xf numFmtId="0" fontId="31" fillId="0" borderId="0" xfId="0" applyFont="1"/>
    <xf numFmtId="0" fontId="0" fillId="0" borderId="0" xfId="0" applyFont="1" applyBorder="1"/>
    <xf numFmtId="0" fontId="0" fillId="0" borderId="0" xfId="0" applyBorder="1"/>
    <xf numFmtId="0" fontId="33" fillId="0" borderId="0" xfId="55" applyFont="1" applyBorder="1" applyAlignment="1">
      <alignment horizontal="center" wrapText="1"/>
    </xf>
    <xf numFmtId="0" fontId="33" fillId="0" borderId="0" xfId="55" applyFont="1" applyBorder="1" applyAlignment="1">
      <alignment horizontal="left" vertical="top"/>
    </xf>
    <xf numFmtId="166" fontId="33" fillId="0" borderId="0" xfId="55" applyNumberFormat="1" applyFont="1" applyBorder="1" applyAlignment="1">
      <alignment horizontal="right" vertical="top"/>
    </xf>
    <xf numFmtId="167" fontId="33" fillId="0" borderId="0" xfId="55" applyNumberFormat="1" applyFont="1" applyBorder="1" applyAlignment="1">
      <alignment horizontal="right" vertical="top"/>
    </xf>
    <xf numFmtId="168" fontId="33" fillId="0" borderId="0" xfId="55" applyNumberFormat="1" applyFont="1" applyBorder="1" applyAlignment="1">
      <alignment horizontal="right" vertical="top"/>
    </xf>
    <xf numFmtId="0" fontId="33" fillId="0" borderId="0" xfId="55" applyFont="1" applyBorder="1" applyAlignment="1">
      <alignment horizontal="left" vertical="top" wrapText="1"/>
    </xf>
    <xf numFmtId="169" fontId="33" fillId="0" borderId="0" xfId="55" applyNumberFormat="1" applyFont="1" applyBorder="1" applyAlignment="1">
      <alignment horizontal="right" vertical="top"/>
    </xf>
    <xf numFmtId="1" fontId="9" fillId="0" borderId="4" xfId="0" applyNumberFormat="1" applyFont="1" applyBorder="1"/>
    <xf numFmtId="170" fontId="0" fillId="0" borderId="0" xfId="0" applyNumberFormat="1"/>
    <xf numFmtId="171" fontId="33" fillId="0" borderId="0" xfId="55" applyNumberFormat="1" applyFont="1" applyBorder="1" applyAlignment="1">
      <alignment horizontal="right" vertical="top"/>
    </xf>
    <xf numFmtId="2" fontId="0" fillId="0" borderId="0" xfId="0" applyNumberFormat="1" applyBorder="1" applyAlignment="1"/>
    <xf numFmtId="165" fontId="0" fillId="0" borderId="0" xfId="0" applyNumberFormat="1" applyBorder="1"/>
    <xf numFmtId="2" fontId="32" fillId="0" borderId="0" xfId="56" applyNumberFormat="1" applyFont="1" applyBorder="1" applyAlignment="1">
      <alignment horizontal="center" vertical="center" wrapText="1"/>
    </xf>
    <xf numFmtId="0" fontId="32" fillId="0" borderId="0" xfId="56" applyFont="1" applyBorder="1" applyAlignment="1">
      <alignment horizontal="center" vertical="center" wrapText="1"/>
    </xf>
    <xf numFmtId="2" fontId="33" fillId="0" borderId="0" xfId="56" applyNumberFormat="1" applyFont="1" applyBorder="1" applyAlignment="1">
      <alignment horizontal="left" wrapText="1"/>
    </xf>
    <xf numFmtId="0" fontId="33" fillId="0" borderId="0" xfId="56" applyFont="1" applyBorder="1" applyAlignment="1">
      <alignment horizontal="center" wrapText="1"/>
    </xf>
    <xf numFmtId="165" fontId="0" fillId="0" borderId="0" xfId="0" applyNumberFormat="1" applyFont="1" applyBorder="1"/>
    <xf numFmtId="2" fontId="33" fillId="0" borderId="0" xfId="56" applyNumberFormat="1" applyFont="1" applyBorder="1" applyAlignment="1">
      <alignment horizontal="left" vertical="top"/>
    </xf>
    <xf numFmtId="166" fontId="33" fillId="0" borderId="0" xfId="56" applyNumberFormat="1" applyFont="1" applyBorder="1" applyAlignment="1">
      <alignment horizontal="right" vertical="top"/>
    </xf>
    <xf numFmtId="167" fontId="33" fillId="0" borderId="0" xfId="56" applyNumberFormat="1" applyFont="1" applyBorder="1" applyAlignment="1">
      <alignment horizontal="right" vertical="top"/>
    </xf>
    <xf numFmtId="168" fontId="33" fillId="0" borderId="0" xfId="56" applyNumberFormat="1" applyFont="1" applyBorder="1" applyAlignment="1">
      <alignment horizontal="right" vertical="top"/>
    </xf>
    <xf numFmtId="2" fontId="33" fillId="0" borderId="0" xfId="56" applyNumberFormat="1" applyFont="1" applyBorder="1" applyAlignment="1">
      <alignment horizontal="left" vertical="top" wrapText="1"/>
    </xf>
    <xf numFmtId="169" fontId="33" fillId="0" borderId="0" xfId="56" applyNumberFormat="1" applyFont="1" applyBorder="1" applyAlignment="1">
      <alignment horizontal="right" vertical="top"/>
    </xf>
    <xf numFmtId="171" fontId="33" fillId="0" borderId="0" xfId="56" applyNumberFormat="1" applyFont="1" applyBorder="1" applyAlignment="1">
      <alignment horizontal="right" vertical="top"/>
    </xf>
    <xf numFmtId="2" fontId="0" fillId="0" borderId="0" xfId="0" applyNumberFormat="1" applyAlignment="1"/>
    <xf numFmtId="17" fontId="34" fillId="36" borderId="14" xfId="0" quotePrefix="1" applyNumberFormat="1" applyFont="1" applyFill="1" applyBorder="1" applyAlignment="1">
      <alignment vertical="top" wrapText="1"/>
    </xf>
    <xf numFmtId="0" fontId="27" fillId="36" borderId="13" xfId="0" applyFont="1" applyFill="1" applyBorder="1" applyAlignment="1">
      <alignment vertical="top" wrapText="1"/>
    </xf>
    <xf numFmtId="0" fontId="35" fillId="0" borderId="0" xfId="0" applyFont="1"/>
    <xf numFmtId="172" fontId="36" fillId="37" borderId="15" xfId="0" applyNumberFormat="1" applyFont="1" applyFill="1" applyBorder="1" applyAlignment="1">
      <alignment horizontal="right" vertical="center"/>
    </xf>
    <xf numFmtId="0" fontId="37" fillId="37" borderId="16" xfId="0" applyFont="1" applyFill="1" applyBorder="1" applyAlignment="1">
      <alignment horizontal="left" vertical="center" wrapText="1"/>
    </xf>
    <xf numFmtId="173" fontId="0" fillId="0" borderId="0" xfId="0" applyNumberFormat="1" applyAlignment="1"/>
    <xf numFmtId="0" fontId="17" fillId="0" borderId="0" xfId="0" applyFont="1"/>
    <xf numFmtId="0" fontId="0" fillId="0" borderId="0" xfId="0" applyAlignment="1">
      <alignment horizontal="center"/>
    </xf>
    <xf numFmtId="4" fontId="0" fillId="0" borderId="0" xfId="0" applyNumberFormat="1"/>
    <xf numFmtId="0" fontId="17" fillId="0" borderId="11" xfId="0" applyFont="1" applyFill="1" applyBorder="1" applyAlignment="1">
      <alignment vertical="top" wrapText="1"/>
    </xf>
    <xf numFmtId="0" fontId="12" fillId="0" borderId="0" xfId="0" applyNumberFormat="1" applyFont="1" applyFill="1" applyBorder="1" applyAlignment="1">
      <alignment horizontal="left" vertical="top"/>
    </xf>
    <xf numFmtId="0" fontId="0" fillId="0" borderId="11" xfId="0" applyFill="1" applyBorder="1" applyAlignment="1">
      <alignment vertical="top" wrapText="1"/>
    </xf>
    <xf numFmtId="0" fontId="0" fillId="0" borderId="11" xfId="0" applyFill="1" applyBorder="1" applyAlignment="1">
      <alignment horizontal="left" vertical="top" wrapText="1"/>
    </xf>
    <xf numFmtId="3" fontId="17" fillId="0" borderId="0" xfId="0" applyNumberFormat="1" applyFont="1" applyFill="1" applyBorder="1" applyAlignment="1">
      <alignment horizontal="justify" vertical="top" wrapText="1"/>
    </xf>
    <xf numFmtId="0" fontId="12" fillId="0" borderId="11" xfId="0" applyFont="1" applyFill="1" applyBorder="1" applyAlignment="1">
      <alignment horizontal="justify" vertical="top" wrapText="1"/>
    </xf>
    <xf numFmtId="0" fontId="0" fillId="0" borderId="11" xfId="0" applyFill="1" applyBorder="1" applyAlignment="1">
      <alignment horizontal="justify" vertical="top" wrapText="1"/>
    </xf>
    <xf numFmtId="2" fontId="0" fillId="0" borderId="0" xfId="0" applyNumberFormat="1"/>
    <xf numFmtId="0" fontId="0" fillId="0" borderId="11" xfId="0" applyFont="1" applyFill="1" applyBorder="1" applyAlignment="1">
      <alignment horizontal="justify" vertical="top" wrapText="1"/>
    </xf>
    <xf numFmtId="0" fontId="0" fillId="0" borderId="0" xfId="0" applyAlignment="1">
      <alignment horizontal="right"/>
    </xf>
    <xf numFmtId="1" fontId="0" fillId="0" borderId="4" xfId="0" applyNumberFormat="1" applyBorder="1" applyAlignment="1">
      <alignment horizontal="left"/>
    </xf>
    <xf numFmtId="165" fontId="0" fillId="0" borderId="0" xfId="0" applyNumberFormat="1" applyAlignment="1"/>
    <xf numFmtId="2" fontId="33" fillId="0" borderId="0" xfId="55" applyNumberFormat="1" applyFont="1" applyBorder="1" applyAlignment="1">
      <alignment horizontal="left" vertical="top"/>
    </xf>
    <xf numFmtId="1" fontId="0" fillId="0" borderId="0" xfId="0" applyNumberFormat="1" applyAlignment="1"/>
    <xf numFmtId="1" fontId="33" fillId="0" borderId="0" xfId="55" applyNumberFormat="1" applyFont="1" applyBorder="1" applyAlignment="1">
      <alignment horizontal="left" vertical="top"/>
    </xf>
    <xf numFmtId="3" fontId="0" fillId="0" borderId="0" xfId="0" applyNumberFormat="1" applyAlignment="1">
      <alignment horizontal="right"/>
    </xf>
    <xf numFmtId="0" fontId="0" fillId="0" borderId="17" xfId="0" applyBorder="1"/>
    <xf numFmtId="0" fontId="0" fillId="0" borderId="11" xfId="0" applyBorder="1"/>
    <xf numFmtId="3" fontId="0" fillId="0" borderId="11" xfId="0" applyNumberFormat="1" applyBorder="1"/>
    <xf numFmtId="1" fontId="12" fillId="0" borderId="0" xfId="0" applyNumberFormat="1" applyFont="1" applyFill="1" applyBorder="1" applyAlignment="1">
      <alignment horizontal="right" vertical="top"/>
    </xf>
    <xf numFmtId="3" fontId="12" fillId="0" borderId="0" xfId="0" applyNumberFormat="1" applyFont="1" applyFill="1" applyBorder="1" applyAlignment="1">
      <alignment horizontal="right" vertical="top"/>
    </xf>
    <xf numFmtId="3" fontId="0" fillId="0" borderId="0" xfId="0" applyNumberFormat="1" applyFill="1" applyBorder="1" applyAlignment="1">
      <alignment horizontal="right" vertical="top" wrapText="1"/>
    </xf>
    <xf numFmtId="165" fontId="12" fillId="0" borderId="0" xfId="0" applyNumberFormat="1" applyFont="1" applyFill="1" applyBorder="1" applyAlignment="1">
      <alignment horizontal="right" vertical="top" wrapText="1"/>
    </xf>
    <xf numFmtId="17" fontId="34" fillId="36" borderId="14" xfId="0" quotePrefix="1" applyNumberFormat="1" applyFont="1" applyFill="1" applyBorder="1" applyAlignment="1">
      <alignment horizontal="right" vertical="top" wrapText="1"/>
    </xf>
    <xf numFmtId="0" fontId="17"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0" fillId="0" borderId="0" xfId="0" applyFont="1" applyFill="1" applyBorder="1" applyAlignment="1">
      <alignment vertical="top" wrapText="1"/>
    </xf>
    <xf numFmtId="0" fontId="34" fillId="0" borderId="0" xfId="0" applyFont="1" applyFill="1" applyBorder="1" applyAlignment="1">
      <alignment vertical="top" wrapText="1"/>
    </xf>
    <xf numFmtId="17" fontId="34" fillId="0" borderId="0" xfId="0" quotePrefix="1" applyNumberFormat="1" applyFont="1" applyFill="1" applyBorder="1" applyAlignment="1">
      <alignment vertical="top" wrapText="1"/>
    </xf>
    <xf numFmtId="0" fontId="17" fillId="0" borderId="0" xfId="0" applyFont="1" applyFill="1" applyBorder="1" applyAlignment="1">
      <alignment horizontal="justify" vertical="top" wrapText="1"/>
    </xf>
    <xf numFmtId="0" fontId="37" fillId="37" borderId="16" xfId="0" applyFont="1" applyFill="1" applyBorder="1" applyAlignment="1">
      <alignment horizontal="left" vertical="center"/>
    </xf>
    <xf numFmtId="3" fontId="37" fillId="37" borderId="16" xfId="0" applyNumberFormat="1" applyFont="1" applyFill="1" applyBorder="1" applyAlignment="1">
      <alignment horizontal="left" vertical="center"/>
    </xf>
    <xf numFmtId="1" fontId="0" fillId="0" borderId="0" xfId="0" quotePrefix="1" applyNumberFormat="1"/>
    <xf numFmtId="165" fontId="0" fillId="0" borderId="0" xfId="0" quotePrefix="1" applyNumberFormat="1"/>
    <xf numFmtId="0" fontId="34" fillId="36" borderId="11" xfId="0" applyFont="1" applyFill="1" applyBorder="1" applyAlignment="1">
      <alignment vertical="top" wrapText="1"/>
    </xf>
    <xf numFmtId="17" fontId="34" fillId="36" borderId="0" xfId="0" quotePrefix="1" applyNumberFormat="1" applyFont="1" applyFill="1" applyBorder="1" applyAlignment="1">
      <alignment horizontal="right" vertical="top" wrapText="1"/>
    </xf>
    <xf numFmtId="17" fontId="34" fillId="36" borderId="12" xfId="0" quotePrefix="1" applyNumberFormat="1" applyFont="1" applyFill="1" applyBorder="1" applyAlignment="1">
      <alignment horizontal="right" vertical="top" wrapText="1"/>
    </xf>
    <xf numFmtId="17" fontId="34" fillId="0" borderId="0" xfId="0" quotePrefix="1" applyNumberFormat="1" applyFont="1" applyFill="1" applyBorder="1" applyAlignment="1">
      <alignment horizontal="right" vertical="top" wrapText="1"/>
    </xf>
    <xf numFmtId="165" fontId="12" fillId="0" borderId="0" xfId="0" applyNumberFormat="1" applyFont="1" applyFill="1" applyBorder="1" applyAlignment="1">
      <alignment horizontal="right" vertical="top"/>
    </xf>
    <xf numFmtId="173" fontId="12" fillId="0" borderId="0" xfId="0" applyNumberFormat="1" applyFont="1" applyFill="1" applyBorder="1" applyAlignment="1">
      <alignment horizontal="right" vertical="top"/>
    </xf>
    <xf numFmtId="165" fontId="0" fillId="0" borderId="0" xfId="0" applyNumberFormat="1" applyFill="1" applyBorder="1" applyAlignment="1">
      <alignment horizontal="right" vertical="top" wrapText="1"/>
    </xf>
    <xf numFmtId="0" fontId="0" fillId="0" borderId="17" xfId="0" applyFill="1" applyBorder="1" applyAlignment="1">
      <alignment horizontal="left" vertical="top" wrapText="1"/>
    </xf>
    <xf numFmtId="1" fontId="34" fillId="36" borderId="0" xfId="0" quotePrefix="1" applyNumberFormat="1" applyFont="1" applyFill="1" applyBorder="1" applyAlignment="1">
      <alignment horizontal="right" vertical="top" wrapText="1"/>
    </xf>
    <xf numFmtId="0" fontId="17" fillId="0" borderId="0" xfId="0" applyFont="1" applyAlignment="1">
      <alignment horizontal="center"/>
    </xf>
    <xf numFmtId="166" fontId="42" fillId="0" borderId="20" xfId="57" applyNumberFormat="1" applyFont="1" applyFill="1" applyBorder="1" applyAlignment="1">
      <alignment horizontal="right" vertical="top"/>
    </xf>
    <xf numFmtId="166" fontId="42" fillId="0" borderId="21" xfId="58" applyNumberFormat="1" applyFont="1" applyFill="1" applyBorder="1" applyAlignment="1">
      <alignment horizontal="right" vertical="top"/>
    </xf>
    <xf numFmtId="166" fontId="42" fillId="0" borderId="20" xfId="59" applyNumberFormat="1" applyFont="1" applyFill="1" applyBorder="1" applyAlignment="1">
      <alignment horizontal="right" vertical="top"/>
    </xf>
    <xf numFmtId="166" fontId="42" fillId="0" borderId="21" xfId="60" applyNumberFormat="1" applyFont="1" applyFill="1" applyBorder="1" applyAlignment="1">
      <alignment horizontal="right" vertical="top"/>
    </xf>
    <xf numFmtId="166" fontId="42" fillId="0" borderId="22" xfId="61" applyNumberFormat="1" applyFont="1" applyFill="1" applyBorder="1" applyAlignment="1">
      <alignment horizontal="right" vertical="top"/>
    </xf>
    <xf numFmtId="2" fontId="43" fillId="0" borderId="0" xfId="0" applyNumberFormat="1" applyFont="1" applyBorder="1" applyAlignment="1"/>
    <xf numFmtId="0" fontId="35" fillId="0" borderId="0" xfId="0" applyFont="1" applyBorder="1"/>
    <xf numFmtId="166" fontId="42" fillId="0" borderId="0" xfId="59" applyNumberFormat="1" applyFont="1" applyFill="1" applyBorder="1" applyAlignment="1">
      <alignment horizontal="right" vertical="top"/>
    </xf>
    <xf numFmtId="166" fontId="42" fillId="0" borderId="0" xfId="60" applyNumberFormat="1" applyFont="1" applyFill="1" applyBorder="1" applyAlignment="1">
      <alignment horizontal="right" vertical="top"/>
    </xf>
    <xf numFmtId="174" fontId="12" fillId="0" borderId="0" xfId="0" applyNumberFormat="1" applyFont="1" applyFill="1" applyBorder="1" applyAlignment="1">
      <alignment horizontal="right" vertical="top" wrapText="1"/>
    </xf>
    <xf numFmtId="0" fontId="40" fillId="0" borderId="11" xfId="0" applyFont="1" applyBorder="1" applyAlignment="1">
      <alignment vertical="center" wrapText="1"/>
    </xf>
    <xf numFmtId="0" fontId="34" fillId="36" borderId="13" xfId="0" applyFont="1" applyFill="1" applyBorder="1" applyAlignment="1">
      <alignment vertical="top" wrapText="1"/>
    </xf>
    <xf numFmtId="0" fontId="0" fillId="0" borderId="12" xfId="0" applyBorder="1"/>
    <xf numFmtId="0" fontId="40" fillId="0" borderId="24" xfId="0" applyFont="1" applyBorder="1" applyAlignment="1">
      <alignment vertical="center" wrapText="1"/>
    </xf>
    <xf numFmtId="0" fontId="0" fillId="0" borderId="0" xfId="0" applyAlignment="1">
      <alignment vertical="center"/>
    </xf>
    <xf numFmtId="3"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right" vertical="center"/>
    </xf>
    <xf numFmtId="0" fontId="0" fillId="0" borderId="0" xfId="0" applyAlignment="1">
      <alignment horizontal="left"/>
    </xf>
    <xf numFmtId="165" fontId="34" fillId="36" borderId="0" xfId="0" quotePrefix="1" applyNumberFormat="1" applyFont="1" applyFill="1" applyBorder="1" applyAlignment="1">
      <alignment horizontal="right" vertical="top" wrapText="1"/>
    </xf>
    <xf numFmtId="0" fontId="17" fillId="0" borderId="0" xfId="0" applyFont="1" applyAlignment="1">
      <alignment horizontal="center"/>
    </xf>
    <xf numFmtId="166" fontId="42" fillId="0" borderId="21" xfId="64" applyNumberFormat="1" applyFont="1" applyFill="1" applyBorder="1" applyAlignment="1">
      <alignment horizontal="right" vertical="top"/>
    </xf>
    <xf numFmtId="166" fontId="42" fillId="0" borderId="20" xfId="65" applyNumberFormat="1" applyFont="1" applyFill="1" applyBorder="1" applyAlignment="1">
      <alignment horizontal="right" vertical="top"/>
    </xf>
    <xf numFmtId="166" fontId="42" fillId="0" borderId="22" xfId="66" applyNumberFormat="1" applyFont="1" applyFill="1" applyBorder="1" applyAlignment="1">
      <alignment horizontal="right" vertical="top"/>
    </xf>
    <xf numFmtId="165" fontId="8" fillId="0" borderId="3" xfId="0" applyNumberFormat="1" applyFont="1" applyBorder="1" applyAlignment="1">
      <alignment horizontal="right" vertical="center" wrapText="1"/>
    </xf>
    <xf numFmtId="165" fontId="0" fillId="0" borderId="4" xfId="0" applyNumberFormat="1" applyFont="1" applyBorder="1" applyAlignment="1">
      <alignment horizontal="right"/>
    </xf>
    <xf numFmtId="165" fontId="10" fillId="0" borderId="4" xfId="0" applyNumberFormat="1" applyFont="1" applyBorder="1" applyAlignment="1">
      <alignment horizontal="right"/>
    </xf>
    <xf numFmtId="166" fontId="45" fillId="0" borderId="28" xfId="55" applyNumberFormat="1" applyFont="1" applyBorder="1" applyAlignment="1">
      <alignment horizontal="right" vertical="top"/>
    </xf>
    <xf numFmtId="166" fontId="45" fillId="0" borderId="29" xfId="55" applyNumberFormat="1" applyFont="1" applyBorder="1" applyAlignment="1">
      <alignment horizontal="right" vertical="top"/>
    </xf>
    <xf numFmtId="3" fontId="0" fillId="0" borderId="0" xfId="0" applyNumberFormat="1" applyAlignment="1"/>
    <xf numFmtId="0" fontId="40" fillId="0" borderId="30" xfId="0" applyFont="1" applyBorder="1" applyAlignment="1">
      <alignment vertical="center" wrapText="1"/>
    </xf>
    <xf numFmtId="0" fontId="40" fillId="0" borderId="32" xfId="0" applyFont="1" applyBorder="1" applyAlignment="1">
      <alignment vertical="center" wrapText="1"/>
    </xf>
    <xf numFmtId="0" fontId="40" fillId="0" borderId="34" xfId="0" applyFont="1" applyBorder="1" applyAlignment="1">
      <alignment vertical="center" wrapText="1"/>
    </xf>
    <xf numFmtId="3" fontId="0" fillId="0" borderId="0" xfId="0" applyNumberFormat="1" applyAlignment="1">
      <alignment horizontal="left"/>
    </xf>
    <xf numFmtId="1" fontId="12" fillId="0" borderId="0" xfId="0" applyNumberFormat="1" applyFont="1" applyFill="1" applyBorder="1" applyAlignment="1">
      <alignment horizontal="left" vertical="top"/>
    </xf>
    <xf numFmtId="3" fontId="0" fillId="0" borderId="0" xfId="0" applyNumberFormat="1" applyFill="1" applyBorder="1" applyAlignment="1">
      <alignment horizontal="left" vertical="top" wrapText="1"/>
    </xf>
    <xf numFmtId="175" fontId="0" fillId="0" borderId="0" xfId="0" applyNumberFormat="1"/>
    <xf numFmtId="3" fontId="12" fillId="34" borderId="12" xfId="0" applyNumberFormat="1" applyFont="1" applyFill="1" applyBorder="1" applyAlignment="1">
      <alignment horizontal="right" vertical="top" wrapText="1"/>
    </xf>
    <xf numFmtId="3" fontId="12" fillId="34" borderId="26" xfId="0" applyNumberFormat="1" applyFont="1" applyFill="1" applyBorder="1" applyAlignment="1">
      <alignment horizontal="right" vertical="top" wrapText="1"/>
    </xf>
    <xf numFmtId="3" fontId="12" fillId="34" borderId="31" xfId="0" applyNumberFormat="1" applyFont="1" applyFill="1" applyBorder="1" applyAlignment="1">
      <alignment horizontal="right" vertical="top" wrapText="1"/>
    </xf>
    <xf numFmtId="3" fontId="12" fillId="34" borderId="33" xfId="0" applyNumberFormat="1" applyFont="1" applyFill="1" applyBorder="1" applyAlignment="1">
      <alignment horizontal="right" vertical="top" wrapText="1"/>
    </xf>
    <xf numFmtId="3" fontId="12" fillId="34" borderId="35" xfId="0" applyNumberFormat="1" applyFont="1" applyFill="1" applyBorder="1" applyAlignment="1">
      <alignment horizontal="right" vertical="top" wrapText="1"/>
    </xf>
    <xf numFmtId="3" fontId="12" fillId="34" borderId="19" xfId="0" applyNumberFormat="1" applyFont="1" applyFill="1" applyBorder="1" applyAlignment="1">
      <alignment horizontal="right" vertical="top" wrapText="1"/>
    </xf>
    <xf numFmtId="0" fontId="17" fillId="34" borderId="0" xfId="0" applyFont="1" applyFill="1"/>
    <xf numFmtId="0" fontId="17" fillId="34" borderId="0" xfId="0" applyFont="1" applyFill="1" applyBorder="1"/>
    <xf numFmtId="0" fontId="17" fillId="38" borderId="0" xfId="0" applyFont="1" applyFill="1"/>
    <xf numFmtId="3" fontId="12" fillId="39" borderId="0" xfId="0" applyNumberFormat="1" applyFont="1" applyFill="1" applyBorder="1" applyAlignment="1">
      <alignment horizontal="right" vertical="top" wrapText="1"/>
    </xf>
    <xf numFmtId="165" fontId="12" fillId="39" borderId="0" xfId="0" applyNumberFormat="1" applyFont="1" applyFill="1" applyBorder="1" applyAlignment="1">
      <alignment horizontal="right" vertical="top" wrapText="1"/>
    </xf>
    <xf numFmtId="3" fontId="12" fillId="39" borderId="25" xfId="0" applyNumberFormat="1" applyFont="1" applyFill="1" applyBorder="1" applyAlignment="1">
      <alignment horizontal="right" vertical="top" wrapText="1"/>
    </xf>
    <xf numFmtId="165" fontId="12" fillId="39" borderId="25" xfId="0" applyNumberFormat="1" applyFont="1" applyFill="1" applyBorder="1" applyAlignment="1">
      <alignment horizontal="right" vertical="top" wrapText="1"/>
    </xf>
    <xf numFmtId="3" fontId="12" fillId="39" borderId="27" xfId="0" applyNumberFormat="1" applyFont="1" applyFill="1" applyBorder="1" applyAlignment="1">
      <alignment horizontal="right" vertical="top" wrapText="1"/>
    </xf>
    <xf numFmtId="165" fontId="12" fillId="39" borderId="27" xfId="0" applyNumberFormat="1" applyFont="1" applyFill="1" applyBorder="1" applyAlignment="1">
      <alignment horizontal="right" vertical="top" wrapText="1"/>
    </xf>
    <xf numFmtId="3" fontId="12" fillId="39" borderId="23" xfId="0" applyNumberFormat="1" applyFont="1" applyFill="1" applyBorder="1" applyAlignment="1">
      <alignment horizontal="right" vertical="top" wrapText="1"/>
    </xf>
    <xf numFmtId="165" fontId="12" fillId="39" borderId="23" xfId="0" applyNumberFormat="1" applyFont="1" applyFill="1" applyBorder="1" applyAlignment="1">
      <alignment horizontal="right" vertical="top" wrapText="1"/>
    </xf>
    <xf numFmtId="3" fontId="12" fillId="39" borderId="18" xfId="0" applyNumberFormat="1" applyFont="1" applyFill="1" applyBorder="1" applyAlignment="1">
      <alignment horizontal="right" vertical="top" wrapText="1"/>
    </xf>
    <xf numFmtId="165" fontId="12" fillId="39" borderId="18" xfId="0" applyNumberFormat="1" applyFont="1" applyFill="1" applyBorder="1" applyAlignment="1">
      <alignment horizontal="right" vertical="top" wrapText="1"/>
    </xf>
    <xf numFmtId="0" fontId="17" fillId="39" borderId="0" xfId="0" applyFont="1" applyFill="1"/>
    <xf numFmtId="1" fontId="0" fillId="0" borderId="0" xfId="0" applyNumberFormat="1" applyBorder="1" applyAlignment="1"/>
    <xf numFmtId="1" fontId="0" fillId="38" borderId="0" xfId="0" applyNumberFormat="1" applyFill="1" applyBorder="1" applyAlignment="1"/>
    <xf numFmtId="3" fontId="12" fillId="39" borderId="12" xfId="0" applyNumberFormat="1" applyFont="1" applyFill="1" applyBorder="1" applyAlignment="1">
      <alignment horizontal="right" vertical="top" wrapText="1"/>
    </xf>
    <xf numFmtId="3" fontId="12" fillId="39" borderId="0" xfId="0" applyNumberFormat="1" applyFont="1" applyFill="1" applyBorder="1" applyAlignment="1">
      <alignment horizontal="right" vertical="top"/>
    </xf>
    <xf numFmtId="3" fontId="12" fillId="39" borderId="12" xfId="0" applyNumberFormat="1" applyFont="1" applyFill="1" applyBorder="1" applyAlignment="1">
      <alignment horizontal="right" vertical="top"/>
    </xf>
    <xf numFmtId="0" fontId="12" fillId="39" borderId="0" xfId="0" applyFont="1" applyFill="1" applyBorder="1" applyAlignment="1">
      <alignment horizontal="right" vertical="top" wrapText="1"/>
    </xf>
    <xf numFmtId="0" fontId="0" fillId="39" borderId="12" xfId="0" applyFill="1" applyBorder="1"/>
    <xf numFmtId="3" fontId="0" fillId="39" borderId="0" xfId="0" applyNumberFormat="1" applyFill="1" applyBorder="1" applyAlignment="1">
      <alignment horizontal="right" vertical="top" wrapText="1"/>
    </xf>
    <xf numFmtId="3" fontId="0" fillId="39" borderId="12" xfId="0" applyNumberFormat="1" applyFill="1" applyBorder="1" applyAlignment="1">
      <alignment horizontal="right" vertical="top" wrapText="1"/>
    </xf>
    <xf numFmtId="1" fontId="12" fillId="34" borderId="12" xfId="0" applyNumberFormat="1" applyFont="1" applyFill="1" applyBorder="1" applyAlignment="1">
      <alignment horizontal="right" vertical="top"/>
    </xf>
    <xf numFmtId="165" fontId="12" fillId="34" borderId="12" xfId="0" applyNumberFormat="1" applyFont="1" applyFill="1" applyBorder="1" applyAlignment="1">
      <alignment horizontal="right" vertical="top" wrapText="1"/>
    </xf>
    <xf numFmtId="165" fontId="12" fillId="34" borderId="19" xfId="0" applyNumberFormat="1" applyFont="1" applyFill="1" applyBorder="1" applyAlignment="1">
      <alignment horizontal="right" vertical="top" wrapText="1"/>
    </xf>
    <xf numFmtId="0" fontId="12" fillId="0" borderId="0" xfId="41" applyFont="1" applyAlignment="1">
      <alignment vertical="top" wrapText="1"/>
    </xf>
    <xf numFmtId="1" fontId="12" fillId="39" borderId="0" xfId="0" applyNumberFormat="1" applyFont="1" applyFill="1" applyBorder="1" applyAlignment="1">
      <alignment horizontal="right" vertical="top"/>
    </xf>
    <xf numFmtId="165" fontId="0" fillId="0" borderId="4" xfId="0" applyNumberFormat="1" applyBorder="1"/>
    <xf numFmtId="0" fontId="17" fillId="0" borderId="0" xfId="0" applyFont="1" applyAlignment="1">
      <alignment horizontal="center"/>
    </xf>
    <xf numFmtId="3" fontId="7" fillId="41" borderId="0" xfId="68" applyNumberFormat="1" applyFont="1" applyFill="1" applyBorder="1" applyAlignment="1" applyProtection="1">
      <alignment horizontal="right" vertical="center" wrapText="1"/>
    </xf>
    <xf numFmtId="166" fontId="42" fillId="0" borderId="20" xfId="69" applyNumberFormat="1" applyFont="1" applyFill="1" applyBorder="1" applyAlignment="1">
      <alignment horizontal="right" vertical="top"/>
    </xf>
    <xf numFmtId="166" fontId="42" fillId="0" borderId="21" xfId="70" applyNumberFormat="1" applyFont="1" applyFill="1" applyBorder="1" applyAlignment="1">
      <alignment horizontal="right" vertical="top"/>
    </xf>
    <xf numFmtId="1" fontId="10" fillId="34" borderId="3" xfId="0" applyNumberFormat="1" applyFont="1" applyFill="1" applyBorder="1" applyAlignment="1">
      <alignment vertical="center" wrapText="1"/>
    </xf>
    <xf numFmtId="165" fontId="48" fillId="0" borderId="0" xfId="0" applyNumberFormat="1" applyFont="1"/>
    <xf numFmtId="166" fontId="42" fillId="0" borderId="22" xfId="71" applyNumberFormat="1" applyFont="1" applyFill="1" applyBorder="1" applyAlignment="1">
      <alignment horizontal="right" vertical="top"/>
    </xf>
    <xf numFmtId="0" fontId="37" fillId="37" borderId="0" xfId="0" applyFont="1" applyFill="1" applyBorder="1" applyAlignment="1">
      <alignment horizontal="left" vertical="center" wrapText="1"/>
    </xf>
    <xf numFmtId="3" fontId="37" fillId="37" borderId="0" xfId="0" applyNumberFormat="1" applyFont="1" applyFill="1" applyBorder="1" applyAlignment="1">
      <alignment horizontal="left" vertical="center"/>
    </xf>
    <xf numFmtId="172" fontId="36" fillId="37" borderId="0" xfId="0" applyNumberFormat="1" applyFont="1" applyFill="1" applyBorder="1" applyAlignment="1">
      <alignment horizontal="right" vertical="center"/>
    </xf>
    <xf numFmtId="166" fontId="42" fillId="0" borderId="0" xfId="64" applyNumberFormat="1" applyFont="1" applyFill="1" applyBorder="1" applyAlignment="1">
      <alignment horizontal="right" vertical="top"/>
    </xf>
    <xf numFmtId="166" fontId="42" fillId="0" borderId="0" xfId="65" applyNumberFormat="1" applyFont="1" applyFill="1" applyBorder="1" applyAlignment="1">
      <alignment horizontal="right" vertical="top"/>
    </xf>
    <xf numFmtId="0" fontId="40" fillId="0" borderId="0" xfId="0" applyFont="1" applyBorder="1" applyAlignment="1">
      <alignment vertical="center" wrapText="1"/>
    </xf>
    <xf numFmtId="0" fontId="40" fillId="0" borderId="0" xfId="0" applyFont="1" applyBorder="1" applyAlignment="1">
      <alignment horizontal="right" vertical="center" wrapText="1"/>
    </xf>
    <xf numFmtId="165" fontId="10" fillId="0" borderId="3" xfId="0" applyNumberFormat="1" applyFont="1" applyBorder="1" applyAlignment="1">
      <alignment vertical="center" wrapText="1"/>
    </xf>
    <xf numFmtId="1" fontId="12" fillId="39" borderId="0" xfId="0" applyNumberFormat="1" applyFont="1" applyFill="1" applyBorder="1" applyAlignment="1">
      <alignment horizontal="right" vertical="top" wrapText="1"/>
    </xf>
    <xf numFmtId="1" fontId="12" fillId="39" borderId="26" xfId="0" applyNumberFormat="1" applyFont="1" applyFill="1" applyBorder="1" applyAlignment="1">
      <alignment horizontal="right" vertical="top" wrapText="1"/>
    </xf>
    <xf numFmtId="1" fontId="12" fillId="39" borderId="12" xfId="0" applyNumberFormat="1" applyFont="1" applyFill="1" applyBorder="1" applyAlignment="1">
      <alignment horizontal="right" vertical="top" wrapText="1"/>
    </xf>
    <xf numFmtId="1" fontId="49" fillId="0" borderId="3" xfId="0" applyNumberFormat="1" applyFont="1" applyBorder="1" applyAlignment="1">
      <alignment horizontal="right" vertical="center" wrapText="1"/>
    </xf>
    <xf numFmtId="14" fontId="1" fillId="0" borderId="0" xfId="41" applyNumberFormat="1" applyFont="1" applyAlignment="1">
      <alignment horizontal="left"/>
    </xf>
    <xf numFmtId="17" fontId="0" fillId="0" borderId="0" xfId="41" applyNumberFormat="1" applyFont="1" applyAlignment="1">
      <alignment horizontal="left" vertical="center" wrapText="1"/>
    </xf>
    <xf numFmtId="0" fontId="12" fillId="0" borderId="0" xfId="41" applyFont="1" applyAlignment="1">
      <alignment horizontal="left" vertical="center" wrapText="1"/>
    </xf>
    <xf numFmtId="0" fontId="30" fillId="0" borderId="0" xfId="39" applyFont="1" applyAlignment="1">
      <alignment vertical="top" wrapText="1"/>
    </xf>
    <xf numFmtId="0" fontId="0" fillId="0" borderId="0" xfId="0" applyAlignment="1"/>
    <xf numFmtId="0" fontId="2" fillId="0" borderId="0" xfId="41" applyFont="1" applyAlignment="1">
      <alignment horizontal="left" vertical="top" wrapText="1"/>
    </xf>
    <xf numFmtId="0" fontId="17" fillId="0" borderId="0" xfId="0" applyFont="1" applyAlignment="1">
      <alignment horizontal="center"/>
    </xf>
    <xf numFmtId="1" fontId="10" fillId="0" borderId="3" xfId="0" applyNumberFormat="1" applyFont="1" applyBorder="1" applyAlignment="1">
      <alignment horizontal="center" vertical="center" wrapText="1"/>
    </xf>
    <xf numFmtId="0" fontId="32" fillId="0" borderId="0" xfId="55" applyFont="1" applyBorder="1" applyAlignment="1">
      <alignment horizontal="center" vertical="center" wrapText="1"/>
    </xf>
    <xf numFmtId="0" fontId="33" fillId="0" borderId="0" xfId="55" applyFont="1" applyBorder="1" applyAlignment="1">
      <alignment horizontal="left" wrapText="1"/>
    </xf>
    <xf numFmtId="0" fontId="33" fillId="0" borderId="0" xfId="55" applyFont="1" applyBorder="1" applyAlignment="1">
      <alignment horizontal="center" wrapText="1"/>
    </xf>
    <xf numFmtId="0" fontId="38" fillId="0" borderId="0" xfId="0" applyFont="1" applyBorder="1" applyAlignment="1"/>
    <xf numFmtId="17" fontId="47" fillId="36" borderId="11" xfId="0" applyNumberFormat="1" applyFont="1" applyFill="1" applyBorder="1" applyAlignment="1">
      <alignment horizontal="center" vertical="top" wrapText="1"/>
    </xf>
    <xf numFmtId="17" fontId="47" fillId="36" borderId="0" xfId="0" applyNumberFormat="1" applyFont="1" applyFill="1" applyBorder="1" applyAlignment="1">
      <alignment horizontal="center" vertical="top" wrapText="1"/>
    </xf>
    <xf numFmtId="17" fontId="9" fillId="0" borderId="11" xfId="0" applyNumberFormat="1" applyFont="1" applyFill="1" applyBorder="1" applyAlignment="1">
      <alignment vertical="top" wrapText="1"/>
    </xf>
    <xf numFmtId="0" fontId="0" fillId="0" borderId="18" xfId="0" applyBorder="1" applyAlignment="1"/>
  </cellXfs>
  <cellStyles count="7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cells" xfId="67"/>
    <cellStyle name="Currency" xfId="27"/>
    <cellStyle name="Eingabe" xfId="28" builtinId="20" customBuiltin="1"/>
    <cellStyle name="Ergebnis" xfId="29" builtinId="25" customBuiltin="1"/>
    <cellStyle name="Erklärender Text" xfId="30" builtinId="53" customBuiltin="1"/>
    <cellStyle name="Gut" xfId="31" builtinId="26" customBuiltin="1"/>
    <cellStyle name="Hyperlink 2" xfId="32"/>
    <cellStyle name="Komma 3" xfId="68"/>
    <cellStyle name="Neutral" xfId="33" builtinId="28" customBuiltin="1"/>
    <cellStyle name="Notiz" xfId="34" builtinId="10" customBuiltin="1"/>
    <cellStyle name="Percent" xfId="35"/>
    <cellStyle name="Schlecht" xfId="36" builtinId="27" customBuiltin="1"/>
    <cellStyle name="SG SpaltenKopf" xfId="37"/>
    <cellStyle name="SG sSpaltenKopf" xfId="38"/>
    <cellStyle name="SG Titel" xfId="39"/>
    <cellStyle name="Standard" xfId="0" builtinId="0" customBuiltin="1"/>
    <cellStyle name="Standard 2" xfId="40"/>
    <cellStyle name="Standard 2 2" xfId="41"/>
    <cellStyle name="Standard 3" xfId="42"/>
    <cellStyle name="Standard_Erwerbspersonen" xfId="55"/>
    <cellStyle name="Standard_Erwerbspersonen 2" xfId="56"/>
    <cellStyle name="style1466433112465" xfId="58"/>
    <cellStyle name="style1466433112621" xfId="57"/>
    <cellStyle name="style1466435005312" xfId="61"/>
    <cellStyle name="style1466435005477" xfId="60"/>
    <cellStyle name="style1466435005649" xfId="59"/>
    <cellStyle name="style1558537518867" xfId="66"/>
    <cellStyle name="style1558537519057" xfId="64"/>
    <cellStyle name="style1558537519246" xfId="65"/>
    <cellStyle name="style1652882197632" xfId="71"/>
    <cellStyle name="style1652882197787" xfId="70"/>
    <cellStyle name="style1652882197949" xfId="69"/>
    <cellStyle name="Style2" xfId="43"/>
    <cellStyle name="Style3" xfId="44"/>
    <cellStyle name="Style4" xfId="45"/>
    <cellStyle name="Style5" xfId="46"/>
    <cellStyle name="Style6" xfId="62"/>
    <cellStyle name="Style7" xfId="63"/>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Verknüpfte Zelle" xfId="52" builtinId="24" customBuiltin="1"/>
    <cellStyle name="Warnender Text" xfId="53" builtinId="11" customBuiltin="1"/>
    <cellStyle name="Zelle überprüfen" xfId="54" builtinId="23" customBuiltin="1"/>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Publikationsreihen/INFOGRAF%20Produktion/Indikatoren-und-Produktedefini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dikatordefinitionen"/>
      <sheetName val="Produktedefinitionen"/>
      <sheetName val="Listen_Indikatoren"/>
      <sheetName val="Listen_Themen"/>
      <sheetName val="Listen_Produkte"/>
      <sheetName val="Indikatoren-und-Produktedefinit"/>
      <sheetName val="Bevölkerungsbestand"/>
    </sheetNames>
    <sheetDataSet>
      <sheetData sheetId="0"/>
      <sheetData sheetId="1">
        <row r="18">
          <cell r="A18">
            <v>17</v>
          </cell>
          <cell r="N18" t="str">
            <v>Anteil der bei den Arbeitsmarktbehörden (RAV) gemeldeten Arbeitslosen (Arbeitslosenquote) bzw. Stellensuchenden (Stellendensuchendenquote) an den Erwerbspersonen. Die Gruppe der Stellensuchenden umfasst, zusätzlich zu den Arbeitslosen, diejenigen Personen, die nicht sofort für eine Stelle verfügbar sind (z.B. weil sie noch eine Stelle haben). Als Erwerbspersonen gelten Personen, die über eine Erwerbsarbeit verfügen oder auf Stellensuche sind. Die Zahl der Erwerbspersonen wurde bis 2009 anhand der Volkszählungen berechnet (letzte: 2000). Für die Quoten der Jahre 2010-2013 wird auf die Zahlen der Strukturerhebung 2010 zurückgegriffen, für 2014-2016 auf die gepoolten Werte der Strukturerhebungen 2012-2014, für 2017-2019 auf die gepoolten Werte der Strukturerhebungen 2015-2017, ab 2020 auf die gepoolten Werte der Strukturerhebungen 2018-2020. Bei Jahreswerten wird der Zwölfmonatsdurchschnitt verwendet. 
Bei der Strukturerhebung handelt es sich um eine Stichprobenerhebung. Die auf deren Basis geschätzte Anzahl an Erwerbspersonen ist mit einem Stichprobenfehler behaftet. Die Grösse des möglichen Stichprobenfehlers wird mit Vertrauensintervallen auf Basis einer 95-prozentigen Wahrscheinlichkeit angegeben. Ein Vertrauensintervall von +/- 0.5  für eine Quote von 4,0 bedeutet, dass der wahre Wert sich mit einer Wahrscheinlichkeit von 95 Prozent im Bereich von 3,5 und 4,5 befindet.</v>
          </cell>
          <cell r="P18" t="str">
            <v>Die Arbeitslosenquote gibt auf der individuellen Ebene Aufschluss über das Risiko, trotz Arbeitswillens keine Arbeit zu haben und auf die Unterstützung des regionalen Arbeitsvermittlungszentrums (RAV) angewiesen zu sein. In der volkswirtschaftlichen Sicht zeigt die Quote an, welcher Teil des Arbeitskräftepotenzials nicht ausgeschöpft wird, wobei Arbeit suchende Personen, die nicht auf einem RAV registriert sind, nicht berücksichtigt sind (z.B. beim RAV gemeldete Arbeitslose, deren Bezugsberechtigung für Zahlungen der Arbeitslosenversicherung endete und die sich beim RAV abgemeldet haben, obwohl sie weiterhin keine Stelle haben). </v>
          </cell>
        </row>
        <row r="103">
          <cell r="R103" t="str">
            <v>Staatssekretariat für Wirtschaft: AVAM; Bundesamt für Statistik Strukturerhebung</v>
          </cell>
        </row>
        <row r="104">
          <cell r="A104">
            <v>103</v>
          </cell>
          <cell r="N104" t="str">
            <v xml:space="preserve">Als Arbeitslose werden alle Personen bezeichnet, die auf einem regionalen Arbeitsvermittlungszentrum (RAV) gemeldet und sofort für eine Stelle verfügbar sind, unabhängig davon, ob sie finanzielle Leistungen der Arbeitslosenversicherung beziehen oder nicht. Diese Definition entspricht internationalen Normen. Daher wird in der Regel die Arbeitslosenzahl für internationale Vergleiche herangezogen. Da die Meldung bei den Arbeitsmarktbehörden in hohem Mass vom rechtlichen Kontext abhängt, welcher den Bezug von Arbeitslosengeldern regelt, ist die internationale Vergleichbarkeit von Zahlen zu den gemeldeten Arbeitslosen eingeschränkt. </v>
          </cell>
          <cell r="P104" t="str">
            <v xml:space="preserve">Die Arbeitslosenzahl an sich sagt noch wenig aus über das Ausmass von Arbeitslosigkeit in einer Volkswirtschaft. Dieses wird mit der Arbeitslosenquote erfasst. Im zeitlichen Vergleich lassen sich aber auch mit absoluten Werten Aussagen darüber machen, welche soziodemographischen Gruppen unter den Arbeitslosen oder welche Regionen über- oder unterdurchschnittlich betroffen sind.
</v>
          </cell>
        </row>
        <row r="105">
          <cell r="A105">
            <v>104</v>
          </cell>
          <cell r="N105" t="str">
            <v xml:space="preserve">Als Stellensuchende werden alle Personen bezeichnet, die auf einem regionalen Arbeitsvermittlungszentrum (RAV) gemeldet sind, unabhängig davon, ob sie sofort für eine Stelle verfügbar sind. Stellensuchende gelten nicht als arbeitslos, wenn sie noch über eine Stelle verfügen, einem Zwischenverdienst nachgehen, ein Einsatzprogramm oder eine längere Weiterbildung absolvieren, oder wegen Krankheit, Mutterschaft oder einer öffentlichen Dienstleistung keine Stelle antreten können.
</v>
          </cell>
          <cell r="P105" t="str">
            <v xml:space="preserve">Die Stellensuchendenzahl unterscheidet sich von derjenigen der Arbeitslosen dadurch, dass sie auch die auf dem RAV gemeldeten Personen umfasst, die nicht sofort für eine Stelle verfügbar sind. Allerdings handelt es sich auch bei nicht-arbeitslosen Stellensuchenden um Personen, die unmittelbar von Stellenverlust bedroht sind oder gar keine Stelle haben oder aber zu einem geringeren Beschäftigungsgrad als erwünscht. Auch nicht-arbeitslose Stellensuchende können finanzielle Leistungen der Arbeitslosenversicherung in Anspruch nehmen. Die meisten Stellensuchenden gehen zwischen An- und Abmeldung vom RAV durch mehrere Phasen, in denen sie als arbeitslos oder als nicht-arbeitslos gelten. Die Zahl der Stellensuchenden kann auch als Indikator für die Inanspruchnahme der RAV gesehen werden.
</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16"/>
  <sheetViews>
    <sheetView showGridLines="0" showRowColHeaders="0" showRuler="0" view="pageLayout" zoomScaleNormal="100" workbookViewId="0">
      <selection activeCell="A2" sqref="A2"/>
    </sheetView>
  </sheetViews>
  <sheetFormatPr baseColWidth="10" defaultColWidth="0" defaultRowHeight="13.5"/>
  <cols>
    <col min="1" max="1" width="23.75" style="3" customWidth="1"/>
    <col min="2" max="2" width="102.25" style="1" customWidth="1"/>
    <col min="3" max="3" width="10" style="1" hidden="1" customWidth="1"/>
    <col min="4" max="4" width="0" style="1" hidden="1" customWidth="1"/>
    <col min="5" max="16384" width="0" style="1" hidden="1"/>
  </cols>
  <sheetData>
    <row r="1" spans="1:10" ht="58.5" customHeight="1">
      <c r="A1" s="222" t="s">
        <v>345</v>
      </c>
      <c r="B1" s="223"/>
    </row>
    <row r="2" spans="1:10" ht="15.75" customHeight="1">
      <c r="A2" s="2" t="s">
        <v>260</v>
      </c>
      <c r="B2" s="219" t="s">
        <v>343</v>
      </c>
    </row>
    <row r="3" spans="1:10" ht="16.5" customHeight="1">
      <c r="A3" s="2" t="s">
        <v>0</v>
      </c>
      <c r="B3" s="6" t="str">
        <f>[1]Indikatordefinitionen!$R$103</f>
        <v>Staatssekretariat für Wirtschaft: AVAM; Bundesamt für Statistik Strukturerhebung</v>
      </c>
      <c r="C3" s="4"/>
    </row>
    <row r="4" spans="1:10" ht="13.5" customHeight="1">
      <c r="A4" s="2" t="s">
        <v>38</v>
      </c>
      <c r="B4" t="s">
        <v>233</v>
      </c>
      <c r="C4" s="3"/>
    </row>
    <row r="5" spans="1:10" ht="12.75" customHeight="1">
      <c r="B5" t="s">
        <v>234</v>
      </c>
      <c r="C5" s="3"/>
    </row>
    <row r="6" spans="1:10" ht="12.75" customHeight="1">
      <c r="B6" t="s">
        <v>235</v>
      </c>
      <c r="C6" s="3"/>
    </row>
    <row r="7" spans="1:10" ht="12.75" customHeight="1">
      <c r="B7" t="s">
        <v>236</v>
      </c>
      <c r="C7" s="3"/>
    </row>
    <row r="8" spans="1:10" s="29" customFormat="1" ht="21" customHeight="1">
      <c r="A8" s="28" t="s">
        <v>2</v>
      </c>
      <c r="B8" s="220" t="s">
        <v>344</v>
      </c>
      <c r="C8" s="221"/>
    </row>
    <row r="9" spans="1:10" ht="39" customHeight="1">
      <c r="B9" s="197" t="s">
        <v>257</v>
      </c>
      <c r="C9" s="3"/>
    </row>
    <row r="10" spans="1:10" ht="153" customHeight="1">
      <c r="A10" s="5" t="str">
        <f>"Arbeitslosen- und Stellensuchendenquote
"&amp;"(I_"&amp;[1]Indikatordefinitionen!$A$18&amp;")"</f>
        <v>Arbeitslosen- und Stellensuchendenquote
(I_17)</v>
      </c>
      <c r="B10" s="224" t="str">
        <f>[1]Indikatordefinitionen!$N$18</f>
        <v>Anteil der bei den Arbeitsmarktbehörden (RAV) gemeldeten Arbeitslosen (Arbeitslosenquote) bzw. Stellensuchenden (Stellendensuchendenquote) an den Erwerbspersonen. Die Gruppe der Stellensuchenden umfasst, zusätzlich zu den Arbeitslosen, diejenigen Personen, die nicht sofort für eine Stelle verfügbar sind (z.B. weil sie noch eine Stelle haben). Als Erwerbspersonen gelten Personen, die über eine Erwerbsarbeit verfügen oder auf Stellensuche sind. Die Zahl der Erwerbspersonen wurde bis 2009 anhand der Volkszählungen berechnet (letzte: 2000). Für die Quoten der Jahre 2010-2013 wird auf die Zahlen der Strukturerhebung 2010 zurückgegriffen, für 2014-2016 auf die gepoolten Werte der Strukturerhebungen 2012-2014, für 2017-2019 auf die gepoolten Werte der Strukturerhebungen 2015-2017, ab 2020 auf die gepoolten Werte der Strukturerhebungen 2018-2020. Bei Jahreswerten wird der Zwölfmonatsdurchschnitt verwendet. 
Bei der Strukturerhebung handelt es sich um eine Stichprobenerhebung. Die auf deren Basis geschätzte Anzahl an Erwerbspersonen ist mit einem Stichprobenfehler behaftet. Die Grösse des möglichen Stichprobenfehlers wird mit Vertrauensintervallen auf Basis einer 95-prozentigen Wahrscheinlichkeit angegeben. Ein Vertrauensintervall von +/- 0.5  für eine Quote von 4,0 bedeutet, dass der wahre Wert sich mit einer Wahrscheinlichkeit von 95 Prozent im Bereich von 3,5 und 4,5 befindet.</v>
      </c>
      <c r="C10" s="224"/>
      <c r="D10" s="224"/>
      <c r="E10" s="224"/>
      <c r="F10" s="224"/>
      <c r="G10" s="224"/>
      <c r="H10" s="224"/>
      <c r="I10" s="224"/>
      <c r="J10" s="224"/>
    </row>
    <row r="11" spans="1:10" ht="64.5" customHeight="1">
      <c r="A11" s="2" t="s">
        <v>1</v>
      </c>
      <c r="B11" s="6" t="str">
        <f>[1]Indikatordefinitionen!$P$18</f>
        <v>Die Arbeitslosenquote gibt auf der individuellen Ebene Aufschluss über das Risiko, trotz Arbeitswillens keine Arbeit zu haben und auf die Unterstützung des regionalen Arbeitsvermittlungszentrums (RAV) angewiesen zu sein. In der volkswirtschaftlichen Sicht zeigt die Quote an, welcher Teil des Arbeitskräftepotenzials nicht ausgeschöpft wird, wobei Arbeit suchende Personen, die nicht auf einem RAV registriert sind, nicht berücksichtigt sind (z.B. beim RAV gemeldete Arbeitslose, deren Bezugsberechtigung für Zahlungen der Arbeitslosenversicherung endete und die sich beim RAV abgemeldet haben, obwohl sie weiterhin keine Stelle haben). </v>
      </c>
      <c r="C11" s="6"/>
    </row>
    <row r="12" spans="1:10" ht="17.25" customHeight="1">
      <c r="A12" s="27" t="s">
        <v>37</v>
      </c>
      <c r="B12" s="6"/>
      <c r="C12" s="6"/>
    </row>
    <row r="13" spans="1:10" ht="69.75" customHeight="1">
      <c r="A13" s="5" t="str">
        <f>"Arbeitslose
"&amp;"(I_"&amp;[1]Indikatordefinitionen!$A$104&amp;")"</f>
        <v>Arbeitslose
(I_103)</v>
      </c>
      <c r="B13" s="6" t="str">
        <f>[1]Indikatordefinitionen!$N$104</f>
        <v xml:space="preserve">Als Arbeitslose werden alle Personen bezeichnet, die auf einem regionalen Arbeitsvermittlungszentrum (RAV) gemeldet und sofort für eine Stelle verfügbar sind, unabhängig davon, ob sie finanzielle Leistungen der Arbeitslosenversicherung beziehen oder nicht. Diese Definition entspricht internationalen Normen. Daher wird in der Regel die Arbeitslosenzahl für internationale Vergleiche herangezogen. Da die Meldung bei den Arbeitsmarktbehörden in hohem Mass vom rechtlichen Kontext abhängt, welcher den Bezug von Arbeitslosengeldern regelt, ist die internationale Vergleichbarkeit von Zahlen zu den gemeldeten Arbeitslosen eingeschränkt. </v>
      </c>
      <c r="C13" s="6"/>
    </row>
    <row r="14" spans="1:10" ht="54" customHeight="1">
      <c r="A14" s="2" t="s">
        <v>1</v>
      </c>
      <c r="B14" s="6" t="str">
        <f>[1]Indikatordefinitionen!$P$104</f>
        <v xml:space="preserve">Die Arbeitslosenzahl an sich sagt noch wenig aus über das Ausmass von Arbeitslosigkeit in einer Volkswirtschaft. Dieses wird mit der Arbeitslosenquote erfasst. Im zeitlichen Vergleich lassen sich aber auch mit absoluten Werten Aussagen darüber machen, welche soziodemographischen Gruppen unter den Arbeitslosen oder welche Regionen über- oder unterdurchschnittlich betroffen sind.
</v>
      </c>
      <c r="C14" s="6"/>
    </row>
    <row r="15" spans="1:10" ht="51.75" customHeight="1">
      <c r="A15" s="5" t="str">
        <f>"Stellensuchende
"&amp;"(I_"&amp;[1]Indikatordefinitionen!$A$105&amp;")"</f>
        <v>Stellensuchende
(I_104)</v>
      </c>
      <c r="B15" s="6" t="str">
        <f>[1]Indikatordefinitionen!$N$105</f>
        <v xml:space="preserve">Als Stellensuchende werden alle Personen bezeichnet, die auf einem regionalen Arbeitsvermittlungszentrum (RAV) gemeldet sind, unabhängig davon, ob sie sofort für eine Stelle verfügbar sind. Stellensuchende gelten nicht als arbeitslos, wenn sie noch über eine Stelle verfügen, einem Zwischenverdienst nachgehen, ein Einsatzprogramm oder eine längere Weiterbildung absolvieren, oder wegen Krankheit, Mutterschaft oder einer öffentlichen Dienstleistung keine Stelle antreten können.
</v>
      </c>
      <c r="C15" s="6"/>
    </row>
    <row r="16" spans="1:10" ht="93" customHeight="1">
      <c r="A16" s="2" t="s">
        <v>1</v>
      </c>
      <c r="B16" s="6" t="str">
        <f>[1]Indikatordefinitionen!$P$105</f>
        <v xml:space="preserve">Die Stellensuchendenzahl unterscheidet sich von derjenigen der Arbeitslosen dadurch, dass sie auch die auf dem RAV gemeldeten Personen umfasst, die nicht sofort für eine Stelle verfügbar sind. Allerdings handelt es sich auch bei nicht-arbeitslosen Stellensuchenden um Personen, die unmittelbar von Stellenverlust bedroht sind oder gar keine Stelle haben oder aber zu einem geringeren Beschäftigungsgrad als erwünscht. Auch nicht-arbeitslose Stellensuchende können finanzielle Leistungen der Arbeitslosenversicherung in Anspruch nehmen. Die meisten Stellensuchenden gehen zwischen An- und Abmeldung vom RAV durch mehrere Phasen, in denen sie als arbeitslos oder als nicht-arbeitslos gelten. Die Zahl der Stellensuchenden kann auch als Indikator für die Inanspruchnahme der RAV gesehen werden.
</v>
      </c>
      <c r="C16" s="6"/>
    </row>
  </sheetData>
  <mergeCells count="3">
    <mergeCell ref="B8:C8"/>
    <mergeCell ref="A1:B1"/>
    <mergeCell ref="B10:J10"/>
  </mergeCells>
  <pageMargins left="0.78740157480314965" right="0.39370078740157483" top="1.1417322834645669" bottom="0.78740157480314965" header="0.39370078740157483" footer="0.39370078740157483"/>
  <pageSetup paperSize="9" orientation="landscape" r:id="rId1"/>
  <headerFooter scaleWithDoc="0">
    <oddHeader>&amp;LKanton St.Gallen
&amp;"Arial,Fett"Fachstelle für Statistik&amp;"Arial,Standard"
&amp;R&amp;G</oddHeader>
    <oddFooter>&amp;R&amp;P/&amp;N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workbookViewId="0"/>
  </sheetViews>
  <sheetFormatPr baseColWidth="10" defaultRowHeight="13.5"/>
  <cols>
    <col min="1" max="1" width="25.5" customWidth="1"/>
    <col min="2" max="2" width="27.375" customWidth="1"/>
    <col min="3" max="3" width="18.125" customWidth="1"/>
    <col min="4" max="4" width="16.75" style="47" customWidth="1"/>
    <col min="5" max="5" width="11" style="47"/>
    <col min="6" max="6" width="13.625" style="47" customWidth="1"/>
    <col min="7" max="7" width="21.625" style="58" customWidth="1"/>
    <col min="8" max="9" width="15.25" style="58" customWidth="1"/>
    <col min="10" max="10" width="11" style="72"/>
    <col min="18" max="18" width="17.125" bestFit="1" customWidth="1"/>
    <col min="19" max="19" width="16.5" bestFit="1" customWidth="1"/>
    <col min="257" max="257" width="25.5" customWidth="1"/>
    <col min="258" max="258" width="22.75" customWidth="1"/>
    <col min="259" max="259" width="18.125" customWidth="1"/>
    <col min="260" max="260" width="16.75" customWidth="1"/>
    <col min="274" max="274" width="17.125" bestFit="1" customWidth="1"/>
    <col min="275" max="275" width="16.5" bestFit="1" customWidth="1"/>
    <col min="513" max="513" width="25.5" customWidth="1"/>
    <col min="514" max="514" width="22.75" customWidth="1"/>
    <col min="515" max="515" width="18.125" customWidth="1"/>
    <col min="516" max="516" width="16.75" customWidth="1"/>
    <col min="530" max="530" width="17.125" bestFit="1" customWidth="1"/>
    <col min="531" max="531" width="16.5" bestFit="1" customWidth="1"/>
    <col min="769" max="769" width="25.5" customWidth="1"/>
    <col min="770" max="770" width="22.75" customWidth="1"/>
    <col min="771" max="771" width="18.125" customWidth="1"/>
    <col min="772" max="772" width="16.75" customWidth="1"/>
    <col min="786" max="786" width="17.125" bestFit="1" customWidth="1"/>
    <col min="787" max="787" width="16.5" bestFit="1" customWidth="1"/>
    <col min="1025" max="1025" width="25.5" customWidth="1"/>
    <col min="1026" max="1026" width="22.75" customWidth="1"/>
    <col min="1027" max="1027" width="18.125" customWidth="1"/>
    <col min="1028" max="1028" width="16.75" customWidth="1"/>
    <col min="1042" max="1042" width="17.125" bestFit="1" customWidth="1"/>
    <col min="1043" max="1043" width="16.5" bestFit="1" customWidth="1"/>
    <col min="1281" max="1281" width="25.5" customWidth="1"/>
    <col min="1282" max="1282" width="22.75" customWidth="1"/>
    <col min="1283" max="1283" width="18.125" customWidth="1"/>
    <col min="1284" max="1284" width="16.75" customWidth="1"/>
    <col min="1298" max="1298" width="17.125" bestFit="1" customWidth="1"/>
    <col min="1299" max="1299" width="16.5" bestFit="1" customWidth="1"/>
    <col min="1537" max="1537" width="25.5" customWidth="1"/>
    <col min="1538" max="1538" width="22.75" customWidth="1"/>
    <col min="1539" max="1539" width="18.125" customWidth="1"/>
    <col min="1540" max="1540" width="16.75" customWidth="1"/>
    <col min="1554" max="1554" width="17.125" bestFit="1" customWidth="1"/>
    <col min="1555" max="1555" width="16.5" bestFit="1" customWidth="1"/>
    <col min="1793" max="1793" width="25.5" customWidth="1"/>
    <col min="1794" max="1794" width="22.75" customWidth="1"/>
    <col min="1795" max="1795" width="18.125" customWidth="1"/>
    <col min="1796" max="1796" width="16.75" customWidth="1"/>
    <col min="1810" max="1810" width="17.125" bestFit="1" customWidth="1"/>
    <col min="1811" max="1811" width="16.5" bestFit="1" customWidth="1"/>
    <col min="2049" max="2049" width="25.5" customWidth="1"/>
    <col min="2050" max="2050" width="22.75" customWidth="1"/>
    <col min="2051" max="2051" width="18.125" customWidth="1"/>
    <col min="2052" max="2052" width="16.75" customWidth="1"/>
    <col min="2066" max="2066" width="17.125" bestFit="1" customWidth="1"/>
    <col min="2067" max="2067" width="16.5" bestFit="1" customWidth="1"/>
    <col min="2305" max="2305" width="25.5" customWidth="1"/>
    <col min="2306" max="2306" width="22.75" customWidth="1"/>
    <col min="2307" max="2307" width="18.125" customWidth="1"/>
    <col min="2308" max="2308" width="16.75" customWidth="1"/>
    <col min="2322" max="2322" width="17.125" bestFit="1" customWidth="1"/>
    <col min="2323" max="2323" width="16.5" bestFit="1" customWidth="1"/>
    <col min="2561" max="2561" width="25.5" customWidth="1"/>
    <col min="2562" max="2562" width="22.75" customWidth="1"/>
    <col min="2563" max="2563" width="18.125" customWidth="1"/>
    <col min="2564" max="2564" width="16.75" customWidth="1"/>
    <col min="2578" max="2578" width="17.125" bestFit="1" customWidth="1"/>
    <col min="2579" max="2579" width="16.5" bestFit="1" customWidth="1"/>
    <col min="2817" max="2817" width="25.5" customWidth="1"/>
    <col min="2818" max="2818" width="22.75" customWidth="1"/>
    <col min="2819" max="2819" width="18.125" customWidth="1"/>
    <col min="2820" max="2820" width="16.75" customWidth="1"/>
    <col min="2834" max="2834" width="17.125" bestFit="1" customWidth="1"/>
    <col min="2835" max="2835" width="16.5" bestFit="1" customWidth="1"/>
    <col min="3073" max="3073" width="25.5" customWidth="1"/>
    <col min="3074" max="3074" width="22.75" customWidth="1"/>
    <col min="3075" max="3075" width="18.125" customWidth="1"/>
    <col min="3076" max="3076" width="16.75" customWidth="1"/>
    <col min="3090" max="3090" width="17.125" bestFit="1" customWidth="1"/>
    <col min="3091" max="3091" width="16.5" bestFit="1" customWidth="1"/>
    <col min="3329" max="3329" width="25.5" customWidth="1"/>
    <col min="3330" max="3330" width="22.75" customWidth="1"/>
    <col min="3331" max="3331" width="18.125" customWidth="1"/>
    <col min="3332" max="3332" width="16.75" customWidth="1"/>
    <col min="3346" max="3346" width="17.125" bestFit="1" customWidth="1"/>
    <col min="3347" max="3347" width="16.5" bestFit="1" customWidth="1"/>
    <col min="3585" max="3585" width="25.5" customWidth="1"/>
    <col min="3586" max="3586" width="22.75" customWidth="1"/>
    <col min="3587" max="3587" width="18.125" customWidth="1"/>
    <col min="3588" max="3588" width="16.75" customWidth="1"/>
    <col min="3602" max="3602" width="17.125" bestFit="1" customWidth="1"/>
    <col min="3603" max="3603" width="16.5" bestFit="1" customWidth="1"/>
    <col min="3841" max="3841" width="25.5" customWidth="1"/>
    <col min="3842" max="3842" width="22.75" customWidth="1"/>
    <col min="3843" max="3843" width="18.125" customWidth="1"/>
    <col min="3844" max="3844" width="16.75" customWidth="1"/>
    <col min="3858" max="3858" width="17.125" bestFit="1" customWidth="1"/>
    <col min="3859" max="3859" width="16.5" bestFit="1" customWidth="1"/>
    <col min="4097" max="4097" width="25.5" customWidth="1"/>
    <col min="4098" max="4098" width="22.75" customWidth="1"/>
    <col min="4099" max="4099" width="18.125" customWidth="1"/>
    <col min="4100" max="4100" width="16.75" customWidth="1"/>
    <col min="4114" max="4114" width="17.125" bestFit="1" customWidth="1"/>
    <col min="4115" max="4115" width="16.5" bestFit="1" customWidth="1"/>
    <col min="4353" max="4353" width="25.5" customWidth="1"/>
    <col min="4354" max="4354" width="22.75" customWidth="1"/>
    <col min="4355" max="4355" width="18.125" customWidth="1"/>
    <col min="4356" max="4356" width="16.75" customWidth="1"/>
    <col min="4370" max="4370" width="17.125" bestFit="1" customWidth="1"/>
    <col min="4371" max="4371" width="16.5" bestFit="1" customWidth="1"/>
    <col min="4609" max="4609" width="25.5" customWidth="1"/>
    <col min="4610" max="4610" width="22.75" customWidth="1"/>
    <col min="4611" max="4611" width="18.125" customWidth="1"/>
    <col min="4612" max="4612" width="16.75" customWidth="1"/>
    <col min="4626" max="4626" width="17.125" bestFit="1" customWidth="1"/>
    <col min="4627" max="4627" width="16.5" bestFit="1" customWidth="1"/>
    <col min="4865" max="4865" width="25.5" customWidth="1"/>
    <col min="4866" max="4866" width="22.75" customWidth="1"/>
    <col min="4867" max="4867" width="18.125" customWidth="1"/>
    <col min="4868" max="4868" width="16.75" customWidth="1"/>
    <col min="4882" max="4882" width="17.125" bestFit="1" customWidth="1"/>
    <col min="4883" max="4883" width="16.5" bestFit="1" customWidth="1"/>
    <col min="5121" max="5121" width="25.5" customWidth="1"/>
    <col min="5122" max="5122" width="22.75" customWidth="1"/>
    <col min="5123" max="5123" width="18.125" customWidth="1"/>
    <col min="5124" max="5124" width="16.75" customWidth="1"/>
    <col min="5138" max="5138" width="17.125" bestFit="1" customWidth="1"/>
    <col min="5139" max="5139" width="16.5" bestFit="1" customWidth="1"/>
    <col min="5377" max="5377" width="25.5" customWidth="1"/>
    <col min="5378" max="5378" width="22.75" customWidth="1"/>
    <col min="5379" max="5379" width="18.125" customWidth="1"/>
    <col min="5380" max="5380" width="16.75" customWidth="1"/>
    <col min="5394" max="5394" width="17.125" bestFit="1" customWidth="1"/>
    <col min="5395" max="5395" width="16.5" bestFit="1" customWidth="1"/>
    <col min="5633" max="5633" width="25.5" customWidth="1"/>
    <col min="5634" max="5634" width="22.75" customWidth="1"/>
    <col min="5635" max="5635" width="18.125" customWidth="1"/>
    <col min="5636" max="5636" width="16.75" customWidth="1"/>
    <col min="5650" max="5650" width="17.125" bestFit="1" customWidth="1"/>
    <col min="5651" max="5651" width="16.5" bestFit="1" customWidth="1"/>
    <col min="5889" max="5889" width="25.5" customWidth="1"/>
    <col min="5890" max="5890" width="22.75" customWidth="1"/>
    <col min="5891" max="5891" width="18.125" customWidth="1"/>
    <col min="5892" max="5892" width="16.75" customWidth="1"/>
    <col min="5906" max="5906" width="17.125" bestFit="1" customWidth="1"/>
    <col min="5907" max="5907" width="16.5" bestFit="1" customWidth="1"/>
    <col min="6145" max="6145" width="25.5" customWidth="1"/>
    <col min="6146" max="6146" width="22.75" customWidth="1"/>
    <col min="6147" max="6147" width="18.125" customWidth="1"/>
    <col min="6148" max="6148" width="16.75" customWidth="1"/>
    <col min="6162" max="6162" width="17.125" bestFit="1" customWidth="1"/>
    <col min="6163" max="6163" width="16.5" bestFit="1" customWidth="1"/>
    <col min="6401" max="6401" width="25.5" customWidth="1"/>
    <col min="6402" max="6402" width="22.75" customWidth="1"/>
    <col min="6403" max="6403" width="18.125" customWidth="1"/>
    <col min="6404" max="6404" width="16.75" customWidth="1"/>
    <col min="6418" max="6418" width="17.125" bestFit="1" customWidth="1"/>
    <col min="6419" max="6419" width="16.5" bestFit="1" customWidth="1"/>
    <col min="6657" max="6657" width="25.5" customWidth="1"/>
    <col min="6658" max="6658" width="22.75" customWidth="1"/>
    <col min="6659" max="6659" width="18.125" customWidth="1"/>
    <col min="6660" max="6660" width="16.75" customWidth="1"/>
    <col min="6674" max="6674" width="17.125" bestFit="1" customWidth="1"/>
    <col min="6675" max="6675" width="16.5" bestFit="1" customWidth="1"/>
    <col min="6913" max="6913" width="25.5" customWidth="1"/>
    <col min="6914" max="6914" width="22.75" customWidth="1"/>
    <col min="6915" max="6915" width="18.125" customWidth="1"/>
    <col min="6916" max="6916" width="16.75" customWidth="1"/>
    <col min="6930" max="6930" width="17.125" bestFit="1" customWidth="1"/>
    <col min="6931" max="6931" width="16.5" bestFit="1" customWidth="1"/>
    <col min="7169" max="7169" width="25.5" customWidth="1"/>
    <col min="7170" max="7170" width="22.75" customWidth="1"/>
    <col min="7171" max="7171" width="18.125" customWidth="1"/>
    <col min="7172" max="7172" width="16.75" customWidth="1"/>
    <col min="7186" max="7186" width="17.125" bestFit="1" customWidth="1"/>
    <col min="7187" max="7187" width="16.5" bestFit="1" customWidth="1"/>
    <col min="7425" max="7425" width="25.5" customWidth="1"/>
    <col min="7426" max="7426" width="22.75" customWidth="1"/>
    <col min="7427" max="7427" width="18.125" customWidth="1"/>
    <col min="7428" max="7428" width="16.75" customWidth="1"/>
    <col min="7442" max="7442" width="17.125" bestFit="1" customWidth="1"/>
    <col min="7443" max="7443" width="16.5" bestFit="1" customWidth="1"/>
    <col min="7681" max="7681" width="25.5" customWidth="1"/>
    <col min="7682" max="7682" width="22.75" customWidth="1"/>
    <col min="7683" max="7683" width="18.125" customWidth="1"/>
    <col min="7684" max="7684" width="16.75" customWidth="1"/>
    <col min="7698" max="7698" width="17.125" bestFit="1" customWidth="1"/>
    <col min="7699" max="7699" width="16.5" bestFit="1" customWidth="1"/>
    <col min="7937" max="7937" width="25.5" customWidth="1"/>
    <col min="7938" max="7938" width="22.75" customWidth="1"/>
    <col min="7939" max="7939" width="18.125" customWidth="1"/>
    <col min="7940" max="7940" width="16.75" customWidth="1"/>
    <col min="7954" max="7954" width="17.125" bestFit="1" customWidth="1"/>
    <col min="7955" max="7955" width="16.5" bestFit="1" customWidth="1"/>
    <col min="8193" max="8193" width="25.5" customWidth="1"/>
    <col min="8194" max="8194" width="22.75" customWidth="1"/>
    <col min="8195" max="8195" width="18.125" customWidth="1"/>
    <col min="8196" max="8196" width="16.75" customWidth="1"/>
    <col min="8210" max="8210" width="17.125" bestFit="1" customWidth="1"/>
    <col min="8211" max="8211" width="16.5" bestFit="1" customWidth="1"/>
    <col min="8449" max="8449" width="25.5" customWidth="1"/>
    <col min="8450" max="8450" width="22.75" customWidth="1"/>
    <col min="8451" max="8451" width="18.125" customWidth="1"/>
    <col min="8452" max="8452" width="16.75" customWidth="1"/>
    <col min="8466" max="8466" width="17.125" bestFit="1" customWidth="1"/>
    <col min="8467" max="8467" width="16.5" bestFit="1" customWidth="1"/>
    <col min="8705" max="8705" width="25.5" customWidth="1"/>
    <col min="8706" max="8706" width="22.75" customWidth="1"/>
    <col min="8707" max="8707" width="18.125" customWidth="1"/>
    <col min="8708" max="8708" width="16.75" customWidth="1"/>
    <col min="8722" max="8722" width="17.125" bestFit="1" customWidth="1"/>
    <col min="8723" max="8723" width="16.5" bestFit="1" customWidth="1"/>
    <col min="8961" max="8961" width="25.5" customWidth="1"/>
    <col min="8962" max="8962" width="22.75" customWidth="1"/>
    <col min="8963" max="8963" width="18.125" customWidth="1"/>
    <col min="8964" max="8964" width="16.75" customWidth="1"/>
    <col min="8978" max="8978" width="17.125" bestFit="1" customWidth="1"/>
    <col min="8979" max="8979" width="16.5" bestFit="1" customWidth="1"/>
    <col min="9217" max="9217" width="25.5" customWidth="1"/>
    <col min="9218" max="9218" width="22.75" customWidth="1"/>
    <col min="9219" max="9219" width="18.125" customWidth="1"/>
    <col min="9220" max="9220" width="16.75" customWidth="1"/>
    <col min="9234" max="9234" width="17.125" bestFit="1" customWidth="1"/>
    <col min="9235" max="9235" width="16.5" bestFit="1" customWidth="1"/>
    <col min="9473" max="9473" width="25.5" customWidth="1"/>
    <col min="9474" max="9474" width="22.75" customWidth="1"/>
    <col min="9475" max="9475" width="18.125" customWidth="1"/>
    <col min="9476" max="9476" width="16.75" customWidth="1"/>
    <col min="9490" max="9490" width="17.125" bestFit="1" customWidth="1"/>
    <col min="9491" max="9491" width="16.5" bestFit="1" customWidth="1"/>
    <col min="9729" max="9729" width="25.5" customWidth="1"/>
    <col min="9730" max="9730" width="22.75" customWidth="1"/>
    <col min="9731" max="9731" width="18.125" customWidth="1"/>
    <col min="9732" max="9732" width="16.75" customWidth="1"/>
    <col min="9746" max="9746" width="17.125" bestFit="1" customWidth="1"/>
    <col min="9747" max="9747" width="16.5" bestFit="1" customWidth="1"/>
    <col min="9985" max="9985" width="25.5" customWidth="1"/>
    <col min="9986" max="9986" width="22.75" customWidth="1"/>
    <col min="9987" max="9987" width="18.125" customWidth="1"/>
    <col min="9988" max="9988" width="16.75" customWidth="1"/>
    <col min="10002" max="10002" width="17.125" bestFit="1" customWidth="1"/>
    <col min="10003" max="10003" width="16.5" bestFit="1" customWidth="1"/>
    <col min="10241" max="10241" width="25.5" customWidth="1"/>
    <col min="10242" max="10242" width="22.75" customWidth="1"/>
    <col min="10243" max="10243" width="18.125" customWidth="1"/>
    <col min="10244" max="10244" width="16.75" customWidth="1"/>
    <col min="10258" max="10258" width="17.125" bestFit="1" customWidth="1"/>
    <col min="10259" max="10259" width="16.5" bestFit="1" customWidth="1"/>
    <col min="10497" max="10497" width="25.5" customWidth="1"/>
    <col min="10498" max="10498" width="22.75" customWidth="1"/>
    <col min="10499" max="10499" width="18.125" customWidth="1"/>
    <col min="10500" max="10500" width="16.75" customWidth="1"/>
    <col min="10514" max="10514" width="17.125" bestFit="1" customWidth="1"/>
    <col min="10515" max="10515" width="16.5" bestFit="1" customWidth="1"/>
    <col min="10753" max="10753" width="25.5" customWidth="1"/>
    <col min="10754" max="10754" width="22.75" customWidth="1"/>
    <col min="10755" max="10755" width="18.125" customWidth="1"/>
    <col min="10756" max="10756" width="16.75" customWidth="1"/>
    <col min="10770" max="10770" width="17.125" bestFit="1" customWidth="1"/>
    <col min="10771" max="10771" width="16.5" bestFit="1" customWidth="1"/>
    <col min="11009" max="11009" width="25.5" customWidth="1"/>
    <col min="11010" max="11010" width="22.75" customWidth="1"/>
    <col min="11011" max="11011" width="18.125" customWidth="1"/>
    <col min="11012" max="11012" width="16.75" customWidth="1"/>
    <col min="11026" max="11026" width="17.125" bestFit="1" customWidth="1"/>
    <col min="11027" max="11027" width="16.5" bestFit="1" customWidth="1"/>
    <col min="11265" max="11265" width="25.5" customWidth="1"/>
    <col min="11266" max="11266" width="22.75" customWidth="1"/>
    <col min="11267" max="11267" width="18.125" customWidth="1"/>
    <col min="11268" max="11268" width="16.75" customWidth="1"/>
    <col min="11282" max="11282" width="17.125" bestFit="1" customWidth="1"/>
    <col min="11283" max="11283" width="16.5" bestFit="1" customWidth="1"/>
    <col min="11521" max="11521" width="25.5" customWidth="1"/>
    <col min="11522" max="11522" width="22.75" customWidth="1"/>
    <col min="11523" max="11523" width="18.125" customWidth="1"/>
    <col min="11524" max="11524" width="16.75" customWidth="1"/>
    <col min="11538" max="11538" width="17.125" bestFit="1" customWidth="1"/>
    <col min="11539" max="11539" width="16.5" bestFit="1" customWidth="1"/>
    <col min="11777" max="11777" width="25.5" customWidth="1"/>
    <col min="11778" max="11778" width="22.75" customWidth="1"/>
    <col min="11779" max="11779" width="18.125" customWidth="1"/>
    <col min="11780" max="11780" width="16.75" customWidth="1"/>
    <col min="11794" max="11794" width="17.125" bestFit="1" customWidth="1"/>
    <col min="11795" max="11795" width="16.5" bestFit="1" customWidth="1"/>
    <col min="12033" max="12033" width="25.5" customWidth="1"/>
    <col min="12034" max="12034" width="22.75" customWidth="1"/>
    <col min="12035" max="12035" width="18.125" customWidth="1"/>
    <col min="12036" max="12036" width="16.75" customWidth="1"/>
    <col min="12050" max="12050" width="17.125" bestFit="1" customWidth="1"/>
    <col min="12051" max="12051" width="16.5" bestFit="1" customWidth="1"/>
    <col min="12289" max="12289" width="25.5" customWidth="1"/>
    <col min="12290" max="12290" width="22.75" customWidth="1"/>
    <col min="12291" max="12291" width="18.125" customWidth="1"/>
    <col min="12292" max="12292" width="16.75" customWidth="1"/>
    <col min="12306" max="12306" width="17.125" bestFit="1" customWidth="1"/>
    <col min="12307" max="12307" width="16.5" bestFit="1" customWidth="1"/>
    <col min="12545" max="12545" width="25.5" customWidth="1"/>
    <col min="12546" max="12546" width="22.75" customWidth="1"/>
    <col min="12547" max="12547" width="18.125" customWidth="1"/>
    <col min="12548" max="12548" width="16.75" customWidth="1"/>
    <col min="12562" max="12562" width="17.125" bestFit="1" customWidth="1"/>
    <col min="12563" max="12563" width="16.5" bestFit="1" customWidth="1"/>
    <col min="12801" max="12801" width="25.5" customWidth="1"/>
    <col min="12802" max="12802" width="22.75" customWidth="1"/>
    <col min="12803" max="12803" width="18.125" customWidth="1"/>
    <col min="12804" max="12804" width="16.75" customWidth="1"/>
    <col min="12818" max="12818" width="17.125" bestFit="1" customWidth="1"/>
    <col min="12819" max="12819" width="16.5" bestFit="1" customWidth="1"/>
    <col min="13057" max="13057" width="25.5" customWidth="1"/>
    <col min="13058" max="13058" width="22.75" customWidth="1"/>
    <col min="13059" max="13059" width="18.125" customWidth="1"/>
    <col min="13060" max="13060" width="16.75" customWidth="1"/>
    <col min="13074" max="13074" width="17.125" bestFit="1" customWidth="1"/>
    <col min="13075" max="13075" width="16.5" bestFit="1" customWidth="1"/>
    <col min="13313" max="13313" width="25.5" customWidth="1"/>
    <col min="13314" max="13314" width="22.75" customWidth="1"/>
    <col min="13315" max="13315" width="18.125" customWidth="1"/>
    <col min="13316" max="13316" width="16.75" customWidth="1"/>
    <col min="13330" max="13330" width="17.125" bestFit="1" customWidth="1"/>
    <col min="13331" max="13331" width="16.5" bestFit="1" customWidth="1"/>
    <col min="13569" max="13569" width="25.5" customWidth="1"/>
    <col min="13570" max="13570" width="22.75" customWidth="1"/>
    <col min="13571" max="13571" width="18.125" customWidth="1"/>
    <col min="13572" max="13572" width="16.75" customWidth="1"/>
    <col min="13586" max="13586" width="17.125" bestFit="1" customWidth="1"/>
    <col min="13587" max="13587" width="16.5" bestFit="1" customWidth="1"/>
    <col min="13825" max="13825" width="25.5" customWidth="1"/>
    <col min="13826" max="13826" width="22.75" customWidth="1"/>
    <col min="13827" max="13827" width="18.125" customWidth="1"/>
    <col min="13828" max="13828" width="16.75" customWidth="1"/>
    <col min="13842" max="13842" width="17.125" bestFit="1" customWidth="1"/>
    <col min="13843" max="13843" width="16.5" bestFit="1" customWidth="1"/>
    <col min="14081" max="14081" width="25.5" customWidth="1"/>
    <col min="14082" max="14082" width="22.75" customWidth="1"/>
    <col min="14083" max="14083" width="18.125" customWidth="1"/>
    <col min="14084" max="14084" width="16.75" customWidth="1"/>
    <col min="14098" max="14098" width="17.125" bestFit="1" customWidth="1"/>
    <col min="14099" max="14099" width="16.5" bestFit="1" customWidth="1"/>
    <col min="14337" max="14337" width="25.5" customWidth="1"/>
    <col min="14338" max="14338" width="22.75" customWidth="1"/>
    <col min="14339" max="14339" width="18.125" customWidth="1"/>
    <col min="14340" max="14340" width="16.75" customWidth="1"/>
    <col min="14354" max="14354" width="17.125" bestFit="1" customWidth="1"/>
    <col min="14355" max="14355" width="16.5" bestFit="1" customWidth="1"/>
    <col min="14593" max="14593" width="25.5" customWidth="1"/>
    <col min="14594" max="14594" width="22.75" customWidth="1"/>
    <col min="14595" max="14595" width="18.125" customWidth="1"/>
    <col min="14596" max="14596" width="16.75" customWidth="1"/>
    <col min="14610" max="14610" width="17.125" bestFit="1" customWidth="1"/>
    <col min="14611" max="14611" width="16.5" bestFit="1" customWidth="1"/>
    <col min="14849" max="14849" width="25.5" customWidth="1"/>
    <col min="14850" max="14850" width="22.75" customWidth="1"/>
    <col min="14851" max="14851" width="18.125" customWidth="1"/>
    <col min="14852" max="14852" width="16.75" customWidth="1"/>
    <col min="14866" max="14866" width="17.125" bestFit="1" customWidth="1"/>
    <col min="14867" max="14867" width="16.5" bestFit="1" customWidth="1"/>
    <col min="15105" max="15105" width="25.5" customWidth="1"/>
    <col min="15106" max="15106" width="22.75" customWidth="1"/>
    <col min="15107" max="15107" width="18.125" customWidth="1"/>
    <col min="15108" max="15108" width="16.75" customWidth="1"/>
    <col min="15122" max="15122" width="17.125" bestFit="1" customWidth="1"/>
    <col min="15123" max="15123" width="16.5" bestFit="1" customWidth="1"/>
    <col min="15361" max="15361" width="25.5" customWidth="1"/>
    <col min="15362" max="15362" width="22.75" customWidth="1"/>
    <col min="15363" max="15363" width="18.125" customWidth="1"/>
    <col min="15364" max="15364" width="16.75" customWidth="1"/>
    <col min="15378" max="15378" width="17.125" bestFit="1" customWidth="1"/>
    <col min="15379" max="15379" width="16.5" bestFit="1" customWidth="1"/>
    <col min="15617" max="15617" width="25.5" customWidth="1"/>
    <col min="15618" max="15618" width="22.75" customWidth="1"/>
    <col min="15619" max="15619" width="18.125" customWidth="1"/>
    <col min="15620" max="15620" width="16.75" customWidth="1"/>
    <col min="15634" max="15634" width="17.125" bestFit="1" customWidth="1"/>
    <col min="15635" max="15635" width="16.5" bestFit="1" customWidth="1"/>
    <col min="15873" max="15873" width="25.5" customWidth="1"/>
    <col min="15874" max="15874" width="22.75" customWidth="1"/>
    <col min="15875" max="15875" width="18.125" customWidth="1"/>
    <col min="15876" max="15876" width="16.75" customWidth="1"/>
    <col min="15890" max="15890" width="17.125" bestFit="1" customWidth="1"/>
    <col min="15891" max="15891" width="16.5" bestFit="1" customWidth="1"/>
    <col min="16129" max="16129" width="25.5" customWidth="1"/>
    <col min="16130" max="16130" width="22.75" customWidth="1"/>
    <col min="16131" max="16131" width="18.125" customWidth="1"/>
    <col min="16132" max="16132" width="16.75" customWidth="1"/>
    <col min="16146" max="16146" width="17.125" bestFit="1" customWidth="1"/>
    <col min="16147" max="16147" width="16.5" bestFit="1" customWidth="1"/>
  </cols>
  <sheetData>
    <row r="1" spans="1:14" ht="19.5" customHeight="1">
      <c r="B1" s="7" t="s">
        <v>307</v>
      </c>
    </row>
    <row r="2" spans="1:14" ht="16.5" customHeight="1">
      <c r="B2" s="12"/>
    </row>
    <row r="3" spans="1:14" ht="13.5" customHeight="1">
      <c r="A3" s="40" t="s">
        <v>41</v>
      </c>
      <c r="B3" s="41"/>
      <c r="C3" s="225" t="s">
        <v>308</v>
      </c>
      <c r="D3" s="225"/>
      <c r="H3" s="225" t="s">
        <v>156</v>
      </c>
      <c r="I3" s="225"/>
    </row>
    <row r="4" spans="1:14" ht="13.5" customHeight="1">
      <c r="A4" s="10" t="s">
        <v>43</v>
      </c>
      <c r="B4" s="205"/>
      <c r="C4" s="225" t="s">
        <v>44</v>
      </c>
      <c r="D4" s="225"/>
      <c r="H4" s="225" t="s">
        <v>44</v>
      </c>
      <c r="I4" s="225"/>
    </row>
    <row r="5" spans="1:14" ht="13.5" customHeight="1">
      <c r="A5" s="13"/>
      <c r="B5" s="43" t="s">
        <v>152</v>
      </c>
      <c r="C5" s="200" t="s">
        <v>46</v>
      </c>
      <c r="D5" s="200" t="s">
        <v>47</v>
      </c>
      <c r="G5" s="43" t="s">
        <v>157</v>
      </c>
      <c r="H5" s="200" t="s">
        <v>46</v>
      </c>
      <c r="I5" s="200" t="s">
        <v>47</v>
      </c>
    </row>
    <row r="6" spans="1:14" ht="3.75" customHeight="1">
      <c r="A6" s="13"/>
      <c r="B6" s="13"/>
      <c r="D6"/>
    </row>
    <row r="7" spans="1:14" ht="21" customHeight="1">
      <c r="A7" s="14" t="s">
        <v>4</v>
      </c>
      <c r="B7" s="204">
        <v>4597259.0896679992</v>
      </c>
      <c r="C7" s="226" t="s">
        <v>48</v>
      </c>
      <c r="D7" s="226"/>
    </row>
    <row r="8" spans="1:14" ht="13.5" customHeight="1">
      <c r="A8" s="14" t="s">
        <v>5</v>
      </c>
      <c r="B8" s="204">
        <v>276930.61197899998</v>
      </c>
      <c r="C8" s="15">
        <f t="shared" ref="C8:D8" si="0">(100+K8)*$B8/100</f>
        <v>274818.28058106592</v>
      </c>
      <c r="D8" s="15">
        <f t="shared" si="0"/>
        <v>279042.94337693398</v>
      </c>
      <c r="F8" s="59"/>
      <c r="G8" s="202">
        <v>276930.61181268515</v>
      </c>
      <c r="H8" s="203">
        <v>274818.28041601973</v>
      </c>
      <c r="I8" s="202">
        <v>279042.94320935057</v>
      </c>
      <c r="K8" s="89">
        <f>(H8-G8)/G8%</f>
        <v>-0.76276558334915945</v>
      </c>
      <c r="L8" s="89">
        <f>(I8-G8)/G8%</f>
        <v>0.76276558334915945</v>
      </c>
      <c r="N8" s="201"/>
    </row>
    <row r="9" spans="1:14" ht="13.5" customHeight="1">
      <c r="A9" s="14"/>
      <c r="B9" s="204">
        <v>279859</v>
      </c>
      <c r="C9" s="15" t="s">
        <v>313</v>
      </c>
      <c r="D9" s="15"/>
      <c r="F9" s="59"/>
      <c r="G9" s="133"/>
      <c r="H9" s="133"/>
      <c r="I9" s="133"/>
      <c r="N9" s="201"/>
    </row>
    <row r="10" spans="1:14" ht="13.5" customHeight="1">
      <c r="A10" s="19" t="s">
        <v>6</v>
      </c>
      <c r="B10" s="204"/>
      <c r="C10" s="15"/>
      <c r="D10" s="15"/>
      <c r="F10" s="59"/>
      <c r="G10" s="133"/>
      <c r="H10" s="133"/>
      <c r="I10" s="133"/>
      <c r="N10" s="201"/>
    </row>
    <row r="11" spans="1:14" ht="13.5" customHeight="1">
      <c r="A11" s="20" t="s">
        <v>7</v>
      </c>
      <c r="B11" s="204">
        <v>34516.234297000003</v>
      </c>
      <c r="C11" s="15">
        <f t="shared" ref="C11:D14" si="1">(100+K11)*$B11/100</f>
        <v>33284.03634284663</v>
      </c>
      <c r="D11" s="15">
        <f t="shared" si="1"/>
        <v>35748.432251153376</v>
      </c>
      <c r="F11" s="59"/>
      <c r="G11" s="206">
        <v>34516.234287418636</v>
      </c>
      <c r="H11" s="203">
        <v>33284.036333607306</v>
      </c>
      <c r="I11" s="202">
        <v>35748.432241229966</v>
      </c>
      <c r="K11" s="89">
        <f>(H11-G11)/G11%</f>
        <v>-3.5699084191825445</v>
      </c>
      <c r="L11" s="89">
        <f>(I11-G11)/G11%</f>
        <v>3.5699084191825445</v>
      </c>
    </row>
    <row r="12" spans="1:14" ht="13.5" customHeight="1">
      <c r="A12" s="20" t="s">
        <v>8</v>
      </c>
      <c r="B12" s="204">
        <v>152254.290114</v>
      </c>
      <c r="C12" s="15">
        <f t="shared" si="1"/>
        <v>150123.08981624153</v>
      </c>
      <c r="D12" s="15">
        <f t="shared" si="1"/>
        <v>154385.49041175848</v>
      </c>
      <c r="F12" s="59"/>
      <c r="G12" s="202">
        <v>152254.29000057338</v>
      </c>
      <c r="H12" s="203">
        <v>150123.08970440261</v>
      </c>
      <c r="I12" s="202">
        <v>154385.49029674416</v>
      </c>
      <c r="K12" s="89">
        <f>(H12-G12)/G12%</f>
        <v>-1.3997637085712007</v>
      </c>
      <c r="L12" s="89">
        <f>(I12-G12)/G12%</f>
        <v>1.3997637085712007</v>
      </c>
    </row>
    <row r="13" spans="1:14" ht="13.5" customHeight="1">
      <c r="A13" s="20" t="s">
        <v>9</v>
      </c>
      <c r="B13" s="204">
        <v>83759.863891999994</v>
      </c>
      <c r="C13" s="15">
        <f t="shared" si="1"/>
        <v>82085.072764095981</v>
      </c>
      <c r="D13" s="15">
        <f t="shared" si="1"/>
        <v>85434.655019904007</v>
      </c>
      <c r="F13" s="59"/>
      <c r="G13" s="202">
        <v>83759.863853782488</v>
      </c>
      <c r="H13" s="203">
        <v>82085.07272664264</v>
      </c>
      <c r="I13" s="202">
        <v>85434.654980922336</v>
      </c>
      <c r="K13" s="89">
        <f>(H13-G13)/G13%</f>
        <v>-1.9995151019627841</v>
      </c>
      <c r="L13" s="89">
        <f>(I13-G13)/G13%</f>
        <v>1.9995151019627841</v>
      </c>
    </row>
    <row r="14" spans="1:14" ht="13.5" customHeight="1">
      <c r="A14" s="20" t="s">
        <v>251</v>
      </c>
      <c r="B14" s="204">
        <v>6400.2236759999996</v>
      </c>
      <c r="C14" s="15">
        <f t="shared" si="1"/>
        <v>5894.2848884455607</v>
      </c>
      <c r="D14" s="15">
        <f t="shared" si="1"/>
        <v>6906.1624635544385</v>
      </c>
      <c r="F14" s="59"/>
      <c r="G14" s="202">
        <v>6400.223670910892</v>
      </c>
      <c r="H14" s="203">
        <v>5894.284883758748</v>
      </c>
      <c r="I14" s="202">
        <v>6906.162458063036</v>
      </c>
      <c r="K14" s="89">
        <f>(H14-G14)/G14%</f>
        <v>-7.9050172801248033</v>
      </c>
      <c r="L14" s="89">
        <f>(I14-G14)/G14%</f>
        <v>7.9050172801248033</v>
      </c>
    </row>
    <row r="15" spans="1:14" ht="13.5" customHeight="1">
      <c r="A15" s="22"/>
      <c r="B15" s="204"/>
      <c r="C15" s="15"/>
      <c r="D15" s="15"/>
      <c r="E15" s="46"/>
      <c r="F15" s="59"/>
      <c r="G15" s="133"/>
      <c r="H15" s="133"/>
      <c r="I15" s="133"/>
    </row>
    <row r="16" spans="1:14" ht="13.5" customHeight="1">
      <c r="A16" s="19" t="s">
        <v>10</v>
      </c>
      <c r="B16" s="204"/>
      <c r="C16" s="15"/>
      <c r="D16" s="15"/>
      <c r="E16" s="46"/>
      <c r="F16" s="59"/>
      <c r="G16" s="133"/>
      <c r="H16" s="133"/>
      <c r="I16" s="133"/>
    </row>
    <row r="17" spans="1:19" ht="13.5" customHeight="1">
      <c r="A17" s="20" t="s">
        <v>11</v>
      </c>
      <c r="B17" s="204">
        <v>150735.17184200001</v>
      </c>
      <c r="C17" s="15">
        <f>(100+K17)*$B17/100</f>
        <v>148604.40040054527</v>
      </c>
      <c r="D17" s="15">
        <f>(100+L17)*$B17/100</f>
        <v>152865.94328345475</v>
      </c>
      <c r="F17" s="59"/>
      <c r="G17" s="206">
        <v>150735.17174414659</v>
      </c>
      <c r="H17" s="203">
        <v>148604.40030407507</v>
      </c>
      <c r="I17" s="202">
        <v>152865.94318421811</v>
      </c>
      <c r="K17" s="89">
        <f>(H17-G17)/G17%</f>
        <v>-1.4135861029755072</v>
      </c>
      <c r="L17" s="89">
        <f>(I17-G17)/G17%</f>
        <v>1.4135861029755072</v>
      </c>
    </row>
    <row r="18" spans="1:19" ht="13.5" customHeight="1">
      <c r="A18" s="20" t="s">
        <v>12</v>
      </c>
      <c r="B18" s="204">
        <v>126195.440137</v>
      </c>
      <c r="C18" s="15">
        <f>(100+K18)*$B18/100</f>
        <v>124236.20953607144</v>
      </c>
      <c r="D18" s="15">
        <f>(100+L18)*$B18/100</f>
        <v>128154.67073792854</v>
      </c>
      <c r="F18" s="59"/>
      <c r="G18" s="202">
        <v>126195.4400685381</v>
      </c>
      <c r="H18" s="203">
        <v>124236.20946867243</v>
      </c>
      <c r="I18" s="202">
        <v>128154.67066840376</v>
      </c>
      <c r="J18" s="60"/>
      <c r="K18" s="89">
        <f>(H18-G18)/G18%</f>
        <v>-1.552536762660828</v>
      </c>
      <c r="L18" s="89">
        <f>(I18-G18)/G18%</f>
        <v>1.552536762660828</v>
      </c>
      <c r="M18" s="61"/>
      <c r="N18" s="61"/>
      <c r="O18" s="61"/>
      <c r="P18" s="61"/>
      <c r="Q18" s="47"/>
    </row>
    <row r="19" spans="1:19" ht="13.5" customHeight="1">
      <c r="A19" s="14"/>
      <c r="B19" s="204"/>
      <c r="C19" s="15"/>
      <c r="D19" s="15"/>
      <c r="F19" s="59"/>
      <c r="G19" s="133"/>
      <c r="H19" s="62"/>
      <c r="I19" s="62"/>
      <c r="J19" s="62"/>
      <c r="K19" s="63"/>
      <c r="L19" s="63"/>
      <c r="M19" s="63"/>
      <c r="N19" s="63"/>
      <c r="O19" s="63"/>
      <c r="P19" s="63"/>
      <c r="Q19" s="47"/>
    </row>
    <row r="20" spans="1:19" s="24" customFormat="1" ht="13.5" customHeight="1">
      <c r="A20" s="19" t="s">
        <v>13</v>
      </c>
      <c r="B20" s="204"/>
      <c r="D20" s="15"/>
      <c r="E20" s="46"/>
      <c r="F20" s="64"/>
      <c r="G20" s="133"/>
      <c r="H20" s="62"/>
      <c r="I20" s="62"/>
      <c r="J20" s="62"/>
      <c r="K20" s="63"/>
      <c r="L20" s="63"/>
      <c r="M20" s="63"/>
      <c r="N20" s="63"/>
      <c r="O20" s="63"/>
      <c r="P20" s="63"/>
      <c r="Q20" s="46"/>
    </row>
    <row r="21" spans="1:19" ht="13.5" customHeight="1">
      <c r="A21" s="20" t="s">
        <v>14</v>
      </c>
      <c r="B21" s="204">
        <v>203544.91031400001</v>
      </c>
      <c r="C21" s="15">
        <f>(100+K21)*$B21/100</f>
        <v>201440.83482206904</v>
      </c>
      <c r="D21" s="15">
        <f>(100+L21)*$B21/100</f>
        <v>205648.98580593098</v>
      </c>
      <c r="F21" s="59"/>
      <c r="G21" s="206">
        <v>203544.91018890028</v>
      </c>
      <c r="H21" s="203">
        <v>201440.83469826248</v>
      </c>
      <c r="I21" s="202">
        <v>205648.98567953808</v>
      </c>
      <c r="J21" s="65"/>
      <c r="K21" s="89">
        <f>(H21-G21)/G21%</f>
        <v>-1.0337156004957859</v>
      </c>
      <c r="L21" s="89">
        <f>(I21-G21)/G21%</f>
        <v>1.0337156004957859</v>
      </c>
      <c r="M21" s="66"/>
      <c r="N21" s="66"/>
      <c r="O21" s="67"/>
      <c r="P21" s="68"/>
      <c r="Q21" s="47"/>
    </row>
    <row r="22" spans="1:19" ht="13.5" customHeight="1">
      <c r="A22" s="20" t="s">
        <v>15</v>
      </c>
      <c r="B22" s="204">
        <v>73385.701665000001</v>
      </c>
      <c r="C22" s="15">
        <f>(100+K22)*$B22/100</f>
        <v>71622.172058143507</v>
      </c>
      <c r="D22" s="15">
        <f>(100+L22)*$B22/100</f>
        <v>75149.231271856494</v>
      </c>
      <c r="F22" s="59"/>
      <c r="G22" s="202">
        <v>73385.701623784786</v>
      </c>
      <c r="H22" s="203">
        <v>71622.17201791874</v>
      </c>
      <c r="I22" s="202">
        <v>75149.231229650832</v>
      </c>
      <c r="J22" s="65"/>
      <c r="K22" s="89">
        <f>(H22-G22)/G22%</f>
        <v>-2.4030970159648577</v>
      </c>
      <c r="L22" s="89">
        <f>(I22-G22)/G22%</f>
        <v>2.4030970159648577</v>
      </c>
      <c r="M22" s="66"/>
      <c r="N22" s="66"/>
      <c r="O22" s="67"/>
      <c r="P22" s="68"/>
      <c r="Q22" s="47"/>
    </row>
    <row r="23" spans="1:19" ht="13.5" customHeight="1">
      <c r="A23" s="14"/>
      <c r="B23" s="204"/>
      <c r="C23" s="15"/>
      <c r="D23" s="15"/>
      <c r="F23" s="59"/>
      <c r="G23" s="133"/>
      <c r="H23" s="69"/>
      <c r="I23" s="69"/>
      <c r="J23" s="65"/>
      <c r="K23" s="66"/>
      <c r="L23" s="66"/>
      <c r="M23" s="66"/>
      <c r="N23" s="66"/>
      <c r="O23" s="67"/>
      <c r="P23" s="68"/>
      <c r="Q23" s="47"/>
    </row>
    <row r="24" spans="1:19">
      <c r="A24" s="19" t="s">
        <v>16</v>
      </c>
      <c r="B24" s="204"/>
      <c r="C24" s="15"/>
      <c r="D24" s="15"/>
      <c r="F24" s="59"/>
      <c r="G24" s="133"/>
      <c r="H24" s="69"/>
      <c r="I24" s="69"/>
      <c r="J24" s="69"/>
      <c r="K24" s="70"/>
      <c r="L24" s="70"/>
      <c r="M24" s="70"/>
      <c r="N24" s="70"/>
      <c r="O24" s="66"/>
      <c r="P24" s="68"/>
      <c r="Q24" s="47"/>
    </row>
    <row r="25" spans="1:19">
      <c r="A25" s="55" t="s">
        <v>49</v>
      </c>
      <c r="B25" s="204">
        <v>65651.931580000004</v>
      </c>
      <c r="C25" s="15">
        <f t="shared" ref="C25:D32" si="2">(100+K25)*$B25/100</f>
        <v>64074.394662877479</v>
      </c>
      <c r="D25" s="15">
        <f t="shared" si="2"/>
        <v>67229.468497122536</v>
      </c>
      <c r="F25" s="59"/>
      <c r="G25" s="206">
        <v>65651.931542483668</v>
      </c>
      <c r="H25" s="203">
        <v>64074.39462626262</v>
      </c>
      <c r="I25" s="202">
        <v>67229.468458704723</v>
      </c>
      <c r="J25" s="65"/>
      <c r="K25" s="89">
        <f t="shared" ref="K25:K32" si="3">(H25-G25)/G25%</f>
        <v>-2.4028796703417883</v>
      </c>
      <c r="L25" s="89">
        <f t="shared" ref="L25:L32" si="4">(I25-G25)/G25%</f>
        <v>2.4028796703417994</v>
      </c>
      <c r="M25" s="66"/>
      <c r="N25" s="66"/>
      <c r="O25" s="67"/>
      <c r="P25" s="68"/>
      <c r="Q25" s="47"/>
    </row>
    <row r="26" spans="1:19">
      <c r="A26" s="55" t="s">
        <v>18</v>
      </c>
      <c r="B26" s="204">
        <v>23805.287575999999</v>
      </c>
      <c r="C26" s="15">
        <f t="shared" si="2"/>
        <v>22802.79674986998</v>
      </c>
      <c r="D26" s="15">
        <f t="shared" si="2"/>
        <v>24807.778402130018</v>
      </c>
      <c r="F26" s="59"/>
      <c r="G26" s="202">
        <v>23805.287555463103</v>
      </c>
      <c r="H26" s="203">
        <v>22802.796730197937</v>
      </c>
      <c r="I26" s="202">
        <v>24807.778380728269</v>
      </c>
      <c r="J26" s="65"/>
      <c r="K26" s="89">
        <f t="shared" si="3"/>
        <v>-4.2112107359740882</v>
      </c>
      <c r="L26" s="89">
        <f t="shared" si="4"/>
        <v>4.2112107359740882</v>
      </c>
      <c r="M26" s="66"/>
      <c r="N26" s="66"/>
      <c r="O26" s="67"/>
      <c r="P26" s="68"/>
      <c r="Q26" s="47"/>
      <c r="R26" s="56"/>
      <c r="S26" s="56"/>
    </row>
    <row r="27" spans="1:19">
      <c r="A27" s="55" t="s">
        <v>19</v>
      </c>
      <c r="B27" s="204">
        <v>41232.950867</v>
      </c>
      <c r="C27" s="15">
        <f t="shared" si="2"/>
        <v>39938.242511819786</v>
      </c>
      <c r="D27" s="15">
        <f t="shared" si="2"/>
        <v>42527.65922218022</v>
      </c>
      <c r="F27" s="59"/>
      <c r="G27" s="202">
        <v>41232.950816344237</v>
      </c>
      <c r="H27" s="203">
        <v>39938.242462754606</v>
      </c>
      <c r="I27" s="202">
        <v>42527.659169933868</v>
      </c>
      <c r="J27" s="69"/>
      <c r="K27" s="89">
        <f t="shared" si="3"/>
        <v>-3.1399847160015146</v>
      </c>
      <c r="L27" s="89">
        <f t="shared" si="4"/>
        <v>3.1399847160015146</v>
      </c>
      <c r="M27" s="66"/>
      <c r="N27" s="66"/>
      <c r="O27" s="67"/>
      <c r="P27" s="68"/>
      <c r="Q27" s="47"/>
    </row>
    <row r="28" spans="1:19">
      <c r="A28" s="55" t="s">
        <v>20</v>
      </c>
      <c r="B28" s="204">
        <v>22367.920592999999</v>
      </c>
      <c r="C28" s="15">
        <f t="shared" si="2"/>
        <v>21374.670260712242</v>
      </c>
      <c r="D28" s="15">
        <f t="shared" si="2"/>
        <v>23361.170925287752</v>
      </c>
      <c r="F28" s="59"/>
      <c r="G28" s="202">
        <v>22367.920580403526</v>
      </c>
      <c r="H28" s="203">
        <v>21374.67024867512</v>
      </c>
      <c r="I28" s="202">
        <v>23361.170912131933</v>
      </c>
      <c r="J28" s="65"/>
      <c r="K28" s="89">
        <f t="shared" si="3"/>
        <v>-4.4405125999892459</v>
      </c>
      <c r="L28" s="89">
        <f t="shared" si="4"/>
        <v>4.4405125999892459</v>
      </c>
      <c r="M28" s="70"/>
      <c r="N28" s="70"/>
      <c r="O28" s="67"/>
      <c r="P28" s="68"/>
      <c r="Q28" s="47"/>
    </row>
    <row r="29" spans="1:19">
      <c r="A29" s="55" t="s">
        <v>21</v>
      </c>
      <c r="B29" s="204">
        <v>22382.643813999999</v>
      </c>
      <c r="C29" s="15">
        <f t="shared" si="2"/>
        <v>21412.023461359851</v>
      </c>
      <c r="D29" s="15">
        <f t="shared" si="2"/>
        <v>23353.264166640147</v>
      </c>
      <c r="F29" s="59"/>
      <c r="G29" s="202">
        <v>22382.643786050528</v>
      </c>
      <c r="H29" s="203">
        <v>21412.023434622406</v>
      </c>
      <c r="I29" s="202">
        <v>23353.264137478651</v>
      </c>
      <c r="J29" s="65"/>
      <c r="K29" s="89">
        <f t="shared" si="3"/>
        <v>-4.3364866130472013</v>
      </c>
      <c r="L29" s="89">
        <f t="shared" si="4"/>
        <v>4.3364866130472013</v>
      </c>
      <c r="M29" s="70"/>
      <c r="N29" s="70"/>
      <c r="O29" s="67"/>
      <c r="P29" s="68"/>
      <c r="Q29" s="47"/>
    </row>
    <row r="30" spans="1:19">
      <c r="A30" s="55" t="s">
        <v>22</v>
      </c>
      <c r="B30" s="204">
        <v>36577.364396999998</v>
      </c>
      <c r="C30" s="15">
        <f t="shared" si="2"/>
        <v>35366.461196726515</v>
      </c>
      <c r="D30" s="15">
        <f t="shared" si="2"/>
        <v>37788.26759727348</v>
      </c>
      <c r="F30" s="59"/>
      <c r="G30" s="202">
        <v>36577.364387646841</v>
      </c>
      <c r="H30" s="203">
        <v>35366.461187683002</v>
      </c>
      <c r="I30" s="202">
        <v>37788.26758761068</v>
      </c>
      <c r="J30" s="69"/>
      <c r="K30" s="89">
        <f t="shared" si="3"/>
        <v>-3.3105261142675264</v>
      </c>
      <c r="L30" s="89">
        <f t="shared" si="4"/>
        <v>3.3105261142675264</v>
      </c>
      <c r="M30" s="70"/>
      <c r="N30" s="70"/>
      <c r="O30" s="66"/>
      <c r="P30" s="68"/>
      <c r="Q30" s="47"/>
    </row>
    <row r="31" spans="1:19">
      <c r="A31" s="55" t="s">
        <v>23</v>
      </c>
      <c r="B31" s="204">
        <v>23937.993740000002</v>
      </c>
      <c r="C31" s="15">
        <f t="shared" si="2"/>
        <v>22937.524647497903</v>
      </c>
      <c r="D31" s="15">
        <f t="shared" si="2"/>
        <v>24938.462832502104</v>
      </c>
      <c r="F31" s="59"/>
      <c r="G31" s="202">
        <v>23937.993729750229</v>
      </c>
      <c r="H31" s="203">
        <v>22937.52463767651</v>
      </c>
      <c r="I31" s="202">
        <v>24938.462821823949</v>
      </c>
      <c r="J31" s="65"/>
      <c r="K31" s="89">
        <f t="shared" si="3"/>
        <v>-4.1794191416732334</v>
      </c>
      <c r="L31" s="89">
        <f t="shared" si="4"/>
        <v>4.1794191416732334</v>
      </c>
      <c r="M31" s="66"/>
      <c r="N31" s="66"/>
      <c r="O31" s="67"/>
      <c r="P31" s="68"/>
      <c r="Q31" s="47"/>
    </row>
    <row r="32" spans="1:19">
      <c r="A32" s="55" t="s">
        <v>24</v>
      </c>
      <c r="B32" s="204">
        <v>40974.519412000001</v>
      </c>
      <c r="C32" s="15">
        <f t="shared" si="2"/>
        <v>39693.328336073391</v>
      </c>
      <c r="D32" s="15">
        <f t="shared" si="2"/>
        <v>42255.710487926612</v>
      </c>
      <c r="F32" s="59"/>
      <c r="G32" s="202">
        <v>40974.51941454308</v>
      </c>
      <c r="H32" s="149">
        <v>39693.32833853695</v>
      </c>
      <c r="I32" s="150">
        <v>42255.710490549209</v>
      </c>
      <c r="J32" s="65"/>
      <c r="K32" s="89">
        <f t="shared" si="3"/>
        <v>-3.1267995190967297</v>
      </c>
      <c r="L32" s="89">
        <f t="shared" si="4"/>
        <v>3.1267995190967297</v>
      </c>
      <c r="M32" s="66"/>
      <c r="N32" s="66"/>
      <c r="O32" s="67"/>
      <c r="P32" s="68"/>
      <c r="Q32" s="47"/>
    </row>
    <row r="33" spans="1:17">
      <c r="A33" s="19"/>
      <c r="B33" s="204"/>
      <c r="C33" s="15"/>
      <c r="D33" s="15"/>
      <c r="F33" s="59"/>
      <c r="G33" s="203"/>
      <c r="H33" s="133"/>
      <c r="I33" s="133"/>
    </row>
    <row r="34" spans="1:17">
      <c r="A34" s="19" t="s">
        <v>25</v>
      </c>
      <c r="B34" s="204"/>
      <c r="C34" s="15"/>
      <c r="D34" s="15"/>
      <c r="F34" s="59"/>
    </row>
    <row r="35" spans="1:17">
      <c r="A35" s="55" t="s">
        <v>17</v>
      </c>
      <c r="B35" s="204">
        <v>76380.559672430783</v>
      </c>
      <c r="C35" s="15">
        <f t="shared" ref="C35:C40" si="5">(100+K35)*$B35/100</f>
        <v>74707.453203786863</v>
      </c>
      <c r="D35" s="15">
        <f t="shared" ref="D35:D40" si="6">(100+L35)*$B35/100</f>
        <v>78053.666141074704</v>
      </c>
      <c r="F35" s="59"/>
      <c r="G35" s="151">
        <v>76380.559672430783</v>
      </c>
      <c r="H35" s="149">
        <v>74707.453203786863</v>
      </c>
      <c r="I35" s="150">
        <v>78053.666141074704</v>
      </c>
      <c r="K35" s="89">
        <f t="shared" ref="K35:K40" si="7">(H35-G35)/G35%</f>
        <v>-2.1904873122418618</v>
      </c>
      <c r="L35" s="89">
        <f t="shared" ref="L35:L40" si="8">(I35-G35)/G35%</f>
        <v>2.1904873122418618</v>
      </c>
    </row>
    <row r="36" spans="1:17">
      <c r="A36" s="55" t="s">
        <v>26</v>
      </c>
      <c r="B36" s="204">
        <v>54309.610241860442</v>
      </c>
      <c r="C36" s="15">
        <f t="shared" si="5"/>
        <v>52845.540463942176</v>
      </c>
      <c r="D36" s="15">
        <f t="shared" si="6"/>
        <v>55773.680019778709</v>
      </c>
      <c r="F36" s="59"/>
      <c r="G36" s="150">
        <v>54309.610241860442</v>
      </c>
      <c r="H36" s="149">
        <v>52845.540463942176</v>
      </c>
      <c r="I36" s="150">
        <v>55773.680019778709</v>
      </c>
      <c r="K36" s="89">
        <f t="shared" si="7"/>
        <v>-2.6957839899756806</v>
      </c>
      <c r="L36" s="89">
        <f t="shared" si="8"/>
        <v>2.6957839899756806</v>
      </c>
    </row>
    <row r="37" spans="1:17">
      <c r="A37" s="55" t="s">
        <v>27</v>
      </c>
      <c r="B37" s="204">
        <v>44750.564366454026</v>
      </c>
      <c r="C37" s="15">
        <f t="shared" si="5"/>
        <v>43399.445892784584</v>
      </c>
      <c r="D37" s="15">
        <f t="shared" si="6"/>
        <v>46101.682840123467</v>
      </c>
      <c r="F37" s="59"/>
      <c r="G37" s="150">
        <v>44750.564366454026</v>
      </c>
      <c r="H37" s="149">
        <v>43399.445892784584</v>
      </c>
      <c r="I37" s="150">
        <v>46101.682840123467</v>
      </c>
      <c r="K37" s="89">
        <f t="shared" si="7"/>
        <v>-3.0192210820077801</v>
      </c>
      <c r="L37" s="89">
        <f t="shared" si="8"/>
        <v>3.0192210820077801</v>
      </c>
    </row>
    <row r="38" spans="1:17">
      <c r="A38" s="55" t="s">
        <v>28</v>
      </c>
      <c r="B38" s="204">
        <v>36577.364387646841</v>
      </c>
      <c r="C38" s="15">
        <f t="shared" si="5"/>
        <v>35366.461187683002</v>
      </c>
      <c r="D38" s="15">
        <f t="shared" si="6"/>
        <v>37788.26758761068</v>
      </c>
      <c r="F38" s="59"/>
      <c r="G38" s="150">
        <v>36577.364387646841</v>
      </c>
      <c r="H38" s="149">
        <v>35366.461187683002</v>
      </c>
      <c r="I38" s="150">
        <v>37788.26758761068</v>
      </c>
      <c r="K38" s="89">
        <f t="shared" si="7"/>
        <v>-3.3105261142675264</v>
      </c>
      <c r="L38" s="89">
        <f t="shared" si="8"/>
        <v>3.3105261142675264</v>
      </c>
    </row>
    <row r="39" spans="1:17">
      <c r="A39" s="55" t="s">
        <v>29</v>
      </c>
      <c r="B39" s="204">
        <v>21138.348157247423</v>
      </c>
      <c r="C39" s="15">
        <f t="shared" si="5"/>
        <v>20197.878089534406</v>
      </c>
      <c r="D39" s="15">
        <f t="shared" si="6"/>
        <v>22078.81822496044</v>
      </c>
      <c r="F39" s="59"/>
      <c r="G39" s="202">
        <v>21138.348157247423</v>
      </c>
      <c r="H39" s="203">
        <v>20197.878089534406</v>
      </c>
      <c r="I39" s="202">
        <v>22078.81822496044</v>
      </c>
      <c r="K39" s="89">
        <f t="shared" si="7"/>
        <v>-4.4491180707068176</v>
      </c>
      <c r="L39" s="89">
        <f t="shared" si="8"/>
        <v>4.4491180707068176</v>
      </c>
    </row>
    <row r="40" spans="1:17">
      <c r="A40" s="55" t="s">
        <v>24</v>
      </c>
      <c r="B40" s="204">
        <v>43774.164987045937</v>
      </c>
      <c r="C40" s="15">
        <f t="shared" si="5"/>
        <v>42452.64757975001</v>
      </c>
      <c r="D40" s="15">
        <f t="shared" si="6"/>
        <v>45095.682394341864</v>
      </c>
      <c r="F40" s="59"/>
      <c r="G40" s="150">
        <v>43774.164987045937</v>
      </c>
      <c r="H40" s="149">
        <v>42452.64757975001</v>
      </c>
      <c r="I40" s="150">
        <v>45095.682394341864</v>
      </c>
      <c r="K40" s="89">
        <f t="shared" si="7"/>
        <v>-3.0189437255673592</v>
      </c>
      <c r="L40" s="89">
        <f t="shared" si="8"/>
        <v>3.0189437255673592</v>
      </c>
    </row>
    <row r="41" spans="1:17">
      <c r="A41" s="19"/>
      <c r="B41" s="204"/>
      <c r="C41" s="15"/>
      <c r="D41" s="15"/>
      <c r="F41" s="59"/>
      <c r="G41" s="133"/>
      <c r="H41" s="133"/>
      <c r="I41" s="133"/>
      <c r="J41" s="69"/>
      <c r="K41" s="66"/>
      <c r="L41" s="66"/>
      <c r="M41" s="66"/>
      <c r="N41" s="66"/>
      <c r="O41" s="67"/>
      <c r="P41" s="68"/>
      <c r="Q41" s="47"/>
    </row>
    <row r="42" spans="1:17">
      <c r="A42" s="19" t="s">
        <v>30</v>
      </c>
      <c r="B42" s="204"/>
      <c r="C42" s="15"/>
      <c r="D42" s="15"/>
      <c r="F42" s="59"/>
      <c r="G42" s="133"/>
      <c r="H42" s="133"/>
      <c r="I42" s="69"/>
      <c r="J42" s="65"/>
      <c r="K42" s="70"/>
      <c r="L42" s="71"/>
      <c r="M42" s="70"/>
      <c r="N42" s="70"/>
      <c r="O42" s="67"/>
      <c r="P42" s="68"/>
      <c r="Q42" s="47"/>
    </row>
    <row r="43" spans="1:17">
      <c r="A43" s="55" t="s">
        <v>49</v>
      </c>
      <c r="B43" s="204">
        <v>41187.871756</v>
      </c>
      <c r="C43" s="15">
        <f t="shared" ref="C43:D46" si="9">(100+K43)*$B43/100</f>
        <v>39891.37392414199</v>
      </c>
      <c r="D43" s="15">
        <f t="shared" si="9"/>
        <v>42484.369587858011</v>
      </c>
      <c r="F43" s="59"/>
      <c r="G43" s="202">
        <v>41187.871720854229</v>
      </c>
      <c r="H43" s="203">
        <v>39891.373890102521</v>
      </c>
      <c r="I43" s="202">
        <v>42484.369551605938</v>
      </c>
      <c r="J43" s="65"/>
      <c r="K43" s="89">
        <f>(H43-G43)/G43%</f>
        <v>-3.1477660208776124</v>
      </c>
      <c r="L43" s="89">
        <f>(I43-G43)/G43%</f>
        <v>3.1477660208776124</v>
      </c>
      <c r="M43" s="70"/>
      <c r="N43" s="70"/>
      <c r="O43" s="67"/>
      <c r="P43" s="68"/>
      <c r="Q43" s="47"/>
    </row>
    <row r="44" spans="1:17">
      <c r="A44" s="55" t="s">
        <v>28</v>
      </c>
      <c r="B44" s="204">
        <v>14521.91437</v>
      </c>
      <c r="C44" s="15">
        <f t="shared" si="9"/>
        <v>13740.592548802246</v>
      </c>
      <c r="D44" s="15">
        <f t="shared" si="9"/>
        <v>15303.236191197755</v>
      </c>
      <c r="F44" s="59"/>
      <c r="G44" s="202">
        <v>14521.914368756015</v>
      </c>
      <c r="H44" s="203">
        <v>13740.592547625192</v>
      </c>
      <c r="I44" s="202">
        <v>15303.236189886838</v>
      </c>
      <c r="J44" s="65"/>
      <c r="K44" s="89">
        <f>(H44-G44)/G44%</f>
        <v>-5.3802949204262056</v>
      </c>
      <c r="L44" s="89">
        <f>(I44-G44)/G44%</f>
        <v>5.3802949204262056</v>
      </c>
      <c r="M44" s="70"/>
      <c r="N44" s="70"/>
      <c r="O44" s="67"/>
      <c r="P44" s="68"/>
      <c r="Q44" s="47"/>
    </row>
    <row r="45" spans="1:17">
      <c r="A45" s="55" t="s">
        <v>31</v>
      </c>
      <c r="B45" s="204">
        <v>12856.151836999999</v>
      </c>
      <c r="C45" s="15">
        <f t="shared" si="9"/>
        <v>12107.423383525434</v>
      </c>
      <c r="D45" s="15">
        <f t="shared" si="9"/>
        <v>13604.880290474563</v>
      </c>
      <c r="F45" s="59"/>
      <c r="G45" s="202">
        <v>12856.15184168391</v>
      </c>
      <c r="H45" s="203">
        <v>12107.42338793656</v>
      </c>
      <c r="I45" s="202">
        <v>13604.88029543126</v>
      </c>
      <c r="J45" s="65"/>
      <c r="K45" s="89">
        <f>(H45-G45)/G45%</f>
        <v>-5.823892428834915</v>
      </c>
      <c r="L45" s="89">
        <f>(I45-G45)/G45%</f>
        <v>5.823892428834915</v>
      </c>
      <c r="M45" s="70"/>
      <c r="N45" s="70"/>
      <c r="O45" s="67"/>
      <c r="P45" s="68"/>
      <c r="Q45" s="47"/>
    </row>
    <row r="46" spans="1:17">
      <c r="A46" s="55" t="s">
        <v>32</v>
      </c>
      <c r="B46" s="204">
        <v>9625.777161</v>
      </c>
      <c r="C46" s="15">
        <f t="shared" si="9"/>
        <v>8977.5454847315468</v>
      </c>
      <c r="D46" s="15">
        <f t="shared" si="9"/>
        <v>10274.008837268453</v>
      </c>
      <c r="G46" s="202">
        <v>9625.7771590650118</v>
      </c>
      <c r="H46" s="203">
        <v>8977.5454829268674</v>
      </c>
      <c r="I46" s="202">
        <v>10274.008835203156</v>
      </c>
      <c r="K46" s="89">
        <f>(H46-G46)/G46%</f>
        <v>-6.7343308018270136</v>
      </c>
      <c r="L46" s="89">
        <f>(I46-G46)/G46%</f>
        <v>6.7343308018270136</v>
      </c>
    </row>
    <row r="47" spans="1:17">
      <c r="B47" s="128"/>
      <c r="C47" s="129"/>
      <c r="D47" s="128"/>
    </row>
    <row r="65" spans="3:3">
      <c r="C65" s="26"/>
    </row>
    <row r="66" spans="3:3">
      <c r="C66" s="26"/>
    </row>
    <row r="74" spans="3:3">
      <c r="C74" s="26"/>
    </row>
    <row r="75" spans="3:3">
      <c r="C75" s="26"/>
    </row>
    <row r="77" spans="3:3">
      <c r="C77" s="26"/>
    </row>
    <row r="82" spans="3:3">
      <c r="C82" s="26"/>
    </row>
  </sheetData>
  <mergeCells count="5">
    <mergeCell ref="C3:D3"/>
    <mergeCell ref="H3:I3"/>
    <mergeCell ref="C4:D4"/>
    <mergeCell ref="H4:I4"/>
    <mergeCell ref="C7:D7"/>
  </mergeCells>
  <hyperlinks>
    <hyperlink ref="A3" location="'Methodische Bemerkungen'!A1" display="Methodische Bemerkungen"/>
  </hyperlinks>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V467"/>
  <sheetViews>
    <sheetView workbookViewId="0">
      <selection activeCell="H16" sqref="H16"/>
    </sheetView>
  </sheetViews>
  <sheetFormatPr baseColWidth="10" defaultRowHeight="13.5"/>
  <cols>
    <col min="1" max="1" width="12.5" customWidth="1"/>
    <col min="2" max="2" width="27.25" customWidth="1"/>
    <col min="3" max="3" width="14.875" customWidth="1"/>
    <col min="4" max="4" width="27" customWidth="1"/>
    <col min="5" max="5" width="18.625" customWidth="1"/>
    <col min="6" max="6" width="16.25" customWidth="1"/>
    <col min="7" max="7" width="13.25" customWidth="1"/>
    <col min="9" max="9" width="20" customWidth="1"/>
    <col min="10" max="10" width="17.25" customWidth="1"/>
    <col min="11" max="11" width="17.625" customWidth="1"/>
    <col min="12" max="12" width="15.125" customWidth="1"/>
    <col min="13" max="13" width="14.875" customWidth="1"/>
    <col min="14" max="14" width="15.125" customWidth="1"/>
    <col min="16" max="16" width="12.5" customWidth="1"/>
    <col min="18" max="18" width="12.875" customWidth="1"/>
    <col min="19" max="19" width="13.625" customWidth="1"/>
    <col min="21" max="21" width="13.625" customWidth="1"/>
  </cols>
  <sheetData>
    <row r="1" spans="2:21">
      <c r="C1" s="79" t="s">
        <v>109</v>
      </c>
    </row>
    <row r="2" spans="2:21" ht="30.75" customHeight="1" thickBot="1">
      <c r="F2" s="233" t="s">
        <v>99</v>
      </c>
      <c r="G2" s="223"/>
      <c r="H2" s="223"/>
      <c r="I2" s="223"/>
      <c r="J2" s="223"/>
      <c r="K2" s="223"/>
      <c r="L2" s="223"/>
      <c r="M2" s="223"/>
      <c r="N2" s="233"/>
      <c r="O2" s="223"/>
      <c r="P2" s="223"/>
      <c r="Q2" s="223"/>
      <c r="R2" s="223"/>
      <c r="S2" s="223"/>
      <c r="T2" s="223"/>
      <c r="U2" s="223"/>
    </row>
    <row r="3" spans="2:21" ht="27" customHeight="1">
      <c r="B3" s="74" t="s">
        <v>211</v>
      </c>
      <c r="C3" s="105" t="str">
        <f ca="1">TEXT(DATE(YEAR(TODAY()),MONTH(TODAY())-1,DAY(TODAY())),"MMMM")&amp;" "&amp;TEXT(DATE(YEAR(TODAY()),MONTH(TODAY())-1,DAY(TODAY())),"JJJJ")</f>
        <v>April 2024</v>
      </c>
      <c r="D3" s="105" t="str">
        <f ca="1">"Veränderung zu "&amp;TEXT(DATE(YEAR(TODAY())-1,MONTH(TODAY())-1,DAY(TODAY())),"MMMM")&amp;" "&amp;TEXT(DATE(YEAR(TODAY())-1,MONTH(TODAY())-1,DAY(TODAY())),"JJJJ")&amp;" in %"</f>
        <v>Veränderung zu April 2023 in %</v>
      </c>
      <c r="E3" s="105" t="str">
        <f ca="1">TEXT(DATE(YEAR(TODAY()),MONTH(TODAY())-2,DAY(TODAY())),"MMMM")&amp;" "&amp;TEXT(DATE(YEAR(TODAY()),MONTH(TODAY())-1,DAY(TODAY())),"JJJJ")</f>
        <v>März 2024</v>
      </c>
      <c r="F3" s="105" t="str">
        <f ca="1">TEXT(DATE(YEAR(TODAY())-1,MONTH(TODAY())-1,DAY(TODAY())),"MMMM")&amp;" "&amp;TEXT(DATE(YEAR(TODAY())-1,MONTH(TODAY())-1,DAY(TODAY())),"JJJJ")</f>
        <v>April 2023</v>
      </c>
      <c r="G3" s="231" t="s">
        <v>277</v>
      </c>
      <c r="H3" s="232"/>
      <c r="I3" s="232"/>
      <c r="J3" s="106"/>
      <c r="K3" s="83"/>
      <c r="L3" s="83"/>
      <c r="M3" s="83"/>
    </row>
    <row r="4" spans="2:21">
      <c r="B4" s="87" t="s">
        <v>83</v>
      </c>
      <c r="C4" s="174">
        <f>'Bestand-Stellensuchende'!$B8</f>
        <v>9328</v>
      </c>
      <c r="D4" s="175">
        <f>(C4-F4)/F4%</f>
        <v>13.025566460680965</v>
      </c>
      <c r="E4" s="174">
        <f>'Bestand-Stellensuchende'!$C8</f>
        <v>9328</v>
      </c>
      <c r="F4" s="165">
        <f>'Bestand-Stellensuchende'!$X8</f>
        <v>8253</v>
      </c>
      <c r="G4" s="117"/>
      <c r="H4" s="26">
        <f>C4-F4</f>
        <v>1075</v>
      </c>
      <c r="I4" s="26">
        <f>C4-E4</f>
        <v>0</v>
      </c>
      <c r="J4" s="107"/>
      <c r="K4" s="108"/>
      <c r="L4" s="108"/>
      <c r="M4" s="108"/>
    </row>
    <row r="5" spans="2:21">
      <c r="B5" s="87" t="s">
        <v>84</v>
      </c>
      <c r="C5" s="174">
        <f>I52</f>
        <v>6125</v>
      </c>
      <c r="D5" s="175">
        <f>(C5-F5)/F5%</f>
        <v>14.743349569127012</v>
      </c>
      <c r="E5" s="174">
        <f t="shared" ref="E5:F7" si="0">J52</f>
        <v>6089</v>
      </c>
      <c r="F5" s="187">
        <f t="shared" si="0"/>
        <v>5338</v>
      </c>
      <c r="G5" s="117"/>
      <c r="J5" s="107"/>
      <c r="K5" s="108"/>
      <c r="L5" s="108"/>
      <c r="M5" s="108"/>
    </row>
    <row r="6" spans="2:21">
      <c r="B6" s="88" t="s">
        <v>85</v>
      </c>
      <c r="C6" s="174">
        <f>I53</f>
        <v>744</v>
      </c>
      <c r="D6" s="175">
        <f>(C6-F6)/F6%</f>
        <v>15.348837209302324</v>
      </c>
      <c r="E6" s="174">
        <f t="shared" si="0"/>
        <v>743</v>
      </c>
      <c r="F6" s="187">
        <f t="shared" si="0"/>
        <v>645</v>
      </c>
      <c r="G6" s="117"/>
      <c r="J6" s="107"/>
      <c r="K6" s="108"/>
      <c r="L6" s="108"/>
      <c r="M6" s="108"/>
    </row>
    <row r="7" spans="2:21">
      <c r="B7" s="88" t="s">
        <v>86</v>
      </c>
      <c r="C7" s="174">
        <f>I54</f>
        <v>104</v>
      </c>
      <c r="D7" s="175">
        <f>(C7-F7)/F7%</f>
        <v>38.666666666666664</v>
      </c>
      <c r="E7" s="174">
        <f t="shared" si="0"/>
        <v>104</v>
      </c>
      <c r="F7" s="187">
        <f t="shared" si="0"/>
        <v>75</v>
      </c>
      <c r="G7" s="117"/>
      <c r="J7" s="109"/>
      <c r="K7" s="108"/>
      <c r="L7" s="108"/>
      <c r="M7" s="108"/>
    </row>
    <row r="8" spans="2:21" ht="14.25" customHeight="1">
      <c r="B8" s="90" t="s">
        <v>4</v>
      </c>
      <c r="C8" s="174">
        <f>'Bestand-Stellensuchende'!$B7</f>
        <v>177570</v>
      </c>
      <c r="D8" s="175">
        <f>(C8-F8)/F8%</f>
        <v>13.800661385834038</v>
      </c>
      <c r="E8" s="174">
        <f>'Bestand-Stellensuchende'!$C7</f>
        <v>178392</v>
      </c>
      <c r="F8" s="165">
        <f>'Bestand-Stellensuchende'!$X7</f>
        <v>156036</v>
      </c>
      <c r="G8" s="117"/>
      <c r="J8" s="110"/>
      <c r="K8" s="108"/>
      <c r="L8" s="108"/>
      <c r="M8" s="108"/>
    </row>
    <row r="9" spans="2:21">
      <c r="B9" s="118" t="s">
        <v>5</v>
      </c>
      <c r="C9" s="119"/>
      <c r="D9" s="147"/>
      <c r="E9" s="126"/>
      <c r="F9" s="120"/>
      <c r="G9" s="116"/>
      <c r="J9" s="111"/>
      <c r="K9" s="112"/>
      <c r="L9" s="112"/>
      <c r="M9" s="112"/>
    </row>
    <row r="10" spans="2:21">
      <c r="B10" s="138" t="s">
        <v>79</v>
      </c>
      <c r="C10" s="174">
        <f>'Bestand-Stellensuchende'!$B21</f>
        <v>4033</v>
      </c>
      <c r="D10" s="175">
        <f t="shared" ref="D10:D25" si="1">(C10-F10)/F10%</f>
        <v>10.341997264021888</v>
      </c>
      <c r="E10" s="174">
        <f>'Bestand-Stellensuchende'!$C21</f>
        <v>3984</v>
      </c>
      <c r="F10" s="165">
        <f>'Bestand-Stellensuchende'!$X21</f>
        <v>3655</v>
      </c>
      <c r="G10" s="117"/>
      <c r="J10" s="113"/>
      <c r="K10" s="86"/>
      <c r="L10" s="86"/>
      <c r="M10" s="86"/>
    </row>
    <row r="11" spans="2:21">
      <c r="B11" s="138" t="s">
        <v>80</v>
      </c>
      <c r="C11" s="174">
        <f>'Bestand-Stellensuchende'!$B22</f>
        <v>5295</v>
      </c>
      <c r="D11" s="175">
        <f t="shared" si="1"/>
        <v>15.158764680295782</v>
      </c>
      <c r="E11" s="174">
        <f>'Bestand-Stellensuchende'!$C22</f>
        <v>5344</v>
      </c>
      <c r="F11" s="165">
        <f>'Bestand-Stellensuchende'!$X22</f>
        <v>4598</v>
      </c>
      <c r="G11" s="117"/>
      <c r="H11" s="108"/>
      <c r="I11" s="108"/>
      <c r="J11" s="108"/>
      <c r="K11" s="108"/>
      <c r="L11" s="108"/>
      <c r="M11" s="108"/>
    </row>
    <row r="12" spans="2:21">
      <c r="B12" s="141" t="s">
        <v>81</v>
      </c>
      <c r="C12" s="176">
        <f>'Bestand-Stellensuchende'!$B18</f>
        <v>3981</v>
      </c>
      <c r="D12" s="177">
        <f t="shared" si="1"/>
        <v>8.2676094642371485</v>
      </c>
      <c r="E12" s="176">
        <f>'Bestand-Stellensuchende'!$C18</f>
        <v>3905</v>
      </c>
      <c r="F12" s="166">
        <f>'Bestand-Stellensuchende'!$X18</f>
        <v>3677</v>
      </c>
      <c r="G12" s="117"/>
      <c r="H12" s="111"/>
      <c r="I12" s="121"/>
      <c r="J12" s="121"/>
      <c r="K12" s="121"/>
      <c r="L12" s="108"/>
      <c r="M12" s="108"/>
    </row>
    <row r="13" spans="2:21">
      <c r="B13" s="138" t="s">
        <v>82</v>
      </c>
      <c r="C13" s="174">
        <f>'Bestand-Stellensuchende'!$B17</f>
        <v>5347</v>
      </c>
      <c r="D13" s="175">
        <f t="shared" si="1"/>
        <v>16.848776223776223</v>
      </c>
      <c r="E13" s="174">
        <f>'Bestand-Stellensuchende'!$C17</f>
        <v>5423</v>
      </c>
      <c r="F13" s="165">
        <f>'Bestand-Stellensuchende'!$X17</f>
        <v>4576</v>
      </c>
      <c r="G13" s="117"/>
      <c r="H13" s="106"/>
      <c r="I13" s="83"/>
      <c r="J13" s="83"/>
      <c r="K13" s="83"/>
      <c r="L13" s="108"/>
      <c r="M13" s="108"/>
    </row>
    <row r="14" spans="2:21">
      <c r="B14" s="158" t="s">
        <v>114</v>
      </c>
      <c r="C14" s="178">
        <f>'Bestand-Stellensuchende'!$B11</f>
        <v>965</v>
      </c>
      <c r="D14" s="179">
        <f t="shared" si="1"/>
        <v>16.265060240963855</v>
      </c>
      <c r="E14" s="178">
        <f>'Bestand-Stellensuchende'!$C11</f>
        <v>950</v>
      </c>
      <c r="F14" s="167">
        <f>'Bestand-Stellensuchende'!$X11</f>
        <v>830</v>
      </c>
      <c r="G14" s="117"/>
      <c r="H14" s="107"/>
      <c r="I14" s="101"/>
      <c r="J14" s="101"/>
      <c r="K14" s="122"/>
      <c r="L14" s="108"/>
      <c r="M14" s="108"/>
    </row>
    <row r="15" spans="2:21">
      <c r="B15" s="159" t="s">
        <v>115</v>
      </c>
      <c r="C15" s="174">
        <f>'Bestand-Stellensuchende'!$B12</f>
        <v>5470</v>
      </c>
      <c r="D15" s="175">
        <f t="shared" si="1"/>
        <v>14.077163712200207</v>
      </c>
      <c r="E15" s="174">
        <f>'Bestand-Stellensuchende'!$C12</f>
        <v>5498</v>
      </c>
      <c r="F15" s="168">
        <f>'Bestand-Stellensuchende'!$X12</f>
        <v>4795</v>
      </c>
      <c r="G15" s="117"/>
      <c r="H15" s="107"/>
      <c r="I15" s="102"/>
      <c r="J15" s="102"/>
      <c r="K15" s="123"/>
      <c r="L15" s="108"/>
      <c r="M15" s="108"/>
    </row>
    <row r="16" spans="2:21">
      <c r="B16" s="160" t="s">
        <v>254</v>
      </c>
      <c r="C16" s="180">
        <f>C4-C14-C15</f>
        <v>2893</v>
      </c>
      <c r="D16" s="181">
        <f t="shared" si="1"/>
        <v>10.083713850837139</v>
      </c>
      <c r="E16" s="180">
        <f>E4-E14-E15</f>
        <v>2880</v>
      </c>
      <c r="F16" s="169">
        <f>F4-F14-F15</f>
        <v>2628</v>
      </c>
      <c r="G16" s="117"/>
      <c r="H16" s="137"/>
      <c r="I16" s="102"/>
      <c r="J16" s="102"/>
      <c r="K16" s="123"/>
      <c r="L16" s="108"/>
      <c r="M16" s="108"/>
    </row>
    <row r="17" spans="1:13" ht="14.25" customHeight="1">
      <c r="B17" s="141" t="s">
        <v>172</v>
      </c>
      <c r="C17" s="215">
        <f>C103</f>
        <v>70</v>
      </c>
      <c r="D17" s="177">
        <f t="shared" ref="D17" si="2">(C17-F17)/F17%</f>
        <v>-7.8947368421052628</v>
      </c>
      <c r="E17" s="215">
        <f>D103</f>
        <v>77</v>
      </c>
      <c r="F17" s="216">
        <f>E103</f>
        <v>76</v>
      </c>
      <c r="G17" s="117"/>
      <c r="H17" s="137"/>
      <c r="I17" s="102"/>
      <c r="J17" s="102"/>
      <c r="K17" s="123"/>
      <c r="L17" s="108"/>
      <c r="M17" s="108"/>
    </row>
    <row r="18" spans="1:13">
      <c r="B18" s="138" t="s">
        <v>269</v>
      </c>
      <c r="C18" s="215">
        <f>C121</f>
        <v>3722</v>
      </c>
      <c r="D18" s="175">
        <f t="shared" si="1"/>
        <v>12.959028831562973</v>
      </c>
      <c r="E18" s="215">
        <f>D121</f>
        <v>3753</v>
      </c>
      <c r="F18" s="217">
        <f>E121</f>
        <v>3295</v>
      </c>
      <c r="G18" s="117"/>
      <c r="H18" s="137"/>
      <c r="I18" s="102"/>
      <c r="J18" s="102"/>
      <c r="K18" s="123"/>
      <c r="L18" s="108"/>
      <c r="M18" s="108"/>
    </row>
    <row r="19" spans="1:13" ht="16.5" customHeight="1">
      <c r="A19" t="s">
        <v>145</v>
      </c>
      <c r="B19" s="138" t="s">
        <v>182</v>
      </c>
      <c r="C19" s="215">
        <f>C113</f>
        <v>630</v>
      </c>
      <c r="D19" s="175">
        <f t="shared" si="1"/>
        <v>21.387283236994218</v>
      </c>
      <c r="E19" s="215">
        <f>D113</f>
        <v>595</v>
      </c>
      <c r="F19" s="217">
        <f>E113</f>
        <v>519</v>
      </c>
      <c r="G19" s="117"/>
      <c r="H19" s="212"/>
      <c r="I19" s="213"/>
      <c r="J19" s="213"/>
      <c r="K19" s="213"/>
      <c r="L19" s="213"/>
      <c r="M19" s="108"/>
    </row>
    <row r="20" spans="1:13" ht="12.75" customHeight="1">
      <c r="A20" t="s">
        <v>146</v>
      </c>
      <c r="B20" s="138" t="s">
        <v>328</v>
      </c>
      <c r="C20" s="215">
        <f>C114</f>
        <v>305</v>
      </c>
      <c r="D20" s="175">
        <f t="shared" si="1"/>
        <v>4.8109965635738829</v>
      </c>
      <c r="E20" s="215">
        <f>D114</f>
        <v>288</v>
      </c>
      <c r="F20" s="217">
        <f>E114</f>
        <v>291</v>
      </c>
      <c r="G20" s="117"/>
      <c r="H20" s="109"/>
      <c r="I20" s="146"/>
      <c r="K20" s="12"/>
      <c r="L20" s="108"/>
      <c r="M20" s="108"/>
    </row>
    <row r="21" spans="1:13" ht="12.75" customHeight="1">
      <c r="B21" s="138" t="s">
        <v>188</v>
      </c>
      <c r="C21" s="215">
        <f>C120</f>
        <v>1007</v>
      </c>
      <c r="D21" s="175">
        <f t="shared" ref="D21" si="3">(C21-F21)/F21%</f>
        <v>9.8146128680479823</v>
      </c>
      <c r="E21" s="215">
        <f>D120</f>
        <v>1082</v>
      </c>
      <c r="F21" s="217">
        <f>E120</f>
        <v>917</v>
      </c>
      <c r="G21" s="117"/>
      <c r="H21" s="109"/>
      <c r="I21" s="146"/>
      <c r="K21" s="12"/>
      <c r="L21" s="108"/>
      <c r="M21" s="108"/>
    </row>
    <row r="22" spans="1:13">
      <c r="B22" s="138" t="s">
        <v>208</v>
      </c>
      <c r="C22" s="215">
        <f>C143</f>
        <v>5459</v>
      </c>
      <c r="D22" s="175">
        <f t="shared" si="1"/>
        <v>13.919031719532553</v>
      </c>
      <c r="E22" s="215">
        <f>D143</f>
        <v>5416</v>
      </c>
      <c r="F22" s="217">
        <f>E143</f>
        <v>4792</v>
      </c>
      <c r="G22" s="117"/>
      <c r="H22" s="106"/>
      <c r="I22" s="161"/>
      <c r="J22" s="26"/>
      <c r="K22" s="12"/>
    </row>
    <row r="23" spans="1:13">
      <c r="B23" s="138" t="s">
        <v>169</v>
      </c>
      <c r="C23" s="215">
        <f>C124</f>
        <v>755</v>
      </c>
      <c r="D23" s="175">
        <f t="shared" si="1"/>
        <v>6.1884669479606185</v>
      </c>
      <c r="E23" s="215">
        <f t="shared" ref="E23:F25" si="4">D124</f>
        <v>735</v>
      </c>
      <c r="F23" s="217">
        <f t="shared" si="4"/>
        <v>711</v>
      </c>
      <c r="G23" s="117"/>
      <c r="H23" s="107"/>
      <c r="I23" s="162"/>
      <c r="J23" s="101"/>
      <c r="K23" s="124"/>
    </row>
    <row r="24" spans="1:13">
      <c r="B24" s="138" t="s">
        <v>192</v>
      </c>
      <c r="C24" s="215">
        <f>C125</f>
        <v>421</v>
      </c>
      <c r="D24" s="175">
        <f t="shared" si="1"/>
        <v>30.340557275541794</v>
      </c>
      <c r="E24" s="215">
        <f t="shared" si="4"/>
        <v>439</v>
      </c>
      <c r="F24" s="217">
        <f t="shared" si="4"/>
        <v>323</v>
      </c>
      <c r="G24" s="117"/>
      <c r="H24" s="107"/>
      <c r="I24" s="163"/>
      <c r="J24" s="103"/>
      <c r="K24" s="123"/>
    </row>
    <row r="25" spans="1:13" ht="14.25" customHeight="1">
      <c r="B25" s="138" t="s">
        <v>162</v>
      </c>
      <c r="C25" s="215">
        <f>C126</f>
        <v>645</v>
      </c>
      <c r="D25" s="175">
        <f t="shared" si="1"/>
        <v>17.272727272727273</v>
      </c>
      <c r="E25" s="215">
        <f t="shared" si="4"/>
        <v>640</v>
      </c>
      <c r="F25" s="217">
        <f t="shared" si="4"/>
        <v>550</v>
      </c>
      <c r="G25" s="117"/>
      <c r="H25" s="107"/>
      <c r="I25" s="163"/>
    </row>
    <row r="26" spans="1:13" ht="14.25" customHeight="1">
      <c r="B26" s="138" t="s">
        <v>289</v>
      </c>
      <c r="C26" s="215">
        <f>C144</f>
        <v>77</v>
      </c>
      <c r="D26" s="175">
        <f t="shared" ref="D26" si="5">(C26-F26)/F26%</f>
        <v>-14.444444444444445</v>
      </c>
      <c r="E26" s="215">
        <f>D144</f>
        <v>82</v>
      </c>
      <c r="F26" s="217">
        <f>E144</f>
        <v>90</v>
      </c>
      <c r="G26" s="117"/>
      <c r="H26" s="107"/>
      <c r="I26" s="163"/>
    </row>
    <row r="27" spans="1:13">
      <c r="B27" s="118" t="s">
        <v>147</v>
      </c>
      <c r="C27" s="119"/>
      <c r="D27" s="147"/>
      <c r="E27" s="126"/>
      <c r="F27" s="120"/>
      <c r="H27" s="107"/>
      <c r="I27" s="103"/>
      <c r="J27" s="103"/>
      <c r="K27" s="123"/>
    </row>
    <row r="28" spans="1:13">
      <c r="B28" s="100" t="s">
        <v>136</v>
      </c>
      <c r="C28" s="174">
        <f>'Bestand-Stellensuchende'!$B25</f>
        <v>2609</v>
      </c>
      <c r="D28" s="175">
        <f t="shared" ref="D28:D35" si="6">(C28-F28)/F28%</f>
        <v>22.661024917724497</v>
      </c>
      <c r="E28" s="174">
        <f>'Bestand-Stellensuchende'!$C25</f>
        <v>2600</v>
      </c>
      <c r="F28" s="165">
        <f>'Bestand-Stellensuchende'!$X25</f>
        <v>2127</v>
      </c>
      <c r="G28" s="117"/>
      <c r="H28" s="109"/>
      <c r="I28" s="104"/>
      <c r="J28" s="104"/>
      <c r="K28" s="104"/>
    </row>
    <row r="29" spans="1:13">
      <c r="B29" s="99" t="s">
        <v>117</v>
      </c>
      <c r="C29" s="174">
        <f>'Bestand-Stellensuchende'!$B26</f>
        <v>1023</v>
      </c>
      <c r="D29" s="175">
        <f t="shared" si="6"/>
        <v>12.294182217343579</v>
      </c>
      <c r="E29" s="174">
        <f>'Bestand-Stellensuchende'!$C26</f>
        <v>1025</v>
      </c>
      <c r="F29" s="165">
        <f>'Bestand-Stellensuchende'!$X26</f>
        <v>911</v>
      </c>
      <c r="G29" s="117"/>
      <c r="H29" s="108"/>
      <c r="I29" s="108"/>
      <c r="J29" s="108"/>
      <c r="K29" s="108"/>
    </row>
    <row r="30" spans="1:13">
      <c r="B30" s="99" t="s">
        <v>130</v>
      </c>
      <c r="C30" s="174">
        <f>'Bestand-Stellensuchende'!$B27</f>
        <v>1656</v>
      </c>
      <c r="D30" s="175">
        <f t="shared" si="6"/>
        <v>9.5238095238095237</v>
      </c>
      <c r="E30" s="174">
        <f>'Bestand-Stellensuchende'!$C27</f>
        <v>1651</v>
      </c>
      <c r="F30" s="165">
        <f>'Bestand-Stellensuchende'!$X27</f>
        <v>1512</v>
      </c>
      <c r="G30" s="117"/>
      <c r="H30" s="108"/>
      <c r="I30" s="108"/>
      <c r="J30" s="108"/>
      <c r="K30" s="108"/>
    </row>
    <row r="31" spans="1:13">
      <c r="B31" s="99" t="s">
        <v>131</v>
      </c>
      <c r="C31" s="174">
        <f>'Bestand-Stellensuchende'!$B28</f>
        <v>724</v>
      </c>
      <c r="D31" s="175">
        <f t="shared" si="6"/>
        <v>15.84</v>
      </c>
      <c r="E31" s="174">
        <f>'Bestand-Stellensuchende'!$C28</f>
        <v>720</v>
      </c>
      <c r="F31" s="165">
        <f>'Bestand-Stellensuchende'!$X28</f>
        <v>625</v>
      </c>
      <c r="G31" s="117"/>
      <c r="H31" s="47"/>
      <c r="I31" s="47"/>
    </row>
    <row r="32" spans="1:13">
      <c r="B32" s="99" t="s">
        <v>132</v>
      </c>
      <c r="C32" s="174">
        <f>'Bestand-Stellensuchende'!$B29</f>
        <v>519</v>
      </c>
      <c r="D32" s="175">
        <f t="shared" si="6"/>
        <v>12.337662337662337</v>
      </c>
      <c r="E32" s="174">
        <f>'Bestand-Stellensuchende'!$C29</f>
        <v>517</v>
      </c>
      <c r="F32" s="165">
        <f>'Bestand-Stellensuchende'!$X29</f>
        <v>462</v>
      </c>
      <c r="G32" s="117"/>
    </row>
    <row r="33" spans="2:22">
      <c r="B33" s="99" t="s">
        <v>133</v>
      </c>
      <c r="C33" s="174">
        <f>'Bestand-Stellensuchende'!$B30</f>
        <v>866</v>
      </c>
      <c r="D33" s="175">
        <f t="shared" si="6"/>
        <v>7.9800498753117211</v>
      </c>
      <c r="E33" s="174">
        <f>'Bestand-Stellensuchende'!$C30</f>
        <v>868</v>
      </c>
      <c r="F33" s="165">
        <f>'Bestand-Stellensuchende'!$X30</f>
        <v>802</v>
      </c>
      <c r="G33" s="117"/>
    </row>
    <row r="34" spans="2:22">
      <c r="B34" s="99" t="s">
        <v>134</v>
      </c>
      <c r="C34" s="174">
        <f>'Bestand-Stellensuchende'!$B31</f>
        <v>544</v>
      </c>
      <c r="D34" s="175">
        <f t="shared" si="6"/>
        <v>13.807531380753137</v>
      </c>
      <c r="E34" s="174">
        <f>'Bestand-Stellensuchende'!$C31</f>
        <v>561</v>
      </c>
      <c r="F34" s="165">
        <f>'Bestand-Stellensuchende'!$X31</f>
        <v>478</v>
      </c>
      <c r="G34" s="117"/>
    </row>
    <row r="35" spans="2:22" ht="14.25" thickBot="1">
      <c r="B35" s="98" t="s">
        <v>135</v>
      </c>
      <c r="C35" s="182">
        <f>'Bestand-Stellensuchende'!$B32</f>
        <v>1387</v>
      </c>
      <c r="D35" s="183">
        <f t="shared" si="6"/>
        <v>3.817365269461078</v>
      </c>
      <c r="E35" s="182">
        <f>'Bestand-Stellensuchende'!$C32</f>
        <v>1386</v>
      </c>
      <c r="F35" s="170">
        <f>'Bestand-Stellensuchende'!$X32</f>
        <v>1336</v>
      </c>
      <c r="G35" s="117"/>
    </row>
    <row r="36" spans="2:22" ht="31.5" customHeight="1">
      <c r="B36" s="139"/>
      <c r="C36" s="105" t="str">
        <f ca="1">TEXT(DATE(YEAR(TODAY()),MONTH(TODAY())-1,DAY(TODAY())),"MMMM")&amp;" "&amp;TEXT(DATE(YEAR(TODAY()),MONTH(TODAY())-1,DAY(TODAY())),"JJJJ")</f>
        <v>April 2024</v>
      </c>
      <c r="D36" s="105" t="str">
        <f ca="1">TEXT(DATE(YEAR(TODAY()),MONTH(TODAY())-2,DAY(TODAY())),"MMMM")&amp;" "&amp;TEXT(DATE(YEAR(TODAY()),MONTH(TODAY())-1,DAY(TODAY())),"JJJJ")</f>
        <v>März 2024</v>
      </c>
      <c r="E36" s="105" t="str">
        <f ca="1">TEXT(DATE(YEAR(TODAY())-1,MONTH(TODAY())-1,DAY(TODAY())),"MMMM")&amp;" "&amp;TEXT(DATE(YEAR(TODAY())-1,MONTH(TODAY())-1,DAY(TODAY())),"JJJJ")</f>
        <v>April 2023</v>
      </c>
      <c r="F36" s="231" t="s">
        <v>279</v>
      </c>
      <c r="G36" s="232"/>
    </row>
    <row r="37" spans="2:22" ht="15.75">
      <c r="B37" s="82" t="s">
        <v>97</v>
      </c>
      <c r="C37" s="83"/>
      <c r="D37" s="83"/>
      <c r="E37" s="140"/>
      <c r="F37" s="171" t="s">
        <v>280</v>
      </c>
      <c r="G37" s="171"/>
      <c r="H37" s="172"/>
      <c r="I37" s="47"/>
      <c r="J37" s="47"/>
      <c r="K37" s="47"/>
    </row>
    <row r="38" spans="2:22">
      <c r="B38" s="84" t="s">
        <v>83</v>
      </c>
      <c r="C38" s="198" t="str">
        <f>'Quoten-Stellensuchende'!$B8</f>
        <v>3.4 (3.3-3.4)</v>
      </c>
      <c r="D38" s="198" t="str">
        <f>'Quoten-Stellensuchende'!$C8</f>
        <v>3.4 (3.3-3.4)</v>
      </c>
      <c r="E38" s="194" t="str">
        <f>'Quoten-Stellensuchende'!$X8</f>
        <v>3.0 (3.0-3.0)</v>
      </c>
      <c r="F38" s="173" t="s">
        <v>276</v>
      </c>
      <c r="G38" s="173"/>
      <c r="H38" s="186"/>
      <c r="I38" s="186"/>
      <c r="J38" s="185"/>
      <c r="K38" s="47"/>
    </row>
    <row r="39" spans="2:22">
      <c r="B39" s="84" t="s">
        <v>84</v>
      </c>
      <c r="C39" s="188" t="str">
        <f>P52</f>
        <v>4.0 (4.0-4.0)</v>
      </c>
      <c r="D39" s="188" t="str">
        <f t="shared" ref="D39:D41" si="7">Q52</f>
        <v>4.0 (3.9-4.0)</v>
      </c>
      <c r="E39" s="189" t="str">
        <f>R52</f>
        <v>3.5 (3.4-3.5)</v>
      </c>
      <c r="F39" s="184" t="s">
        <v>287</v>
      </c>
      <c r="H39" s="134"/>
      <c r="I39" s="134"/>
      <c r="J39" s="134"/>
      <c r="K39" s="47"/>
    </row>
    <row r="40" spans="2:22">
      <c r="B40" s="84" t="s">
        <v>85</v>
      </c>
      <c r="C40" s="188" t="str">
        <f>P53</f>
        <v>2.5 (2.5-2.6)</v>
      </c>
      <c r="D40" s="188" t="str">
        <f t="shared" si="7"/>
        <v>2.5 (2.5-2.6)</v>
      </c>
      <c r="E40" s="189" t="str">
        <f>R53</f>
        <v>2.2 (2.1-2.2)</v>
      </c>
      <c r="H40" s="135"/>
      <c r="I40" s="136"/>
      <c r="J40" s="135"/>
      <c r="K40" s="47"/>
    </row>
    <row r="41" spans="2:22">
      <c r="B41" s="84" t="s">
        <v>86</v>
      </c>
      <c r="C41" s="188" t="str">
        <f>P54</f>
        <v>1.2 (1.2-1.3)</v>
      </c>
      <c r="D41" s="188" t="str">
        <f t="shared" si="7"/>
        <v>1.2 (1.2-1.3)</v>
      </c>
      <c r="E41" s="189" t="str">
        <f>R54</f>
        <v>0.9 (0.8-0.9)</v>
      </c>
      <c r="H41" s="135"/>
      <c r="I41" s="136"/>
      <c r="J41" s="135"/>
      <c r="K41" s="47"/>
    </row>
    <row r="42" spans="2:22">
      <c r="B42" s="85" t="s">
        <v>4</v>
      </c>
      <c r="C42" s="175">
        <f>'Quoten-Stellensuchende'!$B7</f>
        <v>3.8625188734538694</v>
      </c>
      <c r="D42" s="175">
        <f>'Quoten-Stellensuchende'!$C7</f>
        <v>3.88039909260113</v>
      </c>
      <c r="E42" s="195">
        <f>'Quoten-Stellensuchende'!$X7</f>
        <v>3.3941093368150472</v>
      </c>
      <c r="H42" s="135"/>
      <c r="I42" s="136"/>
      <c r="J42" s="135"/>
      <c r="K42" s="47"/>
    </row>
    <row r="43" spans="2:22" ht="15.75">
      <c r="B43" s="82" t="s">
        <v>243</v>
      </c>
      <c r="C43" s="190"/>
      <c r="D43" s="175"/>
      <c r="E43" s="191"/>
      <c r="H43" s="47"/>
      <c r="I43" s="47"/>
      <c r="J43" s="47"/>
      <c r="K43" s="47"/>
    </row>
    <row r="44" spans="2:22">
      <c r="B44" s="84" t="s">
        <v>83</v>
      </c>
      <c r="C44" s="198" t="str">
        <f>'Quoten-Arbeitslose'!$B8</f>
        <v>1.7 (1.7-1.7)</v>
      </c>
      <c r="D44" s="198" t="str">
        <f>'Quoten-Arbeitslose'!$C8</f>
        <v>1.8 (1.8-1.8)</v>
      </c>
      <c r="E44" s="194" t="str">
        <f>'Quoten-Arbeitslose'!$X8</f>
        <v>1.5 (1.5-1.5)</v>
      </c>
    </row>
    <row r="45" spans="2:22">
      <c r="B45" s="84" t="s">
        <v>84</v>
      </c>
      <c r="C45" s="192" t="str">
        <f>S52</f>
        <v>2.1 (2.1-2.1)</v>
      </c>
      <c r="D45" s="192" t="str">
        <f>T52</f>
        <v>2.2 (2.1-2.2)</v>
      </c>
      <c r="E45" s="193" t="str">
        <f>U52</f>
        <v>1.8 (1.8-1.8)</v>
      </c>
    </row>
    <row r="46" spans="2:22">
      <c r="B46" s="84" t="s">
        <v>85</v>
      </c>
      <c r="C46" s="192" t="str">
        <f>S53</f>
        <v>1.3 (1.3-1.4)</v>
      </c>
      <c r="D46" s="192" t="str">
        <f t="shared" ref="D46:D47" si="8">T53</f>
        <v>1.4 (1.3-1.4)</v>
      </c>
      <c r="E46" s="193" t="str">
        <f>U53</f>
        <v>1.1 (1.1-1.1)</v>
      </c>
    </row>
    <row r="47" spans="2:22">
      <c r="B47" s="84" t="s">
        <v>86</v>
      </c>
      <c r="C47" s="192" t="str">
        <f>S54</f>
        <v>0.7 (0.7-0.7)</v>
      </c>
      <c r="D47" s="192" t="str">
        <f t="shared" si="8"/>
        <v>0.7 (0.7-0.7)</v>
      </c>
      <c r="E47" s="193" t="str">
        <f>U54</f>
        <v>0.5 (0.5-0.5)</v>
      </c>
    </row>
    <row r="48" spans="2:22" ht="14.25" customHeight="1" thickBot="1">
      <c r="B48" s="125" t="s">
        <v>4</v>
      </c>
      <c r="C48" s="183">
        <f>'Quoten-Arbeitslose'!$B7</f>
        <v>2.326538442011632</v>
      </c>
      <c r="D48" s="183">
        <f>'Quoten-Arbeitslose'!$C7</f>
        <v>2.3621248635747931</v>
      </c>
      <c r="E48" s="196">
        <f>'Quoten-Arbeitslose'!$X7</f>
        <v>1.9693038446205586</v>
      </c>
      <c r="I48" s="231" t="s">
        <v>277</v>
      </c>
      <c r="J48" s="232"/>
      <c r="K48" s="232"/>
      <c r="L48" s="232"/>
      <c r="M48" s="232"/>
      <c r="N48" s="232"/>
      <c r="O48" s="232"/>
      <c r="P48" s="232"/>
      <c r="Q48" s="232"/>
      <c r="R48" s="232"/>
      <c r="S48" s="232"/>
      <c r="T48" s="232"/>
      <c r="U48" s="232"/>
      <c r="V48" s="232"/>
    </row>
    <row r="49" spans="2:21">
      <c r="I49" s="223" t="s">
        <v>93</v>
      </c>
      <c r="J49" s="223"/>
      <c r="K49" s="223"/>
      <c r="L49" s="223"/>
      <c r="M49" s="223"/>
      <c r="N49" s="223"/>
      <c r="P49" s="223" t="s">
        <v>92</v>
      </c>
      <c r="Q49" s="223"/>
      <c r="R49" s="223"/>
      <c r="S49" s="223"/>
      <c r="T49" s="223"/>
      <c r="U49" s="223"/>
    </row>
    <row r="50" spans="2:21" ht="14.25" thickBot="1">
      <c r="E50" s="230" t="s">
        <v>310</v>
      </c>
      <c r="F50" s="223"/>
      <c r="G50" s="223"/>
      <c r="H50" s="223"/>
      <c r="I50" s="234" t="s">
        <v>87</v>
      </c>
      <c r="J50" s="234"/>
      <c r="K50" s="234"/>
      <c r="L50" s="234" t="s">
        <v>88</v>
      </c>
      <c r="M50" s="234"/>
      <c r="N50" s="234"/>
      <c r="P50" s="234" t="s">
        <v>87</v>
      </c>
      <c r="Q50" s="234"/>
      <c r="R50" s="234"/>
      <c r="S50" s="234" t="s">
        <v>88</v>
      </c>
      <c r="T50" s="234"/>
      <c r="U50" s="234"/>
    </row>
    <row r="51" spans="2:21">
      <c r="C51" t="s">
        <v>149</v>
      </c>
      <c r="E51" s="75" t="s">
        <v>45</v>
      </c>
      <c r="F51" s="75" t="s">
        <v>46</v>
      </c>
      <c r="G51" s="75" t="s">
        <v>47</v>
      </c>
      <c r="I51" s="105" t="str">
        <f ca="1">TEXT(DATE(YEAR(TODAY()),MONTH(TODAY())-1,DAY(TODAY())),"MMMM")&amp;" "&amp;TEXT(DATE(YEAR(TODAY()),MONTH(TODAY())-1,DAY(TODAY())),"JJJJ")</f>
        <v>April 2024</v>
      </c>
      <c r="J51" s="105" t="str">
        <f ca="1">TEXT(DATE(YEAR(TODAY()),MONTH(TODAY())-2,DAY(TODAY())),"MMMM")&amp;" "&amp;TEXT(DATE(YEAR(TODAY()),MONTH(TODAY())-1,DAY(TODAY())),"JJJJ")</f>
        <v>März 2024</v>
      </c>
      <c r="K51" s="105" t="str">
        <f ca="1">TEXT(DATE(YEAR(TODAY())-1,MONTH(TODAY())-1,DAY(TODAY())),"MMMM")&amp;" "&amp;TEXT(DATE(YEAR(TODAY())-1,MONTH(TODAY())-1,DAY(TODAY())),"JJJJ")</f>
        <v>April 2023</v>
      </c>
      <c r="L51" s="105" t="str">
        <f ca="1">TEXT(DATE(YEAR(TODAY()),MONTH(TODAY())-1,DAY(TODAY())),"MMMM")&amp;" "&amp;TEXT(DATE(YEAR(TODAY()),MONTH(TODAY())-1,DAY(TODAY())),"JJJJ")</f>
        <v>April 2024</v>
      </c>
      <c r="M51" s="105" t="str">
        <f ca="1">TEXT(DATE(YEAR(TODAY()),MONTH(TODAY())-2,DAY(TODAY())),"MMMM")&amp;" "&amp;TEXT(DATE(YEAR(TODAY()),MONTH(TODAY())-1,DAY(TODAY())),"JJJJ")</f>
        <v>März 2024</v>
      </c>
      <c r="N51" s="105" t="str">
        <f ca="1">TEXT(DATE(YEAR(TODAY())-1,MONTH(TODAY())-1,DAY(TODAY())),"MMMM")&amp;" "&amp;TEXT(DATE(YEAR(TODAY())-1,MONTH(TODAY())-1,DAY(TODAY())),"JJJJ")</f>
        <v>April 2023</v>
      </c>
      <c r="O51" s="75"/>
      <c r="P51" s="73" t="str">
        <f ca="1">I51</f>
        <v>April 2024</v>
      </c>
      <c r="Q51" s="73" t="str">
        <f t="shared" ref="Q51:U51" ca="1" si="9">J51</f>
        <v>März 2024</v>
      </c>
      <c r="R51" s="73" t="str">
        <f t="shared" ca="1" si="9"/>
        <v>April 2023</v>
      </c>
      <c r="S51" s="73" t="str">
        <f t="shared" ca="1" si="9"/>
        <v>April 2024</v>
      </c>
      <c r="T51" s="73" t="str">
        <f t="shared" ca="1" si="9"/>
        <v>März 2024</v>
      </c>
      <c r="U51" s="73" t="str">
        <f t="shared" ca="1" si="9"/>
        <v>April 2023</v>
      </c>
    </row>
    <row r="52" spans="2:21">
      <c r="B52" s="114"/>
      <c r="C52" s="115">
        <f>I52-K52</f>
        <v>787</v>
      </c>
      <c r="D52" s="91" t="s">
        <v>94</v>
      </c>
      <c r="E52" s="76">
        <v>153639.91907</v>
      </c>
      <c r="F52" s="149">
        <v>152227.65834112556</v>
      </c>
      <c r="G52" s="150">
        <v>155052.17967493439</v>
      </c>
      <c r="H52" s="11">
        <f>(I52-K52)/K52%</f>
        <v>14.743349569127012</v>
      </c>
      <c r="I52" s="26">
        <f t="shared" ref="I52:J54" si="10">C68</f>
        <v>6125</v>
      </c>
      <c r="J52" s="26">
        <f t="shared" si="10"/>
        <v>6089</v>
      </c>
      <c r="K52" s="26">
        <f t="shared" ref="K52:N54" si="11">E68</f>
        <v>5338</v>
      </c>
      <c r="L52" s="26">
        <f t="shared" si="11"/>
        <v>3258</v>
      </c>
      <c r="M52" s="26">
        <f t="shared" si="11"/>
        <v>3312</v>
      </c>
      <c r="N52" s="26">
        <f t="shared" si="11"/>
        <v>2734</v>
      </c>
      <c r="O52" s="11"/>
      <c r="P52" s="26" t="str">
        <f t="shared" ref="P52:U54" si="12">CONCATENATE(TEXT(ROUND(I52/$E52%,1),"0.0")," (",TEXT(ROUND(I52/$G52%,1),"0.0"),"-",TEXT(ROUND(I52/$F52%,1),"0.0"),")")</f>
        <v>4.0 (4.0-4.0)</v>
      </c>
      <c r="Q52" s="26" t="str">
        <f t="shared" si="12"/>
        <v>4.0 (3.9-4.0)</v>
      </c>
      <c r="R52" s="26" t="str">
        <f t="shared" si="12"/>
        <v>3.5 (3.4-3.5)</v>
      </c>
      <c r="S52" s="26" t="str">
        <f t="shared" si="12"/>
        <v>2.1 (2.1-2.1)</v>
      </c>
      <c r="T52" s="26" t="str">
        <f t="shared" si="12"/>
        <v>2.2 (2.1-2.2)</v>
      </c>
      <c r="U52" s="26" t="str">
        <f t="shared" si="12"/>
        <v>1.8 (1.8-1.8)</v>
      </c>
    </row>
    <row r="53" spans="2:21">
      <c r="B53" s="77"/>
      <c r="C53" s="115">
        <f>I53-K53</f>
        <v>99</v>
      </c>
      <c r="D53" s="91" t="s">
        <v>95</v>
      </c>
      <c r="E53" s="76">
        <v>29605.475988999999</v>
      </c>
      <c r="F53" s="149">
        <v>28904.694502574537</v>
      </c>
      <c r="G53" s="150">
        <v>30306.257485205591</v>
      </c>
      <c r="H53" s="11">
        <f>(I53-K53)/K53%</f>
        <v>15.348837209302324</v>
      </c>
      <c r="I53" s="26">
        <f t="shared" si="10"/>
        <v>744</v>
      </c>
      <c r="J53" s="26">
        <f t="shared" si="10"/>
        <v>743</v>
      </c>
      <c r="K53" s="26">
        <f t="shared" si="11"/>
        <v>645</v>
      </c>
      <c r="L53" s="26">
        <f t="shared" si="11"/>
        <v>399</v>
      </c>
      <c r="M53" s="26">
        <f t="shared" si="11"/>
        <v>407</v>
      </c>
      <c r="N53" s="26">
        <f t="shared" si="11"/>
        <v>319</v>
      </c>
      <c r="O53" s="11"/>
      <c r="P53" t="str">
        <f t="shared" si="12"/>
        <v>2.5 (2.5-2.6)</v>
      </c>
      <c r="Q53" t="str">
        <f t="shared" si="12"/>
        <v>2.5 (2.5-2.6)</v>
      </c>
      <c r="R53" t="str">
        <f t="shared" si="12"/>
        <v>2.2 (2.1-2.2)</v>
      </c>
      <c r="S53" t="str">
        <f t="shared" si="12"/>
        <v>1.3 (1.3-1.4)</v>
      </c>
      <c r="T53" t="str">
        <f t="shared" si="12"/>
        <v>1.4 (1.3-1.4)</v>
      </c>
      <c r="U53" t="str">
        <f t="shared" si="12"/>
        <v>1.1 (1.1-1.1)</v>
      </c>
    </row>
    <row r="54" spans="2:21">
      <c r="B54" s="77"/>
      <c r="C54" s="115">
        <f>I54-K54</f>
        <v>29</v>
      </c>
      <c r="D54" s="91" t="s">
        <v>96</v>
      </c>
      <c r="E54" s="76">
        <v>8677.0657800000008</v>
      </c>
      <c r="F54" s="149">
        <v>8313.3106099618344</v>
      </c>
      <c r="G54" s="150">
        <v>9040.8209327681543</v>
      </c>
      <c r="H54" s="11">
        <f>(I54-K54)/K54%</f>
        <v>38.666666666666664</v>
      </c>
      <c r="I54" s="26">
        <f t="shared" si="10"/>
        <v>104</v>
      </c>
      <c r="J54" s="26">
        <f t="shared" si="10"/>
        <v>104</v>
      </c>
      <c r="K54" s="26">
        <f t="shared" si="11"/>
        <v>75</v>
      </c>
      <c r="L54" s="26">
        <f t="shared" si="11"/>
        <v>61</v>
      </c>
      <c r="M54" s="26">
        <f t="shared" si="11"/>
        <v>60</v>
      </c>
      <c r="N54" s="26">
        <f t="shared" si="11"/>
        <v>45</v>
      </c>
      <c r="O54" s="11"/>
      <c r="P54" t="str">
        <f t="shared" si="12"/>
        <v>1.2 (1.2-1.3)</v>
      </c>
      <c r="Q54" t="str">
        <f t="shared" si="12"/>
        <v>1.2 (1.2-1.3)</v>
      </c>
      <c r="R54" t="str">
        <f t="shared" si="12"/>
        <v>0.9 (0.8-0.9)</v>
      </c>
      <c r="S54" t="str">
        <f t="shared" si="12"/>
        <v>0.7 (0.7-0.7)</v>
      </c>
      <c r="T54" t="str">
        <f t="shared" si="12"/>
        <v>0.7 (0.7-0.7)</v>
      </c>
      <c r="U54" t="str">
        <f t="shared" si="12"/>
        <v>0.5 (0.5-0.5)</v>
      </c>
    </row>
    <row r="55" spans="2:21">
      <c r="B55" s="207"/>
      <c r="C55" s="208"/>
      <c r="D55" s="91"/>
      <c r="E55" s="230"/>
      <c r="F55" s="223"/>
      <c r="G55" s="223"/>
      <c r="H55" s="223"/>
      <c r="I55" s="26"/>
      <c r="J55" s="26"/>
      <c r="K55" s="26"/>
      <c r="L55" s="26"/>
      <c r="M55" s="26"/>
      <c r="N55" s="26"/>
      <c r="O55" s="11"/>
    </row>
    <row r="56" spans="2:21">
      <c r="B56" s="207"/>
      <c r="C56" s="115"/>
      <c r="D56" s="91"/>
      <c r="E56" s="209"/>
      <c r="F56" s="210"/>
      <c r="G56" s="211"/>
      <c r="H56" s="11"/>
      <c r="I56" s="26"/>
      <c r="J56" s="26"/>
      <c r="K56" s="26"/>
      <c r="L56" s="26"/>
      <c r="M56" s="26"/>
      <c r="N56" s="26"/>
      <c r="O56" s="11"/>
    </row>
    <row r="57" spans="2:21">
      <c r="B57" s="207"/>
      <c r="C57" s="115"/>
      <c r="D57" s="91"/>
      <c r="E57" s="209"/>
      <c r="F57" s="210"/>
      <c r="G57" s="211"/>
      <c r="H57" s="11"/>
      <c r="I57" s="26"/>
      <c r="J57" s="26"/>
      <c r="K57" s="26"/>
      <c r="L57" s="26"/>
      <c r="M57" s="26"/>
      <c r="N57" s="26"/>
      <c r="O57" s="11"/>
    </row>
    <row r="58" spans="2:21">
      <c r="C58" s="115"/>
      <c r="D58" s="91"/>
    </row>
    <row r="59" spans="2:21">
      <c r="I59" s="26"/>
    </row>
    <row r="60" spans="2:21">
      <c r="B60" s="142" t="s">
        <v>237</v>
      </c>
      <c r="I60" s="26"/>
    </row>
    <row r="61" spans="2:21">
      <c r="B61" s="142" t="s">
        <v>138</v>
      </c>
      <c r="I61" s="26"/>
    </row>
    <row r="62" spans="2:21">
      <c r="B62" s="142" t="s">
        <v>51</v>
      </c>
    </row>
    <row r="63" spans="2:21">
      <c r="B63" s="142" t="s">
        <v>144</v>
      </c>
    </row>
    <row r="64" spans="2:21">
      <c r="B64" s="142" t="s">
        <v>143</v>
      </c>
    </row>
    <row r="65" spans="2:16">
      <c r="C65" s="142" t="s">
        <v>87</v>
      </c>
      <c r="D65" s="142" t="s">
        <v>87</v>
      </c>
      <c r="E65" s="142" t="s">
        <v>87</v>
      </c>
      <c r="F65" s="142" t="s">
        <v>88</v>
      </c>
      <c r="G65" s="142" t="s">
        <v>88</v>
      </c>
      <c r="H65" s="142" t="s">
        <v>88</v>
      </c>
      <c r="J65" s="142"/>
    </row>
    <row r="66" spans="2:16">
      <c r="C66" s="142">
        <v>2024</v>
      </c>
      <c r="D66" s="142">
        <v>2024</v>
      </c>
      <c r="E66" s="142">
        <v>2023</v>
      </c>
      <c r="F66" s="142">
        <v>2024</v>
      </c>
      <c r="G66" s="142">
        <v>2024</v>
      </c>
      <c r="H66" s="142">
        <v>2023</v>
      </c>
      <c r="I66" s="80"/>
      <c r="J66" s="142"/>
      <c r="M66" s="12"/>
      <c r="P66" s="81"/>
    </row>
    <row r="67" spans="2:16">
      <c r="C67" s="142" t="s">
        <v>347</v>
      </c>
      <c r="D67" s="142" t="s">
        <v>340</v>
      </c>
      <c r="E67" s="142" t="s">
        <v>347</v>
      </c>
      <c r="F67" s="142" t="s">
        <v>347</v>
      </c>
      <c r="G67" s="142" t="s">
        <v>340</v>
      </c>
      <c r="H67" s="142" t="s">
        <v>347</v>
      </c>
      <c r="I67" s="80"/>
      <c r="J67" s="142"/>
      <c r="M67" s="11"/>
    </row>
    <row r="68" spans="2:16">
      <c r="B68" s="142" t="s">
        <v>89</v>
      </c>
      <c r="C68">
        <v>6125</v>
      </c>
      <c r="D68" s="143">
        <v>6089</v>
      </c>
      <c r="E68">
        <v>5338</v>
      </c>
      <c r="F68" s="12">
        <v>3258</v>
      </c>
      <c r="G68" s="143">
        <v>3312</v>
      </c>
      <c r="H68">
        <v>2734</v>
      </c>
      <c r="I68" s="97"/>
      <c r="J68" s="142"/>
      <c r="M68" s="12"/>
      <c r="P68" s="81"/>
    </row>
    <row r="69" spans="2:16">
      <c r="B69" s="142" t="s">
        <v>90</v>
      </c>
      <c r="C69">
        <v>744</v>
      </c>
      <c r="D69" s="143">
        <v>743</v>
      </c>
      <c r="E69">
        <v>645</v>
      </c>
      <c r="F69" s="11">
        <v>399</v>
      </c>
      <c r="G69" s="142">
        <v>407</v>
      </c>
      <c r="H69">
        <v>319</v>
      </c>
      <c r="I69" s="97"/>
      <c r="J69" s="142"/>
      <c r="M69" s="11"/>
    </row>
    <row r="70" spans="2:16">
      <c r="B70" s="142" t="s">
        <v>91</v>
      </c>
      <c r="C70" s="142">
        <v>104</v>
      </c>
      <c r="D70" s="142">
        <v>104</v>
      </c>
      <c r="E70">
        <v>75</v>
      </c>
      <c r="F70" s="12">
        <v>61</v>
      </c>
      <c r="G70" s="142">
        <v>60</v>
      </c>
      <c r="H70">
        <v>45</v>
      </c>
      <c r="I70" s="91"/>
      <c r="J70" s="142"/>
      <c r="K70" s="142"/>
      <c r="M70" s="12"/>
      <c r="P70" s="81"/>
    </row>
    <row r="71" spans="2:16">
      <c r="B71" s="142" t="s">
        <v>128</v>
      </c>
      <c r="C71" s="144">
        <v>14961</v>
      </c>
      <c r="D71" s="143">
        <v>15154</v>
      </c>
      <c r="E71">
        <v>13650</v>
      </c>
      <c r="F71">
        <v>9489</v>
      </c>
      <c r="G71" s="143">
        <v>9686</v>
      </c>
      <c r="H71">
        <v>8328</v>
      </c>
      <c r="I71" s="97"/>
      <c r="J71" s="142"/>
      <c r="K71" s="144"/>
    </row>
    <row r="72" spans="2:16">
      <c r="B72" s="142" t="s">
        <v>129</v>
      </c>
      <c r="C72" s="144">
        <v>6033</v>
      </c>
      <c r="D72" s="143">
        <v>5985</v>
      </c>
      <c r="E72">
        <v>5259</v>
      </c>
      <c r="F72">
        <v>3404</v>
      </c>
      <c r="G72" s="143">
        <v>3460</v>
      </c>
      <c r="H72">
        <v>2779</v>
      </c>
      <c r="I72" s="97"/>
      <c r="J72" s="142"/>
      <c r="K72" s="144"/>
    </row>
    <row r="73" spans="2:16">
      <c r="J73" s="142"/>
      <c r="K73" s="144"/>
    </row>
    <row r="74" spans="2:16">
      <c r="J74" s="142"/>
      <c r="K74" s="142"/>
    </row>
    <row r="76" spans="2:16">
      <c r="G76" s="116"/>
    </row>
    <row r="77" spans="2:16">
      <c r="G77" s="11"/>
      <c r="H77" s="11"/>
      <c r="I77" s="89"/>
    </row>
    <row r="78" spans="2:16">
      <c r="G78" s="11"/>
      <c r="H78" s="11"/>
      <c r="I78" s="89"/>
    </row>
    <row r="79" spans="2:16">
      <c r="E79" s="78"/>
      <c r="F79" s="78"/>
      <c r="G79" s="93"/>
      <c r="H79" s="93"/>
      <c r="I79" s="89"/>
    </row>
    <row r="80" spans="2:16">
      <c r="B80" s="142" t="s">
        <v>237</v>
      </c>
    </row>
    <row r="81" spans="2:7">
      <c r="B81" s="142" t="s">
        <v>138</v>
      </c>
    </row>
    <row r="82" spans="2:7">
      <c r="B82" s="142" t="s">
        <v>51</v>
      </c>
      <c r="E82" s="89"/>
      <c r="F82" s="26"/>
    </row>
    <row r="83" spans="2:7">
      <c r="B83" s="142" t="s">
        <v>142</v>
      </c>
      <c r="E83" s="89"/>
      <c r="F83" s="26"/>
    </row>
    <row r="84" spans="2:7">
      <c r="B84" s="142" t="s">
        <v>143</v>
      </c>
      <c r="E84" s="89"/>
      <c r="F84" s="26"/>
    </row>
    <row r="85" spans="2:7">
      <c r="C85" s="145">
        <v>2024</v>
      </c>
      <c r="D85" s="145">
        <v>2024</v>
      </c>
      <c r="E85" s="145">
        <v>2023</v>
      </c>
      <c r="F85" s="26"/>
    </row>
    <row r="86" spans="2:7">
      <c r="C86" s="145" t="s">
        <v>340</v>
      </c>
      <c r="D86" s="145" t="s">
        <v>338</v>
      </c>
      <c r="E86" s="145" t="s">
        <v>340</v>
      </c>
      <c r="F86" t="s">
        <v>283</v>
      </c>
      <c r="G86" t="s">
        <v>274</v>
      </c>
    </row>
    <row r="87" spans="2:7">
      <c r="B87" s="142" t="s">
        <v>123</v>
      </c>
      <c r="C87" s="143">
        <v>178392</v>
      </c>
      <c r="D87" s="143">
        <v>182018</v>
      </c>
      <c r="E87" s="143">
        <v>161864</v>
      </c>
      <c r="F87" s="164">
        <f t="shared" ref="F87:F96" si="13">(C87-E87)/E87</f>
        <v>0.10211041368062077</v>
      </c>
      <c r="G87" s="164">
        <f t="shared" ref="G87:G96" si="14">(C87-D87)/D87</f>
        <v>-1.9921106703732597E-2</v>
      </c>
    </row>
    <row r="88" spans="2:7">
      <c r="B88" s="142" t="s">
        <v>83</v>
      </c>
      <c r="C88" s="143">
        <v>9328</v>
      </c>
      <c r="D88" s="143">
        <v>9501</v>
      </c>
      <c r="E88" s="143">
        <v>8608</v>
      </c>
      <c r="F88" s="164">
        <f t="shared" si="13"/>
        <v>8.3643122676579931E-2</v>
      </c>
      <c r="G88" s="164">
        <f t="shared" si="14"/>
        <v>-1.8208609620039996E-2</v>
      </c>
    </row>
    <row r="89" spans="2:7">
      <c r="B89" s="142" t="s">
        <v>57</v>
      </c>
      <c r="C89" s="143">
        <v>2600</v>
      </c>
      <c r="D89" s="143">
        <v>2584</v>
      </c>
      <c r="E89" s="143">
        <v>2234</v>
      </c>
      <c r="F89" s="164">
        <f t="shared" si="13"/>
        <v>0.16383169203222919</v>
      </c>
      <c r="G89" s="164">
        <f t="shared" si="14"/>
        <v>6.1919504643962852E-3</v>
      </c>
    </row>
    <row r="90" spans="2:7">
      <c r="B90" s="142" t="s">
        <v>58</v>
      </c>
      <c r="C90" s="143">
        <v>1025</v>
      </c>
      <c r="D90" s="143">
        <v>1060</v>
      </c>
      <c r="E90" s="143">
        <v>968</v>
      </c>
      <c r="F90" s="164">
        <f t="shared" si="13"/>
        <v>5.8884297520661155E-2</v>
      </c>
      <c r="G90" s="164">
        <f t="shared" si="14"/>
        <v>-3.3018867924528301E-2</v>
      </c>
    </row>
    <row r="91" spans="2:7">
      <c r="B91" s="142" t="s">
        <v>59</v>
      </c>
      <c r="C91" s="143">
        <v>1651</v>
      </c>
      <c r="D91" s="143">
        <v>1706</v>
      </c>
      <c r="E91" s="143">
        <v>1572</v>
      </c>
      <c r="F91" s="164">
        <f t="shared" si="13"/>
        <v>5.025445292620865E-2</v>
      </c>
      <c r="G91" s="164">
        <f t="shared" si="14"/>
        <v>-3.2239155920281357E-2</v>
      </c>
    </row>
    <row r="92" spans="2:7">
      <c r="B92" s="142" t="s">
        <v>60</v>
      </c>
      <c r="C92" s="142">
        <v>720</v>
      </c>
      <c r="D92" s="142">
        <v>747</v>
      </c>
      <c r="E92" s="142">
        <v>636</v>
      </c>
      <c r="F92" s="164">
        <f t="shared" si="13"/>
        <v>0.13207547169811321</v>
      </c>
      <c r="G92" s="164">
        <f t="shared" si="14"/>
        <v>-3.614457831325301E-2</v>
      </c>
    </row>
    <row r="93" spans="2:7">
      <c r="B93" s="142" t="s">
        <v>61</v>
      </c>
      <c r="C93" s="142">
        <v>517</v>
      </c>
      <c r="D93" s="142">
        <v>552</v>
      </c>
      <c r="E93" s="142">
        <v>466</v>
      </c>
      <c r="F93" s="164">
        <f t="shared" si="13"/>
        <v>0.10944206008583691</v>
      </c>
      <c r="G93" s="164">
        <f t="shared" si="14"/>
        <v>-6.3405797101449279E-2</v>
      </c>
    </row>
    <row r="94" spans="2:7">
      <c r="B94" s="142" t="s">
        <v>62</v>
      </c>
      <c r="C94" s="143">
        <v>868</v>
      </c>
      <c r="D94" s="143">
        <v>909</v>
      </c>
      <c r="E94" s="143">
        <v>824</v>
      </c>
      <c r="F94" s="164">
        <f t="shared" si="13"/>
        <v>5.3398058252427182E-2</v>
      </c>
      <c r="G94" s="164">
        <f t="shared" si="14"/>
        <v>-4.5104510451045104E-2</v>
      </c>
    </row>
    <row r="95" spans="2:7">
      <c r="B95" s="142" t="s">
        <v>63</v>
      </c>
      <c r="C95" s="142">
        <v>561</v>
      </c>
      <c r="D95" s="142">
        <v>567</v>
      </c>
      <c r="E95" s="142">
        <v>486</v>
      </c>
      <c r="F95" s="164">
        <f t="shared" si="13"/>
        <v>0.15432098765432098</v>
      </c>
      <c r="G95" s="164">
        <f t="shared" si="14"/>
        <v>-1.0582010582010581E-2</v>
      </c>
    </row>
    <row r="96" spans="2:7">
      <c r="B96" s="142" t="s">
        <v>64</v>
      </c>
      <c r="C96" s="143">
        <v>1386</v>
      </c>
      <c r="D96" s="143">
        <v>1376</v>
      </c>
      <c r="E96" s="143">
        <v>1422</v>
      </c>
      <c r="F96" s="164">
        <f t="shared" si="13"/>
        <v>-2.5316455696202531E-2</v>
      </c>
      <c r="G96" s="164">
        <f t="shared" si="14"/>
        <v>7.2674418604651162E-3</v>
      </c>
    </row>
    <row r="100" spans="2:8">
      <c r="B100" t="s">
        <v>171</v>
      </c>
    </row>
    <row r="101" spans="2:8">
      <c r="C101">
        <v>2024</v>
      </c>
      <c r="D101">
        <v>2024</v>
      </c>
      <c r="E101">
        <v>2023</v>
      </c>
      <c r="F101" s="89"/>
    </row>
    <row r="102" spans="2:8">
      <c r="C102" s="145" t="s">
        <v>347</v>
      </c>
      <c r="D102" s="145" t="s">
        <v>340</v>
      </c>
      <c r="E102" s="145" t="s">
        <v>347</v>
      </c>
      <c r="F102" t="s">
        <v>283</v>
      </c>
      <c r="G102" t="s">
        <v>274</v>
      </c>
    </row>
    <row r="103" spans="2:8">
      <c r="B103" t="s">
        <v>172</v>
      </c>
      <c r="C103" s="26">
        <v>70</v>
      </c>
      <c r="D103" s="26">
        <v>77</v>
      </c>
      <c r="E103">
        <v>76</v>
      </c>
      <c r="F103" s="11">
        <f t="shared" ref="F103:F143" si="15">(C103-E103)/E103%</f>
        <v>-7.8947368421052628</v>
      </c>
      <c r="G103" s="164">
        <f t="shared" ref="G103:G144" si="16">(C103-D103)/D103</f>
        <v>-9.0909090909090912E-2</v>
      </c>
      <c r="H103" s="26"/>
    </row>
    <row r="104" spans="2:8">
      <c r="B104" t="s">
        <v>173</v>
      </c>
      <c r="C104" s="26">
        <v>1</v>
      </c>
      <c r="D104" s="26">
        <v>1</v>
      </c>
      <c r="E104">
        <v>3</v>
      </c>
      <c r="F104" s="11">
        <f t="shared" si="15"/>
        <v>-66.666666666666671</v>
      </c>
      <c r="G104" s="164">
        <f t="shared" si="16"/>
        <v>0</v>
      </c>
      <c r="H104" s="26"/>
    </row>
    <row r="105" spans="2:8">
      <c r="B105" t="s">
        <v>174</v>
      </c>
      <c r="C105" s="26">
        <v>408</v>
      </c>
      <c r="D105" s="26">
        <v>417</v>
      </c>
      <c r="E105">
        <v>375</v>
      </c>
      <c r="F105" s="11">
        <f t="shared" si="15"/>
        <v>8.8000000000000007</v>
      </c>
      <c r="G105" s="164">
        <f t="shared" si="16"/>
        <v>-2.1582733812949641E-2</v>
      </c>
      <c r="H105" s="26"/>
    </row>
    <row r="106" spans="2:8">
      <c r="B106" t="s">
        <v>175</v>
      </c>
      <c r="C106">
        <v>114</v>
      </c>
      <c r="D106">
        <v>107</v>
      </c>
      <c r="E106">
        <v>86</v>
      </c>
      <c r="F106" s="11">
        <f t="shared" si="15"/>
        <v>32.558139534883722</v>
      </c>
      <c r="G106" s="164">
        <f t="shared" si="16"/>
        <v>6.5420560747663545E-2</v>
      </c>
      <c r="H106" s="26"/>
    </row>
    <row r="107" spans="2:8">
      <c r="B107" t="s">
        <v>176</v>
      </c>
      <c r="C107" s="26">
        <v>4</v>
      </c>
      <c r="D107" s="26">
        <v>3</v>
      </c>
      <c r="E107">
        <v>0</v>
      </c>
      <c r="F107" s="11" t="e">
        <f t="shared" si="15"/>
        <v>#DIV/0!</v>
      </c>
      <c r="G107" s="164">
        <f t="shared" si="16"/>
        <v>0.33333333333333331</v>
      </c>
      <c r="H107" s="26"/>
    </row>
    <row r="108" spans="2:8">
      <c r="B108" t="s">
        <v>177</v>
      </c>
      <c r="C108" s="26">
        <v>75</v>
      </c>
      <c r="D108" s="26">
        <v>78</v>
      </c>
      <c r="E108" s="26">
        <v>72</v>
      </c>
      <c r="F108" s="11">
        <f t="shared" si="15"/>
        <v>4.166666666666667</v>
      </c>
      <c r="G108" s="164">
        <f t="shared" si="16"/>
        <v>-3.8461538461538464E-2</v>
      </c>
      <c r="H108" s="26"/>
    </row>
    <row r="109" spans="2:8">
      <c r="B109" t="s">
        <v>178</v>
      </c>
      <c r="C109" s="26">
        <v>102</v>
      </c>
      <c r="D109" s="26">
        <v>110</v>
      </c>
      <c r="E109">
        <v>79</v>
      </c>
      <c r="F109" s="11">
        <f t="shared" si="15"/>
        <v>29.11392405063291</v>
      </c>
      <c r="G109" s="164">
        <f t="shared" si="16"/>
        <v>-7.2727272727272724E-2</v>
      </c>
      <c r="H109" s="26"/>
    </row>
    <row r="110" spans="2:8">
      <c r="B110" t="s">
        <v>179</v>
      </c>
      <c r="C110">
        <v>121</v>
      </c>
      <c r="D110">
        <v>126</v>
      </c>
      <c r="E110">
        <v>107</v>
      </c>
      <c r="F110" s="11">
        <f t="shared" si="15"/>
        <v>13.084112149532709</v>
      </c>
      <c r="G110" s="164">
        <f t="shared" si="16"/>
        <v>-3.968253968253968E-2</v>
      </c>
      <c r="H110" s="26"/>
    </row>
    <row r="111" spans="2:8">
      <c r="B111" t="s">
        <v>180</v>
      </c>
      <c r="C111">
        <v>260</v>
      </c>
      <c r="D111">
        <v>258</v>
      </c>
      <c r="E111">
        <v>199</v>
      </c>
      <c r="F111" s="11">
        <f t="shared" si="15"/>
        <v>30.653266331658291</v>
      </c>
      <c r="G111" s="164">
        <f t="shared" si="16"/>
        <v>7.7519379844961239E-3</v>
      </c>
      <c r="H111" s="26"/>
    </row>
    <row r="112" spans="2:8">
      <c r="B112" t="s">
        <v>181</v>
      </c>
      <c r="C112">
        <v>89</v>
      </c>
      <c r="D112">
        <v>83</v>
      </c>
      <c r="E112">
        <v>75</v>
      </c>
      <c r="F112" s="11">
        <f t="shared" si="15"/>
        <v>18.666666666666668</v>
      </c>
      <c r="G112" s="164">
        <f t="shared" si="16"/>
        <v>7.2289156626506021E-2</v>
      </c>
      <c r="H112" s="26"/>
    </row>
    <row r="113" spans="2:20">
      <c r="B113" t="s">
        <v>182</v>
      </c>
      <c r="C113">
        <v>630</v>
      </c>
      <c r="D113">
        <v>595</v>
      </c>
      <c r="E113">
        <v>519</v>
      </c>
      <c r="F113" s="11">
        <f t="shared" si="15"/>
        <v>21.387283236994218</v>
      </c>
      <c r="G113" s="164">
        <f t="shared" si="16"/>
        <v>5.8823529411764705E-2</v>
      </c>
      <c r="H113" s="26"/>
    </row>
    <row r="114" spans="2:20">
      <c r="B114" t="s">
        <v>183</v>
      </c>
      <c r="C114">
        <v>305</v>
      </c>
      <c r="D114">
        <v>288</v>
      </c>
      <c r="E114">
        <v>291</v>
      </c>
      <c r="F114" s="11">
        <f t="shared" si="15"/>
        <v>4.8109965635738829</v>
      </c>
      <c r="G114" s="164">
        <f t="shared" si="16"/>
        <v>5.9027777777777776E-2</v>
      </c>
      <c r="H114" s="26"/>
    </row>
    <row r="115" spans="2:20">
      <c r="B115" t="s">
        <v>184</v>
      </c>
      <c r="C115">
        <v>301</v>
      </c>
      <c r="D115">
        <v>293</v>
      </c>
      <c r="E115">
        <v>298</v>
      </c>
      <c r="F115" s="11">
        <f t="shared" si="15"/>
        <v>1.0067114093959733</v>
      </c>
      <c r="G115" s="164">
        <f t="shared" si="16"/>
        <v>2.7303754266211604E-2</v>
      </c>
      <c r="H115" s="26"/>
    </row>
    <row r="116" spans="2:20">
      <c r="B116" t="s">
        <v>161</v>
      </c>
      <c r="C116">
        <v>85</v>
      </c>
      <c r="D116">
        <v>84</v>
      </c>
      <c r="E116">
        <v>69</v>
      </c>
      <c r="F116" s="11">
        <f t="shared" si="15"/>
        <v>23.188405797101453</v>
      </c>
      <c r="G116" s="164">
        <f t="shared" si="16"/>
        <v>1.1904761904761904E-2</v>
      </c>
      <c r="H116" s="26"/>
    </row>
    <row r="117" spans="2:20">
      <c r="B117" t="s">
        <v>185</v>
      </c>
      <c r="C117">
        <v>162</v>
      </c>
      <c r="D117">
        <v>166</v>
      </c>
      <c r="E117">
        <v>150</v>
      </c>
      <c r="F117" s="11">
        <f t="shared" si="15"/>
        <v>8</v>
      </c>
      <c r="G117" s="164">
        <f t="shared" si="16"/>
        <v>-2.4096385542168676E-2</v>
      </c>
      <c r="H117" s="26"/>
    </row>
    <row r="118" spans="2:20">
      <c r="B118" t="s">
        <v>186</v>
      </c>
      <c r="C118">
        <v>13</v>
      </c>
      <c r="D118">
        <v>13</v>
      </c>
      <c r="E118">
        <v>16</v>
      </c>
      <c r="F118" s="11">
        <f t="shared" si="15"/>
        <v>-18.75</v>
      </c>
      <c r="G118" s="164">
        <f t="shared" si="16"/>
        <v>0</v>
      </c>
      <c r="H118" s="26"/>
    </row>
    <row r="119" spans="2:20">
      <c r="B119" t="s">
        <v>187</v>
      </c>
      <c r="C119">
        <v>45</v>
      </c>
      <c r="D119">
        <v>49</v>
      </c>
      <c r="E119">
        <v>39</v>
      </c>
      <c r="F119" s="11">
        <f t="shared" si="15"/>
        <v>15.384615384615383</v>
      </c>
      <c r="G119" s="164">
        <f t="shared" si="16"/>
        <v>-8.1632653061224483E-2</v>
      </c>
      <c r="H119" s="26"/>
    </row>
    <row r="120" spans="2:20">
      <c r="B120" t="s">
        <v>188</v>
      </c>
      <c r="C120">
        <v>1007</v>
      </c>
      <c r="D120">
        <v>1082</v>
      </c>
      <c r="E120">
        <v>917</v>
      </c>
      <c r="F120" s="11">
        <f t="shared" si="15"/>
        <v>9.8146128680479823</v>
      </c>
      <c r="G120" s="164">
        <f t="shared" si="16"/>
        <v>-6.9316081330868765E-2</v>
      </c>
      <c r="H120" s="26"/>
      <c r="I120" s="26"/>
      <c r="J120" s="26"/>
      <c r="K120" s="26"/>
      <c r="T120" s="26"/>
    </row>
    <row r="121" spans="2:20">
      <c r="B121" t="s">
        <v>189</v>
      </c>
      <c r="C121">
        <v>3722</v>
      </c>
      <c r="D121">
        <v>3753</v>
      </c>
      <c r="E121">
        <v>3295</v>
      </c>
      <c r="F121" s="42">
        <f t="shared" si="15"/>
        <v>12.959028831562973</v>
      </c>
      <c r="G121" s="164">
        <f t="shared" si="16"/>
        <v>-8.2600586197708499E-3</v>
      </c>
      <c r="H121" s="26"/>
      <c r="I121" s="26"/>
      <c r="J121" s="26"/>
      <c r="K121" s="26"/>
      <c r="T121" s="26"/>
    </row>
    <row r="122" spans="2:20">
      <c r="B122" t="s">
        <v>190</v>
      </c>
      <c r="C122">
        <v>134</v>
      </c>
      <c r="D122">
        <v>130</v>
      </c>
      <c r="E122">
        <v>101</v>
      </c>
      <c r="F122" s="11">
        <f t="shared" si="15"/>
        <v>32.67326732673267</v>
      </c>
      <c r="G122" s="164">
        <f t="shared" si="16"/>
        <v>3.0769230769230771E-2</v>
      </c>
      <c r="H122" s="26"/>
    </row>
    <row r="123" spans="2:20">
      <c r="B123" t="s">
        <v>191</v>
      </c>
      <c r="C123">
        <v>420</v>
      </c>
      <c r="D123">
        <v>430</v>
      </c>
      <c r="E123">
        <v>371</v>
      </c>
      <c r="F123" s="11">
        <f t="shared" si="15"/>
        <v>13.20754716981132</v>
      </c>
      <c r="G123" s="164">
        <f t="shared" si="16"/>
        <v>-2.3255813953488372E-2</v>
      </c>
      <c r="H123" s="26"/>
    </row>
    <row r="124" spans="2:20">
      <c r="B124" t="s">
        <v>169</v>
      </c>
      <c r="C124">
        <v>755</v>
      </c>
      <c r="D124">
        <v>735</v>
      </c>
      <c r="E124">
        <v>711</v>
      </c>
      <c r="F124" s="11">
        <f t="shared" si="15"/>
        <v>6.1884669479606185</v>
      </c>
      <c r="G124" s="164">
        <f t="shared" si="16"/>
        <v>2.7210884353741496E-2</v>
      </c>
      <c r="H124" s="26"/>
    </row>
    <row r="125" spans="2:20">
      <c r="B125" t="s">
        <v>192</v>
      </c>
      <c r="C125">
        <v>421</v>
      </c>
      <c r="D125">
        <v>439</v>
      </c>
      <c r="E125">
        <v>323</v>
      </c>
      <c r="F125" s="11">
        <f t="shared" si="15"/>
        <v>30.340557275541794</v>
      </c>
      <c r="G125" s="164">
        <f t="shared" si="16"/>
        <v>-4.1002277904328019E-2</v>
      </c>
      <c r="H125" s="26"/>
    </row>
    <row r="126" spans="2:20">
      <c r="B126" t="s">
        <v>162</v>
      </c>
      <c r="C126">
        <v>645</v>
      </c>
      <c r="D126">
        <v>640</v>
      </c>
      <c r="E126">
        <v>550</v>
      </c>
      <c r="F126" s="11">
        <f t="shared" si="15"/>
        <v>17.272727272727273</v>
      </c>
      <c r="G126" s="164">
        <f t="shared" si="16"/>
        <v>7.8125E-3</v>
      </c>
      <c r="H126" s="26"/>
    </row>
    <row r="127" spans="2:20">
      <c r="B127" t="s">
        <v>193</v>
      </c>
      <c r="C127">
        <v>82</v>
      </c>
      <c r="D127">
        <v>85</v>
      </c>
      <c r="E127">
        <v>57</v>
      </c>
      <c r="F127" s="11">
        <f t="shared" si="15"/>
        <v>43.859649122807021</v>
      </c>
      <c r="G127" s="164">
        <f t="shared" si="16"/>
        <v>-3.5294117647058823E-2</v>
      </c>
      <c r="H127" s="26"/>
    </row>
    <row r="128" spans="2:20">
      <c r="B128" t="s">
        <v>194</v>
      </c>
      <c r="C128">
        <v>135</v>
      </c>
      <c r="D128">
        <v>129</v>
      </c>
      <c r="E128">
        <v>91</v>
      </c>
      <c r="F128" s="11">
        <f t="shared" si="15"/>
        <v>48.35164835164835</v>
      </c>
      <c r="G128" s="164">
        <f t="shared" si="16"/>
        <v>4.6511627906976744E-2</v>
      </c>
      <c r="H128" s="26"/>
    </row>
    <row r="129" spans="2:20">
      <c r="B129" t="s">
        <v>195</v>
      </c>
      <c r="C129">
        <v>147</v>
      </c>
      <c r="D129">
        <v>134</v>
      </c>
      <c r="E129">
        <v>136</v>
      </c>
      <c r="F129" s="11">
        <f>(C129-E129)/E129%</f>
        <v>8.0882352941176467</v>
      </c>
      <c r="G129" s="164">
        <f t="shared" si="16"/>
        <v>9.7014925373134331E-2</v>
      </c>
      <c r="H129" s="26"/>
    </row>
    <row r="130" spans="2:20">
      <c r="B130" t="s">
        <v>196</v>
      </c>
      <c r="C130">
        <v>53</v>
      </c>
      <c r="D130">
        <v>45</v>
      </c>
      <c r="E130">
        <v>53</v>
      </c>
      <c r="F130" s="11">
        <f t="shared" si="15"/>
        <v>0</v>
      </c>
      <c r="G130" s="164">
        <f t="shared" si="16"/>
        <v>0.17777777777777778</v>
      </c>
      <c r="H130" t="s">
        <v>225</v>
      </c>
      <c r="I130">
        <f>SUM(C129:C131)</f>
        <v>280</v>
      </c>
      <c r="J130">
        <f>SUM(D129:D131)</f>
        <v>262</v>
      </c>
      <c r="K130">
        <f>SUM(E129:E131)</f>
        <v>281</v>
      </c>
      <c r="L130" s="11">
        <f t="shared" ref="L130" si="17">(I130-K130)/K130%</f>
        <v>-0.35587188612099646</v>
      </c>
      <c r="M130" s="164">
        <f t="shared" ref="M130" si="18">(I130-J130)/J130</f>
        <v>6.8702290076335881E-2</v>
      </c>
    </row>
    <row r="131" spans="2:20">
      <c r="B131" t="s">
        <v>197</v>
      </c>
      <c r="C131">
        <v>80</v>
      </c>
      <c r="D131">
        <v>83</v>
      </c>
      <c r="E131">
        <v>92</v>
      </c>
      <c r="F131" s="11">
        <f t="shared" si="15"/>
        <v>-13.043478260869565</v>
      </c>
      <c r="G131" s="164">
        <f t="shared" si="16"/>
        <v>-3.614457831325301E-2</v>
      </c>
      <c r="H131" s="26"/>
    </row>
    <row r="132" spans="2:20">
      <c r="B132" t="s">
        <v>198</v>
      </c>
      <c r="C132">
        <v>82</v>
      </c>
      <c r="D132">
        <v>93</v>
      </c>
      <c r="E132">
        <v>77</v>
      </c>
      <c r="F132" s="11">
        <f t="shared" si="15"/>
        <v>6.4935064935064934</v>
      </c>
      <c r="G132" s="164">
        <f t="shared" si="16"/>
        <v>-0.11827956989247312</v>
      </c>
      <c r="H132" s="26"/>
    </row>
    <row r="133" spans="2:20">
      <c r="B133" t="s">
        <v>199</v>
      </c>
      <c r="C133">
        <v>479</v>
      </c>
      <c r="D133">
        <v>466</v>
      </c>
      <c r="E133">
        <v>370</v>
      </c>
      <c r="F133" s="11">
        <f t="shared" si="15"/>
        <v>29.45945945945946</v>
      </c>
      <c r="G133" s="164">
        <f t="shared" si="16"/>
        <v>2.7896995708154508E-2</v>
      </c>
      <c r="H133" s="26"/>
    </row>
    <row r="134" spans="2:20">
      <c r="B134" t="s">
        <v>200</v>
      </c>
      <c r="C134">
        <v>16</v>
      </c>
      <c r="D134">
        <v>12</v>
      </c>
      <c r="E134">
        <v>11</v>
      </c>
      <c r="F134" s="11">
        <f t="shared" si="15"/>
        <v>45.454545454545453</v>
      </c>
      <c r="G134" s="164">
        <f t="shared" si="16"/>
        <v>0.33333333333333331</v>
      </c>
      <c r="H134" s="26"/>
    </row>
    <row r="135" spans="2:20">
      <c r="B135" t="s">
        <v>201</v>
      </c>
      <c r="C135">
        <v>442</v>
      </c>
      <c r="D135">
        <v>466</v>
      </c>
      <c r="E135">
        <v>444</v>
      </c>
      <c r="F135" s="11">
        <f t="shared" si="15"/>
        <v>-0.4504504504504504</v>
      </c>
      <c r="G135" s="164">
        <f t="shared" si="16"/>
        <v>-5.1502145922746781E-2</v>
      </c>
      <c r="H135" s="26"/>
    </row>
    <row r="136" spans="2:20">
      <c r="B136" t="s">
        <v>202</v>
      </c>
      <c r="C136">
        <v>78</v>
      </c>
      <c r="D136">
        <v>78</v>
      </c>
      <c r="E136">
        <v>52</v>
      </c>
      <c r="F136" s="11">
        <f t="shared" si="15"/>
        <v>50</v>
      </c>
      <c r="G136" s="164">
        <f t="shared" si="16"/>
        <v>0</v>
      </c>
      <c r="H136" s="26"/>
    </row>
    <row r="137" spans="2:20">
      <c r="B137" t="s">
        <v>203</v>
      </c>
      <c r="C137">
        <v>135</v>
      </c>
      <c r="D137">
        <v>135</v>
      </c>
      <c r="E137">
        <v>117</v>
      </c>
      <c r="F137" s="11">
        <f t="shared" si="15"/>
        <v>15.384615384615385</v>
      </c>
      <c r="G137" s="164">
        <f t="shared" si="16"/>
        <v>0</v>
      </c>
      <c r="H137" s="26"/>
    </row>
    <row r="138" spans="2:20">
      <c r="B138" t="s">
        <v>204</v>
      </c>
      <c r="C138">
        <v>192</v>
      </c>
      <c r="D138">
        <v>199</v>
      </c>
      <c r="E138">
        <v>151</v>
      </c>
      <c r="F138" s="11">
        <f t="shared" si="15"/>
        <v>27.152317880794701</v>
      </c>
      <c r="G138" s="164">
        <f t="shared" si="16"/>
        <v>-3.5175879396984924E-2</v>
      </c>
      <c r="H138" s="26"/>
    </row>
    <row r="139" spans="2:20">
      <c r="B139" t="s">
        <v>165</v>
      </c>
      <c r="C139">
        <v>832</v>
      </c>
      <c r="D139">
        <v>827</v>
      </c>
      <c r="E139">
        <v>812</v>
      </c>
      <c r="F139" s="11">
        <f t="shared" si="15"/>
        <v>2.4630541871921183</v>
      </c>
      <c r="G139" s="164">
        <f t="shared" si="16"/>
        <v>6.0459492140266021E-3</v>
      </c>
      <c r="H139" s="26"/>
    </row>
    <row r="140" spans="2:20">
      <c r="B140" t="s">
        <v>205</v>
      </c>
      <c r="C140">
        <v>135</v>
      </c>
      <c r="D140">
        <v>110</v>
      </c>
      <c r="E140">
        <v>111</v>
      </c>
      <c r="F140" s="11">
        <f t="shared" si="15"/>
        <v>21.621621621621621</v>
      </c>
      <c r="G140" s="164">
        <f t="shared" si="16"/>
        <v>0.22727272727272727</v>
      </c>
      <c r="H140" s="26"/>
    </row>
    <row r="141" spans="2:20">
      <c r="B141" t="s">
        <v>206</v>
      </c>
      <c r="C141">
        <v>180</v>
      </c>
      <c r="D141">
        <v>163</v>
      </c>
      <c r="E141">
        <v>144</v>
      </c>
      <c r="F141" s="11">
        <f t="shared" si="15"/>
        <v>25</v>
      </c>
      <c r="G141" s="164">
        <f t="shared" si="16"/>
        <v>0.10429447852760736</v>
      </c>
      <c r="H141" s="26"/>
    </row>
    <row r="142" spans="2:20">
      <c r="B142" t="s">
        <v>207</v>
      </c>
      <c r="C142">
        <v>16</v>
      </c>
      <c r="D142">
        <v>17</v>
      </c>
      <c r="E142">
        <v>18</v>
      </c>
      <c r="F142" s="11">
        <f t="shared" si="15"/>
        <v>-11.111111111111111</v>
      </c>
      <c r="G142" s="164">
        <f t="shared" si="16"/>
        <v>-5.8823529411764705E-2</v>
      </c>
      <c r="H142" s="26"/>
    </row>
    <row r="143" spans="2:20">
      <c r="B143" t="s">
        <v>208</v>
      </c>
      <c r="C143">
        <v>5459</v>
      </c>
      <c r="D143">
        <v>5416</v>
      </c>
      <c r="E143">
        <v>4792</v>
      </c>
      <c r="F143" s="42">
        <f t="shared" si="15"/>
        <v>13.919031719532553</v>
      </c>
      <c r="G143" s="164">
        <f t="shared" si="16"/>
        <v>7.9394387001477107E-3</v>
      </c>
      <c r="H143" s="26"/>
      <c r="I143" s="26"/>
      <c r="J143" s="26"/>
      <c r="K143" s="26"/>
      <c r="T143" s="26"/>
    </row>
    <row r="144" spans="2:20">
      <c r="B144" t="s">
        <v>289</v>
      </c>
      <c r="C144">
        <v>77</v>
      </c>
      <c r="D144">
        <v>82</v>
      </c>
      <c r="E144">
        <v>90</v>
      </c>
      <c r="F144" s="11">
        <f>(C144-E144)/E144%</f>
        <v>-14.444444444444445</v>
      </c>
      <c r="G144" s="164">
        <f t="shared" si="16"/>
        <v>-6.097560975609756E-2</v>
      </c>
      <c r="H144" s="26"/>
      <c r="I144" s="11"/>
    </row>
    <row r="145" spans="2:20">
      <c r="B145" t="s">
        <v>290</v>
      </c>
      <c r="H145" s="26"/>
    </row>
    <row r="146" spans="2:20">
      <c r="B146" t="s">
        <v>223</v>
      </c>
      <c r="C146">
        <v>9328</v>
      </c>
      <c r="D146">
        <v>9328</v>
      </c>
      <c r="E146">
        <v>8253</v>
      </c>
      <c r="F146" s="11">
        <f>(C146-E146)/E146%</f>
        <v>13.025566460680965</v>
      </c>
      <c r="G146" s="164">
        <f t="shared" ref="G146" si="19">(C146-D146)/D146</f>
        <v>0</v>
      </c>
      <c r="H146" s="26"/>
      <c r="I146" s="26"/>
      <c r="J146" s="26"/>
      <c r="K146" s="26"/>
      <c r="T146" s="26"/>
    </row>
    <row r="147" spans="2:20">
      <c r="C147" s="26"/>
      <c r="D147" s="26"/>
      <c r="E147" s="26"/>
      <c r="F147" s="26"/>
      <c r="H147" s="26"/>
      <c r="J147" s="26"/>
    </row>
    <row r="148" spans="2:20">
      <c r="C148" s="26"/>
      <c r="D148" s="26"/>
      <c r="E148" s="26"/>
      <c r="F148" s="26"/>
      <c r="H148" s="26"/>
      <c r="J148" s="26"/>
    </row>
    <row r="149" spans="2:20">
      <c r="C149" s="26"/>
      <c r="D149" s="26"/>
      <c r="E149" s="26"/>
      <c r="H149" s="26"/>
      <c r="J149" s="26"/>
    </row>
    <row r="150" spans="2:20">
      <c r="C150" s="26"/>
      <c r="D150" s="26"/>
      <c r="E150" s="26"/>
      <c r="H150" s="26"/>
      <c r="J150" s="26"/>
    </row>
    <row r="151" spans="2:20">
      <c r="C151" s="26"/>
      <c r="D151" s="26"/>
      <c r="E151" s="26"/>
      <c r="H151" s="26"/>
      <c r="J151" s="26"/>
    </row>
    <row r="152" spans="2:20">
      <c r="C152" s="26"/>
      <c r="D152" s="26"/>
      <c r="E152" s="26"/>
      <c r="H152" s="26"/>
      <c r="J152" s="26"/>
    </row>
    <row r="153" spans="2:20">
      <c r="C153" s="26"/>
      <c r="D153" s="26"/>
      <c r="E153" s="26"/>
      <c r="F153" s="26"/>
      <c r="H153" s="26"/>
      <c r="J153" s="26"/>
    </row>
    <row r="154" spans="2:20">
      <c r="C154" s="26"/>
      <c r="D154" s="26"/>
      <c r="E154" s="26"/>
      <c r="H154" s="26"/>
      <c r="I154" s="11"/>
      <c r="J154" s="26"/>
    </row>
    <row r="155" spans="2:20">
      <c r="C155" s="26"/>
      <c r="D155" s="26"/>
      <c r="E155" s="26"/>
      <c r="H155" s="26"/>
      <c r="I155" s="11"/>
      <c r="J155" s="26"/>
    </row>
    <row r="156" spans="2:20">
      <c r="C156" s="26"/>
      <c r="E156" s="26"/>
      <c r="H156" s="26"/>
      <c r="J156" s="26"/>
    </row>
    <row r="157" spans="2:20">
      <c r="C157" s="26"/>
      <c r="D157" s="26"/>
      <c r="E157" s="26"/>
      <c r="G157" s="26"/>
      <c r="H157" s="26"/>
      <c r="J157" s="26"/>
    </row>
    <row r="158" spans="2:20">
      <c r="C158" s="26"/>
      <c r="D158" s="26"/>
      <c r="E158" s="26"/>
      <c r="H158" s="26"/>
      <c r="I158" s="11"/>
      <c r="J158" s="26"/>
      <c r="K158" s="26"/>
    </row>
    <row r="159" spans="2:20">
      <c r="C159" s="26"/>
      <c r="D159" s="26"/>
      <c r="E159" s="26"/>
      <c r="F159" s="26"/>
      <c r="G159" s="26"/>
      <c r="H159" s="11"/>
    </row>
    <row r="160" spans="2:20">
      <c r="C160" s="26"/>
      <c r="E160" s="26"/>
    </row>
    <row r="161" spans="3:5">
      <c r="C161" s="26"/>
      <c r="E161" s="26"/>
    </row>
    <row r="162" spans="3:5">
      <c r="C162" s="26"/>
      <c r="E162" s="26"/>
    </row>
    <row r="163" spans="3:5">
      <c r="C163" s="26"/>
      <c r="E163" s="26"/>
    </row>
    <row r="164" spans="3:5">
      <c r="C164" s="26"/>
      <c r="E164" s="26"/>
    </row>
    <row r="165" spans="3:5">
      <c r="C165" s="26"/>
      <c r="E165" s="26"/>
    </row>
    <row r="166" spans="3:5">
      <c r="C166" s="26"/>
      <c r="E166" s="26"/>
    </row>
    <row r="167" spans="3:5">
      <c r="C167" s="26"/>
      <c r="E167" s="26"/>
    </row>
    <row r="168" spans="3:5">
      <c r="C168" s="26"/>
      <c r="E168" s="26"/>
    </row>
    <row r="390" spans="4:4">
      <c r="D390" s="26"/>
    </row>
    <row r="467" spans="4:4">
      <c r="D467" s="26"/>
    </row>
  </sheetData>
  <sortState ref="B98:G139">
    <sortCondition descending="1" ref="G98:G139"/>
  </sortState>
  <mergeCells count="13">
    <mergeCell ref="E55:H55"/>
    <mergeCell ref="I48:V48"/>
    <mergeCell ref="N2:U2"/>
    <mergeCell ref="F2:M2"/>
    <mergeCell ref="I50:K50"/>
    <mergeCell ref="L50:N50"/>
    <mergeCell ref="I49:N49"/>
    <mergeCell ref="P49:U49"/>
    <mergeCell ref="P50:R50"/>
    <mergeCell ref="S50:U50"/>
    <mergeCell ref="E50:H50"/>
    <mergeCell ref="F36:G36"/>
    <mergeCell ref="G3:I3"/>
  </mergeCells>
  <conditionalFormatting sqref="F146 F144">
    <cfRule type="cellIs" dxfId="1" priority="2" operator="greaterThan">
      <formula>4</formula>
    </cfRule>
  </conditionalFormatting>
  <conditionalFormatting sqref="F103:F143">
    <cfRule type="cellIs" dxfId="0" priority="1" operator="greaterThan">
      <formula>4</formula>
    </cfRule>
  </conditionalFormatting>
  <pageMargins left="0.7" right="0.7" top="0.78740157499999996" bottom="0.78740157499999996" header="0.3" footer="0.3"/>
  <pageSetup paperSize="9" orientation="portrait" r:id="rId1"/>
  <ignoredErrors>
    <ignoredError sqref="D1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N72"/>
  <sheetViews>
    <sheetView tabSelected="1" workbookViewId="0">
      <pane xSplit="1" ySplit="5" topLeftCell="B6" activePane="bottomRight" state="frozen"/>
      <selection pane="topRight" activeCell="B1" sqref="B1"/>
      <selection pane="bottomLeft" activeCell="A6" sqref="A6"/>
      <selection pane="bottomRight" activeCell="B1" sqref="B1"/>
    </sheetView>
  </sheetViews>
  <sheetFormatPr baseColWidth="10" defaultColWidth="11" defaultRowHeight="13.5"/>
  <cols>
    <col min="1" max="1" width="23.625" customWidth="1"/>
    <col min="2" max="144" width="11.875" customWidth="1"/>
  </cols>
  <sheetData>
    <row r="1" spans="1:144" ht="19.5" customHeight="1">
      <c r="B1" s="7" t="s">
        <v>36</v>
      </c>
      <c r="C1" s="7"/>
      <c r="D1" s="7"/>
      <c r="E1" s="7"/>
      <c r="G1" s="7"/>
      <c r="O1" s="7" t="s">
        <v>36</v>
      </c>
      <c r="P1" s="7"/>
      <c r="Q1" s="7"/>
      <c r="R1" s="7"/>
      <c r="T1" s="7"/>
      <c r="AB1" s="7" t="s">
        <v>36</v>
      </c>
      <c r="AC1" s="7"/>
      <c r="AD1" s="7"/>
      <c r="AE1" s="7"/>
      <c r="AG1" s="7"/>
      <c r="AO1" s="7" t="s">
        <v>36</v>
      </c>
      <c r="AP1" s="7"/>
      <c r="AQ1" s="7"/>
      <c r="AR1" s="7"/>
      <c r="AT1" s="7"/>
      <c r="BB1" s="7" t="s">
        <v>36</v>
      </c>
      <c r="BC1" s="7"/>
      <c r="BD1" s="7"/>
      <c r="BE1" s="7"/>
      <c r="BG1" s="7"/>
      <c r="BO1" s="7" t="s">
        <v>36</v>
      </c>
      <c r="BP1" s="7"/>
      <c r="BQ1" s="7"/>
      <c r="BR1" s="7"/>
      <c r="BT1" s="7"/>
      <c r="CB1" s="7" t="s">
        <v>36</v>
      </c>
      <c r="CC1" s="7"/>
      <c r="CD1" s="7"/>
      <c r="CE1" s="7"/>
      <c r="CG1" s="7"/>
      <c r="CO1" s="7" t="s">
        <v>36</v>
      </c>
      <c r="CP1" s="7"/>
      <c r="CQ1" s="7"/>
      <c r="CR1" s="7"/>
      <c r="CT1" s="7"/>
      <c r="DB1" s="7" t="s">
        <v>36</v>
      </c>
      <c r="DC1" s="7"/>
      <c r="DD1" s="7"/>
      <c r="DE1" s="7"/>
      <c r="DG1" s="7"/>
      <c r="DO1" s="7" t="s">
        <v>36</v>
      </c>
      <c r="DP1" s="7"/>
      <c r="DQ1" s="7"/>
      <c r="DR1" s="7"/>
      <c r="DT1" s="7"/>
      <c r="EB1" s="7" t="s">
        <v>36</v>
      </c>
      <c r="EC1" s="7"/>
      <c r="ED1" s="7"/>
      <c r="EE1" s="7"/>
      <c r="EG1" s="7"/>
    </row>
    <row r="2" spans="1:144" ht="16.5" customHeight="1">
      <c r="B2" s="8" t="s">
        <v>335</v>
      </c>
      <c r="C2" s="8"/>
      <c r="D2" s="8"/>
      <c r="E2" s="8"/>
      <c r="G2" s="9"/>
      <c r="O2" s="8" t="s">
        <v>335</v>
      </c>
      <c r="P2" s="8"/>
      <c r="Q2" s="8"/>
      <c r="R2" s="8"/>
      <c r="T2" s="9"/>
      <c r="AB2" s="8" t="s">
        <v>335</v>
      </c>
      <c r="AC2" s="8"/>
      <c r="AD2" s="8"/>
      <c r="AE2" s="8"/>
      <c r="AG2" s="9"/>
      <c r="AO2" s="8" t="s">
        <v>335</v>
      </c>
      <c r="AP2" s="8"/>
      <c r="AQ2" s="8"/>
      <c r="AR2" s="8"/>
      <c r="AT2" s="9"/>
      <c r="BB2" s="8" t="s">
        <v>335</v>
      </c>
      <c r="BC2" s="8"/>
      <c r="BD2" s="8"/>
      <c r="BE2" s="8"/>
      <c r="BG2" s="9"/>
      <c r="BO2" s="8" t="s">
        <v>335</v>
      </c>
      <c r="BP2" s="8"/>
      <c r="BQ2" s="8"/>
      <c r="BR2" s="8"/>
      <c r="BT2" s="9"/>
      <c r="CB2" s="8" t="s">
        <v>335</v>
      </c>
      <c r="CC2" s="8"/>
      <c r="CD2" s="8"/>
      <c r="CE2" s="8"/>
      <c r="CG2" s="9"/>
      <c r="CO2" s="8" t="s">
        <v>335</v>
      </c>
      <c r="CP2" s="8"/>
      <c r="CQ2" s="8"/>
      <c r="CR2" s="8"/>
      <c r="CT2" s="9"/>
      <c r="DB2" s="8" t="s">
        <v>335</v>
      </c>
      <c r="DC2" s="8"/>
      <c r="DD2" s="8"/>
      <c r="DE2" s="8"/>
      <c r="DG2" s="9"/>
      <c r="DO2" s="8" t="s">
        <v>335</v>
      </c>
      <c r="DP2" s="8"/>
      <c r="DQ2" s="8"/>
      <c r="DR2" s="8"/>
      <c r="DT2" s="9"/>
      <c r="EB2" s="8" t="s">
        <v>335</v>
      </c>
      <c r="EC2" s="8"/>
      <c r="ED2" s="8"/>
      <c r="EE2" s="8"/>
      <c r="EG2" s="9"/>
    </row>
    <row r="3" spans="1:144" ht="13.5" customHeight="1">
      <c r="B3" t="s">
        <v>154</v>
      </c>
      <c r="N3" s="8"/>
      <c r="O3" t="s">
        <v>154</v>
      </c>
      <c r="AA3" s="8"/>
      <c r="AB3" t="s">
        <v>154</v>
      </c>
      <c r="AN3" s="8"/>
      <c r="AO3" t="s">
        <v>154</v>
      </c>
      <c r="BA3" s="8"/>
      <c r="BB3" t="s">
        <v>154</v>
      </c>
      <c r="BN3" s="8"/>
      <c r="BO3" t="s">
        <v>154</v>
      </c>
      <c r="CA3" s="8"/>
      <c r="CB3" t="s">
        <v>154</v>
      </c>
      <c r="CN3" s="8"/>
      <c r="CO3" t="s">
        <v>154</v>
      </c>
      <c r="DA3" s="8"/>
      <c r="DB3" t="s">
        <v>154</v>
      </c>
      <c r="DN3" s="8"/>
      <c r="DO3" t="s">
        <v>154</v>
      </c>
      <c r="EA3" s="8"/>
      <c r="EB3" t="s">
        <v>154</v>
      </c>
      <c r="EN3" s="8"/>
    </row>
    <row r="4" spans="1:144" ht="13.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row>
    <row r="5" spans="1:144" s="32" customFormat="1" ht="30" customHeight="1">
      <c r="A5" s="30"/>
      <c r="B5" s="31" t="s">
        <v>346</v>
      </c>
      <c r="C5" s="31" t="s">
        <v>339</v>
      </c>
      <c r="D5" s="31" t="s">
        <v>337</v>
      </c>
      <c r="E5" s="31" t="s">
        <v>336</v>
      </c>
      <c r="F5" s="31"/>
      <c r="G5" s="31"/>
      <c r="H5" s="31"/>
      <c r="I5" s="31"/>
      <c r="J5" s="31"/>
      <c r="K5" s="31"/>
      <c r="L5" s="31"/>
      <c r="M5" s="31"/>
      <c r="N5" s="31"/>
      <c r="O5" s="31" t="s">
        <v>334</v>
      </c>
      <c r="P5" s="31" t="s">
        <v>333</v>
      </c>
      <c r="Q5" s="31" t="s">
        <v>332</v>
      </c>
      <c r="R5" s="31" t="s">
        <v>331</v>
      </c>
      <c r="S5" s="31" t="s">
        <v>330</v>
      </c>
      <c r="T5" s="31" t="s">
        <v>329</v>
      </c>
      <c r="U5" s="31" t="s">
        <v>327</v>
      </c>
      <c r="V5" s="31" t="s">
        <v>326</v>
      </c>
      <c r="W5" s="31" t="s">
        <v>325</v>
      </c>
      <c r="X5" s="31" t="s">
        <v>324</v>
      </c>
      <c r="Y5" s="31" t="s">
        <v>323</v>
      </c>
      <c r="Z5" s="31" t="s">
        <v>322</v>
      </c>
      <c r="AA5" s="31" t="s">
        <v>321</v>
      </c>
      <c r="AB5" s="31" t="s">
        <v>319</v>
      </c>
      <c r="AC5" s="31" t="s">
        <v>320</v>
      </c>
      <c r="AD5" s="31" t="s">
        <v>318</v>
      </c>
      <c r="AE5" s="31" t="s">
        <v>317</v>
      </c>
      <c r="AF5" s="31" t="s">
        <v>316</v>
      </c>
      <c r="AG5" s="31" t="s">
        <v>315</v>
      </c>
      <c r="AH5" s="31" t="s">
        <v>314</v>
      </c>
      <c r="AI5" s="31" t="s">
        <v>312</v>
      </c>
      <c r="AJ5" s="31" t="s">
        <v>309</v>
      </c>
      <c r="AK5" s="31" t="s">
        <v>306</v>
      </c>
      <c r="AL5" s="31" t="s">
        <v>305</v>
      </c>
      <c r="AM5" s="31" t="s">
        <v>304</v>
      </c>
      <c r="AN5" s="31" t="s">
        <v>303</v>
      </c>
      <c r="AO5" s="31" t="s">
        <v>302</v>
      </c>
      <c r="AP5" s="31" t="s">
        <v>301</v>
      </c>
      <c r="AQ5" s="31" t="s">
        <v>300</v>
      </c>
      <c r="AR5" s="31" t="s">
        <v>299</v>
      </c>
      <c r="AS5" s="31" t="s">
        <v>298</v>
      </c>
      <c r="AT5" s="31" t="s">
        <v>297</v>
      </c>
      <c r="AU5" s="31" t="s">
        <v>296</v>
      </c>
      <c r="AV5" s="31" t="s">
        <v>295</v>
      </c>
      <c r="AW5" s="31" t="s">
        <v>294</v>
      </c>
      <c r="AX5" s="31" t="s">
        <v>293</v>
      </c>
      <c r="AY5" s="31" t="s">
        <v>292</v>
      </c>
      <c r="AZ5" s="31" t="s">
        <v>291</v>
      </c>
      <c r="BA5" s="31" t="s">
        <v>288</v>
      </c>
      <c r="BB5" s="31" t="s">
        <v>286</v>
      </c>
      <c r="BC5" s="31" t="s">
        <v>285</v>
      </c>
      <c r="BD5" s="31" t="s">
        <v>284</v>
      </c>
      <c r="BE5" s="31" t="s">
        <v>282</v>
      </c>
      <c r="BF5" s="31" t="s">
        <v>281</v>
      </c>
      <c r="BG5" s="31" t="s">
        <v>278</v>
      </c>
      <c r="BH5" s="31" t="s">
        <v>275</v>
      </c>
      <c r="BI5" s="31" t="s">
        <v>273</v>
      </c>
      <c r="BJ5" s="31" t="s">
        <v>272</v>
      </c>
      <c r="BK5" s="31" t="s">
        <v>271</v>
      </c>
      <c r="BL5" s="31" t="s">
        <v>270</v>
      </c>
      <c r="BM5" s="31" t="s">
        <v>268</v>
      </c>
      <c r="BN5" s="31" t="s">
        <v>267</v>
      </c>
      <c r="BO5" s="31" t="s">
        <v>266</v>
      </c>
      <c r="BP5" s="31" t="s">
        <v>265</v>
      </c>
      <c r="BQ5" s="31" t="s">
        <v>264</v>
      </c>
      <c r="BR5" s="31" t="s">
        <v>263</v>
      </c>
      <c r="BS5" s="31" t="s">
        <v>262</v>
      </c>
      <c r="BT5" s="31" t="s">
        <v>261</v>
      </c>
      <c r="BU5" s="31" t="s">
        <v>259</v>
      </c>
      <c r="BV5" s="31" t="s">
        <v>258</v>
      </c>
      <c r="BW5" s="31" t="s">
        <v>248</v>
      </c>
      <c r="BX5" s="31" t="s">
        <v>247</v>
      </c>
      <c r="BY5" s="31" t="s">
        <v>246</v>
      </c>
      <c r="BZ5" s="31" t="s">
        <v>245</v>
      </c>
      <c r="CA5" s="31" t="s">
        <v>244</v>
      </c>
      <c r="CB5" s="31" t="s">
        <v>241</v>
      </c>
      <c r="CC5" s="31" t="s">
        <v>240</v>
      </c>
      <c r="CD5" s="31" t="s">
        <v>239</v>
      </c>
      <c r="CE5" s="31" t="s">
        <v>238</v>
      </c>
      <c r="CF5" s="31" t="s">
        <v>232</v>
      </c>
      <c r="CG5" s="31" t="s">
        <v>231</v>
      </c>
      <c r="CH5" s="31" t="s">
        <v>230</v>
      </c>
      <c r="CI5" s="31" t="s">
        <v>229</v>
      </c>
      <c r="CJ5" s="31" t="s">
        <v>228</v>
      </c>
      <c r="CK5" s="31" t="s">
        <v>227</v>
      </c>
      <c r="CL5" s="31" t="s">
        <v>226</v>
      </c>
      <c r="CM5" s="31" t="s">
        <v>224</v>
      </c>
      <c r="CN5" s="31" t="s">
        <v>222</v>
      </c>
      <c r="CO5" s="31" t="s">
        <v>221</v>
      </c>
      <c r="CP5" s="31" t="s">
        <v>220</v>
      </c>
      <c r="CQ5" s="31" t="s">
        <v>219</v>
      </c>
      <c r="CR5" s="31" t="s">
        <v>218</v>
      </c>
      <c r="CS5" s="31" t="s">
        <v>217</v>
      </c>
      <c r="CT5" s="31" t="s">
        <v>216</v>
      </c>
      <c r="CU5" s="31" t="s">
        <v>215</v>
      </c>
      <c r="CV5" s="31" t="s">
        <v>214</v>
      </c>
      <c r="CW5" s="31" t="s">
        <v>213</v>
      </c>
      <c r="CX5" s="31" t="s">
        <v>212</v>
      </c>
      <c r="CY5" s="31" t="s">
        <v>210</v>
      </c>
      <c r="CZ5" s="31" t="s">
        <v>209</v>
      </c>
      <c r="DA5" s="31" t="s">
        <v>170</v>
      </c>
      <c r="DB5" s="31" t="s">
        <v>168</v>
      </c>
      <c r="DC5" s="31" t="s">
        <v>167</v>
      </c>
      <c r="DD5" s="31" t="s">
        <v>166</v>
      </c>
      <c r="DE5" s="31" t="s">
        <v>164</v>
      </c>
      <c r="DF5" s="31" t="s">
        <v>163</v>
      </c>
      <c r="DG5" s="31" t="s">
        <v>160</v>
      </c>
      <c r="DH5" s="31" t="s">
        <v>159</v>
      </c>
      <c r="DI5" s="31" t="s">
        <v>158</v>
      </c>
      <c r="DJ5" s="31" t="s">
        <v>150</v>
      </c>
      <c r="DK5" s="31" t="s">
        <v>148</v>
      </c>
      <c r="DL5" s="31" t="s">
        <v>141</v>
      </c>
      <c r="DM5" s="31" t="s">
        <v>137</v>
      </c>
      <c r="DN5" s="31" t="s">
        <v>127</v>
      </c>
      <c r="DO5" s="31" t="s">
        <v>126</v>
      </c>
      <c r="DP5" s="31" t="s">
        <v>125</v>
      </c>
      <c r="DQ5" s="31" t="s">
        <v>124</v>
      </c>
      <c r="DR5" s="31" t="s">
        <v>122</v>
      </c>
      <c r="DS5" s="31" t="s">
        <v>120</v>
      </c>
      <c r="DT5" s="31" t="s">
        <v>119</v>
      </c>
      <c r="DU5" s="31" t="s">
        <v>118</v>
      </c>
      <c r="DV5" s="31" t="s">
        <v>116</v>
      </c>
      <c r="DW5" s="31" t="s">
        <v>113</v>
      </c>
      <c r="DX5" s="31" t="s">
        <v>112</v>
      </c>
      <c r="DY5" s="31" t="s">
        <v>111</v>
      </c>
      <c r="DZ5" s="31" t="s">
        <v>110</v>
      </c>
      <c r="EA5" s="31" t="s">
        <v>108</v>
      </c>
      <c r="EB5" s="31" t="s">
        <v>106</v>
      </c>
      <c r="EC5" s="31" t="s">
        <v>107</v>
      </c>
      <c r="ED5" s="31" t="s">
        <v>105</v>
      </c>
      <c r="EE5" s="31" t="s">
        <v>104</v>
      </c>
      <c r="EF5" s="31" t="s">
        <v>103</v>
      </c>
      <c r="EG5" s="31" t="s">
        <v>102</v>
      </c>
      <c r="EH5" s="31" t="s">
        <v>101</v>
      </c>
      <c r="EI5" s="31" t="s">
        <v>100</v>
      </c>
      <c r="EJ5" s="31" t="s">
        <v>98</v>
      </c>
      <c r="EK5" s="31" t="s">
        <v>77</v>
      </c>
      <c r="EL5" s="31" t="s">
        <v>76</v>
      </c>
      <c r="EM5" s="31" t="s">
        <v>75</v>
      </c>
      <c r="EN5" s="31" t="s">
        <v>39</v>
      </c>
    </row>
    <row r="6" spans="1:144" ht="3.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row>
    <row r="7" spans="1:144" ht="21" customHeight="1">
      <c r="A7" s="14" t="s">
        <v>4</v>
      </c>
      <c r="B7" s="15">
        <v>106957</v>
      </c>
      <c r="C7" s="15">
        <v>108593</v>
      </c>
      <c r="D7" s="15">
        <v>111879</v>
      </c>
      <c r="E7" s="15">
        <v>113175</v>
      </c>
      <c r="F7" s="15"/>
      <c r="G7" s="15"/>
      <c r="H7" s="15"/>
      <c r="I7" s="15"/>
      <c r="J7" s="15"/>
      <c r="K7" s="15"/>
      <c r="L7" s="15"/>
      <c r="M7" s="15"/>
      <c r="N7" s="15"/>
      <c r="O7" s="15">
        <f t="shared" ref="O7:O46" si="0">AVERAGE(P7:AA7)</f>
        <v>93536.083333333328</v>
      </c>
      <c r="P7" s="15">
        <v>106859</v>
      </c>
      <c r="Q7" s="15">
        <v>98011</v>
      </c>
      <c r="R7" s="15">
        <v>93563</v>
      </c>
      <c r="S7" s="15">
        <v>90826</v>
      </c>
      <c r="T7" s="15">
        <v>89881</v>
      </c>
      <c r="U7" s="15">
        <v>87601</v>
      </c>
      <c r="V7" s="15">
        <v>85099</v>
      </c>
      <c r="W7" s="15">
        <v>88076</v>
      </c>
      <c r="X7" s="15">
        <v>90534</v>
      </c>
      <c r="Y7" s="15">
        <v>92755</v>
      </c>
      <c r="Z7" s="15">
        <v>98452</v>
      </c>
      <c r="AA7" s="15">
        <v>100776</v>
      </c>
      <c r="AB7" s="15">
        <f t="shared" ref="AB7:AB46" si="1">AVERAGE(AC7:AN7)</f>
        <v>99576.666666666672</v>
      </c>
      <c r="AC7" s="15">
        <v>96941</v>
      </c>
      <c r="AD7" s="15">
        <v>91327</v>
      </c>
      <c r="AE7" s="15">
        <v>89636</v>
      </c>
      <c r="AF7" s="15">
        <v>89526</v>
      </c>
      <c r="AG7" s="15">
        <v>91372</v>
      </c>
      <c r="AH7" s="15">
        <v>91474</v>
      </c>
      <c r="AI7" s="15">
        <v>92511</v>
      </c>
      <c r="AJ7" s="15">
        <v>98004</v>
      </c>
      <c r="AK7" s="15">
        <v>104391</v>
      </c>
      <c r="AL7" s="15">
        <v>109500</v>
      </c>
      <c r="AM7" s="15">
        <v>117970</v>
      </c>
      <c r="AN7" s="15">
        <v>122268</v>
      </c>
      <c r="AO7" s="15">
        <f>AVERAGE(AP7:BA7)</f>
        <v>137614.41666666666</v>
      </c>
      <c r="AP7" s="15">
        <v>121728</v>
      </c>
      <c r="AQ7" s="15">
        <v>116244</v>
      </c>
      <c r="AR7" s="15">
        <v>116733</v>
      </c>
      <c r="AS7" s="15">
        <v>120294</v>
      </c>
      <c r="AT7" s="15">
        <v>126355</v>
      </c>
      <c r="AU7" s="15">
        <v>128279</v>
      </c>
      <c r="AV7" s="15">
        <v>131821</v>
      </c>
      <c r="AW7" s="15">
        <v>142966</v>
      </c>
      <c r="AX7" s="15">
        <v>151279</v>
      </c>
      <c r="AY7" s="15">
        <v>157968</v>
      </c>
      <c r="AZ7" s="15">
        <v>167953</v>
      </c>
      <c r="BA7" s="15">
        <v>169753</v>
      </c>
      <c r="BB7" s="15">
        <f>AVERAGE(BC7:BN7)</f>
        <v>145719.83333333334</v>
      </c>
      <c r="BC7" s="15">
        <v>163545</v>
      </c>
      <c r="BD7" s="15">
        <v>153270</v>
      </c>
      <c r="BE7" s="15">
        <v>149118</v>
      </c>
      <c r="BF7" s="15">
        <v>148560</v>
      </c>
      <c r="BG7" s="15">
        <v>151111</v>
      </c>
      <c r="BH7" s="15">
        <v>148870</v>
      </c>
      <c r="BI7" s="15">
        <v>150289</v>
      </c>
      <c r="BJ7" s="15">
        <v>155998</v>
      </c>
      <c r="BK7" s="15">
        <v>153413</v>
      </c>
      <c r="BL7" s="15">
        <v>135624</v>
      </c>
      <c r="BM7" s="15">
        <v>117822</v>
      </c>
      <c r="BN7" s="15">
        <v>121018</v>
      </c>
      <c r="BO7" s="15">
        <f>AVERAGE(BP7:CA7)</f>
        <v>106932.08333333333</v>
      </c>
      <c r="BP7" s="15">
        <v>117277</v>
      </c>
      <c r="BQ7" s="15">
        <v>106330</v>
      </c>
      <c r="BR7" s="15">
        <v>101684</v>
      </c>
      <c r="BS7" s="15">
        <v>99098</v>
      </c>
      <c r="BT7" s="15">
        <v>99552</v>
      </c>
      <c r="BU7" s="15">
        <v>97578</v>
      </c>
      <c r="BV7" s="15">
        <v>97222</v>
      </c>
      <c r="BW7" s="15">
        <v>101370</v>
      </c>
      <c r="BX7" s="15">
        <v>107298</v>
      </c>
      <c r="BY7" s="15">
        <v>112341</v>
      </c>
      <c r="BZ7" s="15">
        <v>119473</v>
      </c>
      <c r="CA7" s="15">
        <v>123962</v>
      </c>
      <c r="CB7" s="15">
        <f>AVERAGE(CC7:CN7)</f>
        <v>118103.08333333333</v>
      </c>
      <c r="CC7" s="15">
        <v>119661</v>
      </c>
      <c r="CD7" s="15">
        <v>110474</v>
      </c>
      <c r="CE7" s="15">
        <v>107315</v>
      </c>
      <c r="CF7" s="15">
        <v>106586</v>
      </c>
      <c r="CG7" s="15">
        <v>107893</v>
      </c>
      <c r="CH7" s="15">
        <v>106052</v>
      </c>
      <c r="CI7" s="15">
        <v>106579</v>
      </c>
      <c r="CJ7" s="15">
        <v>109392</v>
      </c>
      <c r="CK7" s="15">
        <v>119781</v>
      </c>
      <c r="CL7" s="15">
        <v>130413</v>
      </c>
      <c r="CM7" s="15">
        <v>143930</v>
      </c>
      <c r="CN7" s="15">
        <v>149161</v>
      </c>
      <c r="CO7" s="15">
        <f>AVERAGE(CP7:DA7)</f>
        <v>143142.25</v>
      </c>
      <c r="CP7" s="15">
        <v>146654</v>
      </c>
      <c r="CQ7" s="15">
        <v>137317</v>
      </c>
      <c r="CR7" s="15">
        <v>134800</v>
      </c>
      <c r="CS7" s="15">
        <v>133169</v>
      </c>
      <c r="CT7" s="15">
        <v>135578</v>
      </c>
      <c r="CU7" s="15">
        <v>133926</v>
      </c>
      <c r="CV7" s="15">
        <v>133603</v>
      </c>
      <c r="CW7" s="15">
        <v>139778</v>
      </c>
      <c r="CX7" s="15">
        <v>146327</v>
      </c>
      <c r="CY7" s="15">
        <v>152280</v>
      </c>
      <c r="CZ7" s="15">
        <v>159809</v>
      </c>
      <c r="DA7" s="15">
        <v>164466</v>
      </c>
      <c r="DB7" s="15">
        <f>AVERAGE(DC7:DN7)</f>
        <v>149317</v>
      </c>
      <c r="DC7" s="15">
        <v>159372</v>
      </c>
      <c r="DD7" s="15">
        <v>149228</v>
      </c>
      <c r="DE7" s="15">
        <v>144531</v>
      </c>
      <c r="DF7" s="15">
        <v>142675</v>
      </c>
      <c r="DG7" s="15">
        <v>142858</v>
      </c>
      <c r="DH7" s="15">
        <v>139310</v>
      </c>
      <c r="DI7" s="15">
        <v>139127</v>
      </c>
      <c r="DJ7" s="15">
        <v>144778</v>
      </c>
      <c r="DK7" s="15">
        <v>149540</v>
      </c>
      <c r="DL7" s="15">
        <v>155324</v>
      </c>
      <c r="DM7" s="15">
        <v>161417</v>
      </c>
      <c r="DN7" s="15">
        <v>163644</v>
      </c>
      <c r="DO7" s="15">
        <f>AVERAGE(DP7:EA7)</f>
        <v>142809.58333333334</v>
      </c>
      <c r="DP7" s="15">
        <v>158629</v>
      </c>
      <c r="DQ7" s="15">
        <v>148143</v>
      </c>
      <c r="DR7" s="15">
        <v>141269</v>
      </c>
      <c r="DS7" s="15">
        <v>138226</v>
      </c>
      <c r="DT7" s="15">
        <v>136983</v>
      </c>
      <c r="DU7" s="15">
        <v>133754</v>
      </c>
      <c r="DV7" s="15">
        <v>133256</v>
      </c>
      <c r="DW7" s="15">
        <v>136349</v>
      </c>
      <c r="DX7" s="15">
        <v>141131</v>
      </c>
      <c r="DY7" s="15">
        <v>145108</v>
      </c>
      <c r="DZ7" s="15">
        <v>149921</v>
      </c>
      <c r="EA7" s="15">
        <v>150946</v>
      </c>
      <c r="EB7" s="15">
        <f>AVERAGE(EC7:EN7)</f>
        <v>136763.75</v>
      </c>
      <c r="EC7" s="15">
        <v>147369</v>
      </c>
      <c r="ED7" s="15">
        <v>136552</v>
      </c>
      <c r="EE7" s="15">
        <v>132397</v>
      </c>
      <c r="EF7" s="15">
        <v>129965</v>
      </c>
      <c r="EG7" s="15">
        <v>128434</v>
      </c>
      <c r="EH7" s="15">
        <v>127054</v>
      </c>
      <c r="EI7" s="15">
        <v>126632</v>
      </c>
      <c r="EJ7" s="15">
        <v>130310</v>
      </c>
      <c r="EK7" s="15">
        <v>137087</v>
      </c>
      <c r="EL7" s="15">
        <v>142846</v>
      </c>
      <c r="EM7" s="15">
        <v>149259</v>
      </c>
      <c r="EN7" s="15">
        <v>153260</v>
      </c>
    </row>
    <row r="8" spans="1:144" ht="13.5" customHeight="1">
      <c r="A8" s="16" t="s">
        <v>5</v>
      </c>
      <c r="B8" s="15">
        <v>4803</v>
      </c>
      <c r="C8" s="15">
        <v>4973</v>
      </c>
      <c r="D8" s="15">
        <v>5053</v>
      </c>
      <c r="E8" s="15">
        <v>5056</v>
      </c>
      <c r="F8" s="15"/>
      <c r="G8" s="15"/>
      <c r="H8" s="15"/>
      <c r="I8" s="15"/>
      <c r="J8" s="15"/>
      <c r="K8" s="15"/>
      <c r="L8" s="15"/>
      <c r="M8" s="15"/>
      <c r="N8" s="15"/>
      <c r="O8" s="15">
        <f t="shared" si="0"/>
        <v>4256.5</v>
      </c>
      <c r="P8" s="15">
        <v>4777</v>
      </c>
      <c r="Q8" s="15">
        <v>4312</v>
      </c>
      <c r="R8" s="15">
        <v>4177</v>
      </c>
      <c r="S8" s="15">
        <v>4092</v>
      </c>
      <c r="T8" s="15">
        <v>4170</v>
      </c>
      <c r="U8" s="15">
        <v>4112</v>
      </c>
      <c r="V8" s="15">
        <v>4010</v>
      </c>
      <c r="W8" s="15">
        <v>4110</v>
      </c>
      <c r="X8" s="15">
        <v>4197</v>
      </c>
      <c r="Y8" s="15">
        <v>4190</v>
      </c>
      <c r="Z8" s="15">
        <v>4410</v>
      </c>
      <c r="AA8" s="15">
        <v>4521</v>
      </c>
      <c r="AB8" s="15">
        <f t="shared" si="1"/>
        <v>4653.333333333333</v>
      </c>
      <c r="AC8" s="15">
        <v>4492</v>
      </c>
      <c r="AD8" s="15">
        <v>4208</v>
      </c>
      <c r="AE8" s="15">
        <v>4139</v>
      </c>
      <c r="AF8" s="15">
        <v>4046</v>
      </c>
      <c r="AG8" s="15">
        <v>4244</v>
      </c>
      <c r="AH8" s="15">
        <v>4317</v>
      </c>
      <c r="AI8" s="15">
        <v>4310</v>
      </c>
      <c r="AJ8" s="15">
        <v>4539</v>
      </c>
      <c r="AK8" s="15">
        <v>4883</v>
      </c>
      <c r="AL8" s="15">
        <v>5176</v>
      </c>
      <c r="AM8" s="15">
        <v>5597</v>
      </c>
      <c r="AN8" s="15">
        <v>5889</v>
      </c>
      <c r="AO8" s="15">
        <f>AVERAGE(AP8:BA8)</f>
        <v>6647.166666666667</v>
      </c>
      <c r="AP8" s="15">
        <v>5895</v>
      </c>
      <c r="AQ8" s="15">
        <v>5493</v>
      </c>
      <c r="AR8" s="15">
        <v>5505</v>
      </c>
      <c r="AS8" s="15">
        <v>5779</v>
      </c>
      <c r="AT8" s="15">
        <v>6112</v>
      </c>
      <c r="AU8" s="15">
        <v>6352</v>
      </c>
      <c r="AV8" s="15">
        <v>6461</v>
      </c>
      <c r="AW8" s="15">
        <v>7019</v>
      </c>
      <c r="AX8" s="15">
        <v>7343</v>
      </c>
      <c r="AY8" s="15">
        <v>7684</v>
      </c>
      <c r="AZ8" s="15">
        <v>8108</v>
      </c>
      <c r="BA8" s="15">
        <v>8015</v>
      </c>
      <c r="BB8" s="15">
        <f>AVERAGE(BC8:BN8)</f>
        <v>7134.416666666667</v>
      </c>
      <c r="BC8" s="15">
        <v>7914</v>
      </c>
      <c r="BD8" s="15">
        <v>7322</v>
      </c>
      <c r="BE8" s="15">
        <v>7259</v>
      </c>
      <c r="BF8" s="15">
        <v>7318</v>
      </c>
      <c r="BG8" s="15">
        <v>7474</v>
      </c>
      <c r="BH8" s="15">
        <v>7407</v>
      </c>
      <c r="BI8" s="15">
        <v>7389</v>
      </c>
      <c r="BJ8" s="15">
        <v>7710</v>
      </c>
      <c r="BK8" s="15">
        <v>7486</v>
      </c>
      <c r="BL8" s="15">
        <v>6765</v>
      </c>
      <c r="BM8" s="15">
        <v>5759</v>
      </c>
      <c r="BN8" s="15">
        <v>5810</v>
      </c>
      <c r="BO8" s="15">
        <f>AVERAGE(BP8:CA8)</f>
        <v>5136.833333333333</v>
      </c>
      <c r="BP8" s="15">
        <v>5603</v>
      </c>
      <c r="BQ8" s="15">
        <v>5056</v>
      </c>
      <c r="BR8" s="15">
        <v>4855</v>
      </c>
      <c r="BS8" s="15">
        <v>4725</v>
      </c>
      <c r="BT8" s="15">
        <v>4805</v>
      </c>
      <c r="BU8" s="15">
        <v>4751</v>
      </c>
      <c r="BV8" s="15">
        <v>4682</v>
      </c>
      <c r="BW8" s="15">
        <v>4971</v>
      </c>
      <c r="BX8" s="15">
        <v>5190</v>
      </c>
      <c r="BY8" s="15">
        <v>5434</v>
      </c>
      <c r="BZ8" s="15">
        <v>5701</v>
      </c>
      <c r="CA8" s="15">
        <v>5869</v>
      </c>
      <c r="CB8" s="15">
        <f>AVERAGE(CC8:CN8)</f>
        <v>5531.75</v>
      </c>
      <c r="CC8" s="15">
        <v>5707</v>
      </c>
      <c r="CD8" s="15">
        <v>5382</v>
      </c>
      <c r="CE8" s="15">
        <v>5232</v>
      </c>
      <c r="CF8" s="15">
        <v>5238</v>
      </c>
      <c r="CG8" s="15">
        <v>5369</v>
      </c>
      <c r="CH8" s="15">
        <v>5222</v>
      </c>
      <c r="CI8" s="15">
        <v>5192</v>
      </c>
      <c r="CJ8" s="15">
        <v>4993</v>
      </c>
      <c r="CK8" s="15">
        <v>5328</v>
      </c>
      <c r="CL8" s="15">
        <v>5719</v>
      </c>
      <c r="CM8" s="15">
        <v>6338</v>
      </c>
      <c r="CN8" s="15">
        <v>6661</v>
      </c>
      <c r="CO8" s="15">
        <f>AVERAGE(CP8:DA8)</f>
        <v>6554.25</v>
      </c>
      <c r="CP8" s="15">
        <v>6635</v>
      </c>
      <c r="CQ8" s="15">
        <v>6272</v>
      </c>
      <c r="CR8" s="15">
        <v>6200</v>
      </c>
      <c r="CS8" s="15">
        <v>6127</v>
      </c>
      <c r="CT8" s="15">
        <v>6321</v>
      </c>
      <c r="CU8" s="15">
        <v>6054</v>
      </c>
      <c r="CV8" s="15">
        <v>6060</v>
      </c>
      <c r="CW8" s="15">
        <v>6383</v>
      </c>
      <c r="CX8" s="15">
        <v>6685</v>
      </c>
      <c r="CY8" s="15">
        <v>6983</v>
      </c>
      <c r="CZ8" s="15">
        <v>7334</v>
      </c>
      <c r="DA8" s="15">
        <v>7597</v>
      </c>
      <c r="DB8" s="15">
        <f>AVERAGE(DC8:DN8)</f>
        <v>6975.666666666667</v>
      </c>
      <c r="DC8" s="15">
        <v>7319</v>
      </c>
      <c r="DD8" s="15">
        <v>6860</v>
      </c>
      <c r="DE8" s="15">
        <v>6713</v>
      </c>
      <c r="DF8" s="15">
        <v>6631</v>
      </c>
      <c r="DG8" s="15">
        <v>6792</v>
      </c>
      <c r="DH8" s="15">
        <v>6505</v>
      </c>
      <c r="DI8" s="15">
        <v>6501</v>
      </c>
      <c r="DJ8" s="15">
        <v>6799</v>
      </c>
      <c r="DK8" s="15">
        <v>6968</v>
      </c>
      <c r="DL8" s="15">
        <v>7328</v>
      </c>
      <c r="DM8" s="15">
        <v>7664</v>
      </c>
      <c r="DN8" s="15">
        <v>7628</v>
      </c>
      <c r="DO8" s="15">
        <f>AVERAGE(DP8:EA8)</f>
        <v>6516.75</v>
      </c>
      <c r="DP8" s="15">
        <v>7286</v>
      </c>
      <c r="DQ8" s="15">
        <v>6847</v>
      </c>
      <c r="DR8" s="15">
        <v>6535</v>
      </c>
      <c r="DS8" s="15">
        <v>6417</v>
      </c>
      <c r="DT8" s="15">
        <v>6503</v>
      </c>
      <c r="DU8" s="15">
        <v>6140</v>
      </c>
      <c r="DV8" s="15">
        <v>6086</v>
      </c>
      <c r="DW8" s="15">
        <v>6229</v>
      </c>
      <c r="DX8" s="15">
        <v>6331</v>
      </c>
      <c r="DY8" s="15">
        <v>6482</v>
      </c>
      <c r="DZ8" s="15">
        <v>6689</v>
      </c>
      <c r="EA8" s="15">
        <v>6656</v>
      </c>
      <c r="EB8" s="15">
        <f>AVERAGE(EC8:EN8)</f>
        <v>6164.166666666667</v>
      </c>
      <c r="EC8" s="15">
        <v>6377</v>
      </c>
      <c r="ED8" s="15">
        <v>6006</v>
      </c>
      <c r="EE8" s="15">
        <v>5812</v>
      </c>
      <c r="EF8" s="15">
        <v>5920</v>
      </c>
      <c r="EG8" s="15">
        <v>5912</v>
      </c>
      <c r="EH8" s="15">
        <v>5664</v>
      </c>
      <c r="EI8" s="15">
        <v>5573</v>
      </c>
      <c r="EJ8" s="15">
        <v>5756</v>
      </c>
      <c r="EK8" s="15">
        <v>6181</v>
      </c>
      <c r="EL8" s="15">
        <v>6606</v>
      </c>
      <c r="EM8" s="15">
        <v>6976</v>
      </c>
      <c r="EN8" s="15">
        <v>7187</v>
      </c>
    </row>
    <row r="9" spans="1:144" ht="13.5" customHeight="1">
      <c r="A9" s="17"/>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3.5" customHeight="1">
      <c r="A10" s="19" t="s">
        <v>6</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row>
    <row r="11" spans="1:144" ht="13.5" customHeight="1">
      <c r="A11" s="20" t="s">
        <v>7</v>
      </c>
      <c r="B11" s="21">
        <v>519</v>
      </c>
      <c r="C11" s="21">
        <v>558</v>
      </c>
      <c r="D11" s="21">
        <v>553</v>
      </c>
      <c r="E11" s="21">
        <v>551</v>
      </c>
      <c r="F11" s="21"/>
      <c r="G11" s="21"/>
      <c r="H11" s="21"/>
      <c r="I11" s="21"/>
      <c r="J11" s="21"/>
      <c r="K11" s="21"/>
      <c r="L11" s="21"/>
      <c r="M11" s="21"/>
      <c r="N11" s="21"/>
      <c r="O11" s="21">
        <f t="shared" si="0"/>
        <v>498.83333333333331</v>
      </c>
      <c r="P11" s="21">
        <v>516</v>
      </c>
      <c r="Q11" s="21">
        <v>508</v>
      </c>
      <c r="R11" s="21">
        <v>531</v>
      </c>
      <c r="S11" s="21">
        <v>543</v>
      </c>
      <c r="T11" s="21">
        <v>582</v>
      </c>
      <c r="U11" s="21">
        <v>460</v>
      </c>
      <c r="V11" s="21">
        <v>439</v>
      </c>
      <c r="W11" s="21">
        <v>462</v>
      </c>
      <c r="X11" s="21">
        <v>468</v>
      </c>
      <c r="Y11" s="21">
        <v>465</v>
      </c>
      <c r="Z11" s="21">
        <v>512</v>
      </c>
      <c r="AA11" s="21">
        <v>500</v>
      </c>
      <c r="AB11" s="21">
        <f t="shared" si="1"/>
        <v>483.91666666666669</v>
      </c>
      <c r="AC11" s="21">
        <v>492</v>
      </c>
      <c r="AD11" s="21">
        <v>492</v>
      </c>
      <c r="AE11" s="21">
        <v>492</v>
      </c>
      <c r="AF11" s="21">
        <v>513</v>
      </c>
      <c r="AG11" s="21">
        <v>531</v>
      </c>
      <c r="AH11" s="21">
        <v>394</v>
      </c>
      <c r="AI11" s="21">
        <v>378</v>
      </c>
      <c r="AJ11" s="21">
        <v>405</v>
      </c>
      <c r="AK11" s="21">
        <v>446</v>
      </c>
      <c r="AL11" s="21">
        <v>481</v>
      </c>
      <c r="AM11" s="21">
        <v>561</v>
      </c>
      <c r="AN11" s="21">
        <v>622</v>
      </c>
      <c r="AO11" s="21">
        <f t="shared" ref="AO11:AO12" si="2">AVERAGE(AP11:BA11)</f>
        <v>779.25</v>
      </c>
      <c r="AP11" s="21">
        <v>643</v>
      </c>
      <c r="AQ11" s="21">
        <v>597</v>
      </c>
      <c r="AR11" s="21">
        <v>602</v>
      </c>
      <c r="AS11" s="21">
        <v>718</v>
      </c>
      <c r="AT11" s="21">
        <v>755</v>
      </c>
      <c r="AU11" s="21">
        <v>709</v>
      </c>
      <c r="AV11" s="21">
        <v>708</v>
      </c>
      <c r="AW11" s="21">
        <v>787</v>
      </c>
      <c r="AX11" s="21">
        <v>866</v>
      </c>
      <c r="AY11" s="21">
        <v>923</v>
      </c>
      <c r="AZ11" s="21">
        <v>1012</v>
      </c>
      <c r="BA11" s="21">
        <v>1031</v>
      </c>
      <c r="BB11" s="21">
        <f t="shared" ref="BB11:BB12" si="3">AVERAGE(BC11:BN11)</f>
        <v>1013.9166666666666</v>
      </c>
      <c r="BC11" s="21">
        <v>1061</v>
      </c>
      <c r="BD11" s="21">
        <v>1030</v>
      </c>
      <c r="BE11" s="21">
        <v>1038</v>
      </c>
      <c r="BF11" s="21">
        <v>1111</v>
      </c>
      <c r="BG11" s="21">
        <v>1195</v>
      </c>
      <c r="BH11" s="21">
        <v>1100</v>
      </c>
      <c r="BI11" s="21">
        <v>1076</v>
      </c>
      <c r="BJ11" s="21">
        <v>1133</v>
      </c>
      <c r="BK11" s="21">
        <v>1080</v>
      </c>
      <c r="BL11" s="21">
        <v>917</v>
      </c>
      <c r="BM11" s="21">
        <v>728</v>
      </c>
      <c r="BN11" s="21">
        <v>698</v>
      </c>
      <c r="BO11" s="21">
        <f t="shared" ref="BO11:BO12" si="4">AVERAGE(BP11:CA11)</f>
        <v>667.16666666666663</v>
      </c>
      <c r="BP11" s="21">
        <v>705</v>
      </c>
      <c r="BQ11" s="21">
        <v>649</v>
      </c>
      <c r="BR11" s="21">
        <v>691</v>
      </c>
      <c r="BS11" s="21">
        <v>728</v>
      </c>
      <c r="BT11" s="21">
        <v>760</v>
      </c>
      <c r="BU11" s="21">
        <v>600</v>
      </c>
      <c r="BV11" s="21">
        <v>530</v>
      </c>
      <c r="BW11" s="21">
        <v>583</v>
      </c>
      <c r="BX11" s="21">
        <v>613</v>
      </c>
      <c r="BY11" s="21">
        <v>654</v>
      </c>
      <c r="BZ11" s="21">
        <v>731</v>
      </c>
      <c r="CA11" s="21">
        <v>762</v>
      </c>
      <c r="CB11" s="21">
        <f t="shared" ref="CB11:CB12" si="5">AVERAGE(CC11:CN11)</f>
        <v>751.08333333333337</v>
      </c>
      <c r="CC11" s="21">
        <v>775</v>
      </c>
      <c r="CD11" s="21">
        <v>778</v>
      </c>
      <c r="CE11" s="21">
        <v>771</v>
      </c>
      <c r="CF11" s="21">
        <v>808</v>
      </c>
      <c r="CG11" s="21">
        <v>869</v>
      </c>
      <c r="CH11" s="21">
        <v>627</v>
      </c>
      <c r="CI11" s="21">
        <v>630</v>
      </c>
      <c r="CJ11" s="21">
        <v>585</v>
      </c>
      <c r="CK11" s="21">
        <v>648</v>
      </c>
      <c r="CL11" s="21">
        <v>732</v>
      </c>
      <c r="CM11" s="21">
        <v>875</v>
      </c>
      <c r="CN11" s="21">
        <v>915</v>
      </c>
      <c r="CO11" s="21">
        <f t="shared" ref="CO11:CO12" si="6">AVERAGE(CP11:DA11)</f>
        <v>977.75</v>
      </c>
      <c r="CP11" s="21">
        <v>937</v>
      </c>
      <c r="CQ11" s="21">
        <v>925</v>
      </c>
      <c r="CR11" s="21">
        <v>1008</v>
      </c>
      <c r="CS11" s="21">
        <v>1046</v>
      </c>
      <c r="CT11" s="21">
        <v>1143</v>
      </c>
      <c r="CU11" s="21">
        <v>813</v>
      </c>
      <c r="CV11" s="21">
        <v>818</v>
      </c>
      <c r="CW11" s="21">
        <v>862</v>
      </c>
      <c r="CX11" s="21">
        <v>936</v>
      </c>
      <c r="CY11" s="21">
        <v>992</v>
      </c>
      <c r="CZ11" s="21">
        <v>1088</v>
      </c>
      <c r="DA11" s="21">
        <v>1165</v>
      </c>
      <c r="DB11" s="21">
        <v>1064.25</v>
      </c>
      <c r="DC11" s="21">
        <v>1063</v>
      </c>
      <c r="DD11" s="21">
        <v>1028</v>
      </c>
      <c r="DE11" s="21">
        <v>1023</v>
      </c>
      <c r="DF11" s="21">
        <v>1074</v>
      </c>
      <c r="DG11" s="21">
        <v>1158</v>
      </c>
      <c r="DH11" s="21">
        <v>859</v>
      </c>
      <c r="DI11" s="21">
        <v>874</v>
      </c>
      <c r="DJ11" s="21">
        <v>976</v>
      </c>
      <c r="DK11" s="21">
        <v>1057</v>
      </c>
      <c r="DL11" s="21">
        <v>1129</v>
      </c>
      <c r="DM11" s="21">
        <v>1259</v>
      </c>
      <c r="DN11" s="21">
        <v>1271</v>
      </c>
      <c r="DO11" s="21">
        <v>1102.1666666666667</v>
      </c>
      <c r="DP11" s="21">
        <v>1210</v>
      </c>
      <c r="DQ11" s="21">
        <v>1197</v>
      </c>
      <c r="DR11" s="21">
        <v>1165</v>
      </c>
      <c r="DS11" s="21">
        <v>1246</v>
      </c>
      <c r="DT11" s="21">
        <v>1307</v>
      </c>
      <c r="DU11" s="21">
        <v>913</v>
      </c>
      <c r="DV11" s="21">
        <v>915</v>
      </c>
      <c r="DW11" s="21">
        <v>979</v>
      </c>
      <c r="DX11" s="21">
        <v>1015</v>
      </c>
      <c r="DY11" s="21">
        <v>1049</v>
      </c>
      <c r="DZ11" s="21">
        <v>1107</v>
      </c>
      <c r="EA11" s="21">
        <v>1123</v>
      </c>
      <c r="EB11" s="21">
        <v>1046.4166666666667</v>
      </c>
      <c r="EC11" s="21">
        <v>1093</v>
      </c>
      <c r="ED11" s="21">
        <v>1102</v>
      </c>
      <c r="EE11" s="21">
        <v>1089</v>
      </c>
      <c r="EF11" s="21">
        <v>1169</v>
      </c>
      <c r="EG11" s="21">
        <v>1154</v>
      </c>
      <c r="EH11" s="21">
        <v>858</v>
      </c>
      <c r="EI11" s="21">
        <v>809</v>
      </c>
      <c r="EJ11" s="21">
        <v>867</v>
      </c>
      <c r="EK11" s="21">
        <v>953</v>
      </c>
      <c r="EL11" s="21">
        <v>1051</v>
      </c>
      <c r="EM11" s="21">
        <v>1181</v>
      </c>
      <c r="EN11" s="21">
        <v>1231</v>
      </c>
    </row>
    <row r="12" spans="1:144" ht="13.5" customHeight="1">
      <c r="A12" s="20" t="s">
        <v>8</v>
      </c>
      <c r="B12" s="21">
        <v>2786</v>
      </c>
      <c r="C12" s="21">
        <v>2911</v>
      </c>
      <c r="D12" s="21">
        <v>2997</v>
      </c>
      <c r="E12" s="21">
        <v>3022</v>
      </c>
      <c r="F12" s="21"/>
      <c r="G12" s="21"/>
      <c r="H12" s="21"/>
      <c r="I12" s="21"/>
      <c r="J12" s="21"/>
      <c r="K12" s="21"/>
      <c r="L12" s="21"/>
      <c r="M12" s="21"/>
      <c r="N12" s="21"/>
      <c r="O12" s="21">
        <f t="shared" si="0"/>
        <v>2468.8333333333335</v>
      </c>
      <c r="P12" s="21">
        <v>2861</v>
      </c>
      <c r="Q12" s="21">
        <v>2522</v>
      </c>
      <c r="R12" s="21">
        <v>2407</v>
      </c>
      <c r="S12" s="21">
        <v>2306</v>
      </c>
      <c r="T12" s="21">
        <v>2407</v>
      </c>
      <c r="U12" s="21">
        <v>2418</v>
      </c>
      <c r="V12" s="21">
        <v>2336</v>
      </c>
      <c r="W12" s="21">
        <v>2371</v>
      </c>
      <c r="X12" s="21">
        <v>2417</v>
      </c>
      <c r="Y12" s="21">
        <v>2425</v>
      </c>
      <c r="Z12" s="21">
        <v>2515</v>
      </c>
      <c r="AA12" s="21">
        <v>2641</v>
      </c>
      <c r="AB12" s="21">
        <f t="shared" si="1"/>
        <v>2652.5833333333335</v>
      </c>
      <c r="AC12" s="21">
        <v>2615</v>
      </c>
      <c r="AD12" s="21">
        <v>2367</v>
      </c>
      <c r="AE12" s="21">
        <v>2313</v>
      </c>
      <c r="AF12" s="21">
        <v>2242</v>
      </c>
      <c r="AG12" s="21">
        <v>2351</v>
      </c>
      <c r="AH12" s="21">
        <v>2491</v>
      </c>
      <c r="AI12" s="21">
        <v>2473</v>
      </c>
      <c r="AJ12" s="21">
        <v>2590</v>
      </c>
      <c r="AK12" s="21">
        <v>2801</v>
      </c>
      <c r="AL12" s="21">
        <v>2995</v>
      </c>
      <c r="AM12" s="21">
        <v>3202</v>
      </c>
      <c r="AN12" s="21">
        <v>3391</v>
      </c>
      <c r="AO12" s="21">
        <f t="shared" si="2"/>
        <v>3765</v>
      </c>
      <c r="AP12" s="21">
        <v>3355</v>
      </c>
      <c r="AQ12" s="21">
        <v>3151</v>
      </c>
      <c r="AR12" s="21">
        <v>3133</v>
      </c>
      <c r="AS12" s="21">
        <v>3217</v>
      </c>
      <c r="AT12" s="21">
        <v>3404</v>
      </c>
      <c r="AU12" s="21">
        <v>3587</v>
      </c>
      <c r="AV12" s="21">
        <v>3630</v>
      </c>
      <c r="AW12" s="21">
        <v>3976</v>
      </c>
      <c r="AX12" s="21">
        <v>4172</v>
      </c>
      <c r="AY12" s="21">
        <v>4361</v>
      </c>
      <c r="AZ12" s="21">
        <v>4611</v>
      </c>
      <c r="BA12" s="21">
        <v>4583</v>
      </c>
      <c r="BB12" s="21">
        <f t="shared" si="3"/>
        <v>4019.25</v>
      </c>
      <c r="BC12" s="21">
        <v>4510</v>
      </c>
      <c r="BD12" s="21">
        <v>4093</v>
      </c>
      <c r="BE12" s="21">
        <v>4035</v>
      </c>
      <c r="BF12" s="21">
        <v>4067</v>
      </c>
      <c r="BG12" s="21">
        <v>4100</v>
      </c>
      <c r="BH12" s="21">
        <v>4172</v>
      </c>
      <c r="BI12" s="21">
        <v>4195</v>
      </c>
      <c r="BJ12" s="21">
        <v>4397</v>
      </c>
      <c r="BK12" s="21">
        <v>4290</v>
      </c>
      <c r="BL12" s="21">
        <v>3842</v>
      </c>
      <c r="BM12" s="21">
        <v>3242</v>
      </c>
      <c r="BN12" s="21">
        <v>3288</v>
      </c>
      <c r="BO12" s="21">
        <f t="shared" si="4"/>
        <v>2906.4166666666665</v>
      </c>
      <c r="BP12" s="21">
        <v>3153</v>
      </c>
      <c r="BQ12" s="21">
        <v>2822</v>
      </c>
      <c r="BR12" s="21">
        <v>2645</v>
      </c>
      <c r="BS12" s="21">
        <v>2550</v>
      </c>
      <c r="BT12" s="21">
        <v>2574</v>
      </c>
      <c r="BU12" s="21">
        <v>2695</v>
      </c>
      <c r="BV12" s="21">
        <v>2679</v>
      </c>
      <c r="BW12" s="21">
        <v>2858</v>
      </c>
      <c r="BX12" s="21">
        <v>3013</v>
      </c>
      <c r="BY12" s="21">
        <v>3163</v>
      </c>
      <c r="BZ12" s="21">
        <v>3316</v>
      </c>
      <c r="CA12" s="21">
        <v>3409</v>
      </c>
      <c r="CB12" s="21">
        <f t="shared" si="5"/>
        <v>3151.75</v>
      </c>
      <c r="CC12" s="21">
        <v>3324</v>
      </c>
      <c r="CD12" s="21">
        <v>3055</v>
      </c>
      <c r="CE12" s="21">
        <v>2958</v>
      </c>
      <c r="CF12" s="21">
        <v>2921</v>
      </c>
      <c r="CG12" s="21">
        <v>2944</v>
      </c>
      <c r="CH12" s="21">
        <v>2972</v>
      </c>
      <c r="CI12" s="21">
        <v>2926</v>
      </c>
      <c r="CJ12" s="21">
        <v>2827</v>
      </c>
      <c r="CK12" s="21">
        <v>3037</v>
      </c>
      <c r="CL12" s="21">
        <v>3293</v>
      </c>
      <c r="CM12" s="21">
        <v>3661</v>
      </c>
      <c r="CN12" s="21">
        <v>3903</v>
      </c>
      <c r="CO12" s="21">
        <f t="shared" si="6"/>
        <v>3743</v>
      </c>
      <c r="CP12" s="21">
        <v>3845</v>
      </c>
      <c r="CQ12" s="21">
        <v>3561</v>
      </c>
      <c r="CR12" s="21">
        <v>3472</v>
      </c>
      <c r="CS12" s="21">
        <v>3394</v>
      </c>
      <c r="CT12" s="21">
        <v>3468</v>
      </c>
      <c r="CU12" s="21">
        <v>3480</v>
      </c>
      <c r="CV12" s="21">
        <v>3481</v>
      </c>
      <c r="CW12" s="21">
        <v>3660</v>
      </c>
      <c r="CX12" s="21">
        <v>3824</v>
      </c>
      <c r="CY12" s="21">
        <v>4039</v>
      </c>
      <c r="CZ12" s="21">
        <v>4267</v>
      </c>
      <c r="DA12" s="21">
        <v>4425</v>
      </c>
      <c r="DB12" s="21">
        <v>4049.3333333333335</v>
      </c>
      <c r="DC12" s="21">
        <v>4318</v>
      </c>
      <c r="DD12" s="21">
        <v>3980</v>
      </c>
      <c r="DE12" s="21">
        <v>3863</v>
      </c>
      <c r="DF12" s="21">
        <v>3769</v>
      </c>
      <c r="DG12" s="21">
        <v>3846</v>
      </c>
      <c r="DH12" s="21">
        <v>3829</v>
      </c>
      <c r="DI12" s="21">
        <v>3807</v>
      </c>
      <c r="DJ12" s="21">
        <v>3976</v>
      </c>
      <c r="DK12" s="21">
        <v>4057</v>
      </c>
      <c r="DL12" s="21">
        <v>4288</v>
      </c>
      <c r="DM12" s="21">
        <v>4433</v>
      </c>
      <c r="DN12" s="21">
        <v>4426</v>
      </c>
      <c r="DO12" s="21">
        <v>3710.3333333333335</v>
      </c>
      <c r="DP12" s="21">
        <v>4244</v>
      </c>
      <c r="DQ12" s="21">
        <v>3891</v>
      </c>
      <c r="DR12" s="21">
        <v>3665</v>
      </c>
      <c r="DS12" s="21">
        <v>3498</v>
      </c>
      <c r="DT12" s="21">
        <v>3517</v>
      </c>
      <c r="DU12" s="21">
        <v>3516</v>
      </c>
      <c r="DV12" s="21">
        <v>3484</v>
      </c>
      <c r="DW12" s="21">
        <v>3606</v>
      </c>
      <c r="DX12" s="21">
        <v>3671</v>
      </c>
      <c r="DY12" s="21">
        <v>3751</v>
      </c>
      <c r="DZ12" s="21">
        <v>3860</v>
      </c>
      <c r="EA12" s="21">
        <v>3821</v>
      </c>
      <c r="EB12" s="21">
        <v>3526.6666666666665</v>
      </c>
      <c r="EC12" s="21">
        <v>3667</v>
      </c>
      <c r="ED12" s="21">
        <v>3400</v>
      </c>
      <c r="EE12" s="21">
        <v>3226</v>
      </c>
      <c r="EF12" s="21">
        <v>3229</v>
      </c>
      <c r="EG12" s="21">
        <v>3254</v>
      </c>
      <c r="EH12" s="21">
        <v>3243</v>
      </c>
      <c r="EI12" s="21">
        <v>3229</v>
      </c>
      <c r="EJ12" s="21">
        <v>3328</v>
      </c>
      <c r="EK12" s="21">
        <v>3586</v>
      </c>
      <c r="EL12" s="21">
        <v>3875</v>
      </c>
      <c r="EM12" s="21">
        <v>4064</v>
      </c>
      <c r="EN12" s="21">
        <v>4219</v>
      </c>
    </row>
    <row r="13" spans="1:144" ht="13.5" customHeight="1">
      <c r="A13" s="20" t="s">
        <v>9</v>
      </c>
      <c r="B13" s="21">
        <v>1488</v>
      </c>
      <c r="C13" s="21">
        <v>1497</v>
      </c>
      <c r="D13" s="21">
        <v>1497</v>
      </c>
      <c r="E13" s="21">
        <v>1481</v>
      </c>
      <c r="F13" s="21"/>
      <c r="G13" s="21"/>
      <c r="H13" s="21"/>
      <c r="I13" s="21"/>
      <c r="J13" s="21"/>
      <c r="K13" s="21"/>
      <c r="L13" s="21"/>
      <c r="M13" s="21"/>
      <c r="N13" s="21"/>
      <c r="O13" s="21">
        <f t="shared" si="0"/>
        <v>1281.4166666666667</v>
      </c>
      <c r="P13" s="21">
        <v>1394</v>
      </c>
      <c r="Q13" s="21">
        <v>1273</v>
      </c>
      <c r="R13" s="21">
        <v>1233</v>
      </c>
      <c r="S13" s="21">
        <v>1237</v>
      </c>
      <c r="T13" s="21">
        <v>1173</v>
      </c>
      <c r="U13" s="21">
        <v>1226</v>
      </c>
      <c r="V13" s="21">
        <v>1231</v>
      </c>
      <c r="W13" s="21">
        <v>1266</v>
      </c>
      <c r="X13" s="21">
        <v>1306</v>
      </c>
      <c r="Y13" s="21">
        <v>1294</v>
      </c>
      <c r="Z13" s="21">
        <v>1375</v>
      </c>
      <c r="AA13" s="21">
        <v>1369</v>
      </c>
      <c r="AB13" s="21">
        <f t="shared" si="1"/>
        <v>1508.5</v>
      </c>
      <c r="AC13" s="21">
        <v>1381</v>
      </c>
      <c r="AD13" s="21">
        <v>1344</v>
      </c>
      <c r="AE13" s="21">
        <v>1327</v>
      </c>
      <c r="AF13" s="21">
        <v>1279</v>
      </c>
      <c r="AG13" s="21">
        <v>1352</v>
      </c>
      <c r="AH13" s="21">
        <v>1423</v>
      </c>
      <c r="AI13" s="21">
        <v>1447</v>
      </c>
      <c r="AJ13" s="21">
        <v>1536</v>
      </c>
      <c r="AK13" s="21">
        <v>1630</v>
      </c>
      <c r="AL13" s="21">
        <v>1686</v>
      </c>
      <c r="AM13" s="21">
        <v>1825</v>
      </c>
      <c r="AN13" s="21">
        <v>1872</v>
      </c>
      <c r="AO13" s="21">
        <f>AVERAGE(AP13:BA13)</f>
        <v>2092.6666666666665</v>
      </c>
      <c r="AP13" s="21">
        <v>1888</v>
      </c>
      <c r="AQ13" s="21">
        <v>1734</v>
      </c>
      <c r="AR13" s="21">
        <v>1759</v>
      </c>
      <c r="AS13" s="21">
        <v>1836</v>
      </c>
      <c r="AT13" s="21">
        <v>1944</v>
      </c>
      <c r="AU13" s="21">
        <v>2042</v>
      </c>
      <c r="AV13" s="21">
        <v>2115</v>
      </c>
      <c r="AW13" s="21">
        <v>2240</v>
      </c>
      <c r="AX13" s="21">
        <v>2296</v>
      </c>
      <c r="AY13" s="21">
        <v>2388</v>
      </c>
      <c r="AZ13" s="21">
        <v>2477</v>
      </c>
      <c r="BA13" s="21">
        <v>2393</v>
      </c>
      <c r="BB13" s="21">
        <f>AVERAGE(BC13:BN13)</f>
        <v>2094.75</v>
      </c>
      <c r="BC13" s="21">
        <v>2339</v>
      </c>
      <c r="BD13" s="21">
        <v>2195</v>
      </c>
      <c r="BE13" s="21">
        <v>2178</v>
      </c>
      <c r="BF13" s="21">
        <v>2134</v>
      </c>
      <c r="BG13" s="21">
        <v>2173</v>
      </c>
      <c r="BH13" s="21">
        <v>2125</v>
      </c>
      <c r="BI13" s="21">
        <v>2112</v>
      </c>
      <c r="BJ13" s="21">
        <v>2169</v>
      </c>
      <c r="BK13" s="21">
        <v>2108</v>
      </c>
      <c r="BL13" s="21">
        <v>2002</v>
      </c>
      <c r="BM13" s="21">
        <v>1784</v>
      </c>
      <c r="BN13" s="21">
        <v>1818</v>
      </c>
      <c r="BO13" s="21">
        <f>AVERAGE(BP13:CA13)</f>
        <v>1557.6666666666667</v>
      </c>
      <c r="BP13" s="21">
        <v>1740</v>
      </c>
      <c r="BQ13" s="21">
        <v>1580</v>
      </c>
      <c r="BR13" s="21">
        <v>1514</v>
      </c>
      <c r="BS13" s="21">
        <v>1442</v>
      </c>
      <c r="BT13" s="21">
        <v>1465</v>
      </c>
      <c r="BU13" s="21">
        <v>1447</v>
      </c>
      <c r="BV13" s="21">
        <v>1469</v>
      </c>
      <c r="BW13" s="21">
        <v>1524</v>
      </c>
      <c r="BX13" s="21">
        <v>1562</v>
      </c>
      <c r="BY13" s="21">
        <v>1612</v>
      </c>
      <c r="BZ13" s="21">
        <v>1652</v>
      </c>
      <c r="CA13" s="21">
        <v>1685</v>
      </c>
      <c r="CB13" s="21">
        <f>AVERAGE(CC13:CN13)</f>
        <v>1622.25</v>
      </c>
      <c r="CC13" s="21">
        <v>1603</v>
      </c>
      <c r="CD13" s="21">
        <v>1541</v>
      </c>
      <c r="CE13" s="21">
        <v>1499</v>
      </c>
      <c r="CF13" s="21">
        <v>1505</v>
      </c>
      <c r="CG13" s="21">
        <v>1553</v>
      </c>
      <c r="CH13" s="21">
        <v>1617</v>
      </c>
      <c r="CI13" s="21">
        <v>1627</v>
      </c>
      <c r="CJ13" s="21">
        <v>1577</v>
      </c>
      <c r="CK13" s="21">
        <v>1629</v>
      </c>
      <c r="CL13" s="21">
        <v>1686</v>
      </c>
      <c r="CM13" s="21">
        <v>1795</v>
      </c>
      <c r="CN13" s="21">
        <v>1835</v>
      </c>
      <c r="CO13" s="21">
        <f>AVERAGE(CP13:DA13)</f>
        <v>1827.6666666666667</v>
      </c>
      <c r="CP13" s="21">
        <v>1846</v>
      </c>
      <c r="CQ13" s="21">
        <v>1781</v>
      </c>
      <c r="CR13" s="21">
        <v>1710</v>
      </c>
      <c r="CS13" s="21">
        <v>1683</v>
      </c>
      <c r="CT13" s="21">
        <v>1708</v>
      </c>
      <c r="CU13" s="21">
        <v>1754</v>
      </c>
      <c r="CV13" s="21">
        <v>1755</v>
      </c>
      <c r="CW13" s="21">
        <v>1853</v>
      </c>
      <c r="CX13" s="21">
        <v>1919</v>
      </c>
      <c r="CY13" s="21">
        <v>1947</v>
      </c>
      <c r="CZ13" s="21">
        <v>1973</v>
      </c>
      <c r="DA13" s="21">
        <v>2003</v>
      </c>
      <c r="DB13" s="21">
        <f>AVERAGE(DC13:DN13)</f>
        <v>1856.5833333333333</v>
      </c>
      <c r="DC13" s="21">
        <v>1933</v>
      </c>
      <c r="DD13" s="21">
        <v>1849</v>
      </c>
      <c r="DE13" s="21">
        <v>1825</v>
      </c>
      <c r="DF13" s="21">
        <v>1780</v>
      </c>
      <c r="DG13" s="21">
        <v>1780</v>
      </c>
      <c r="DH13" s="21">
        <v>1809</v>
      </c>
      <c r="DI13" s="21">
        <v>1817</v>
      </c>
      <c r="DJ13" s="21">
        <v>1843</v>
      </c>
      <c r="DK13" s="21">
        <v>1848</v>
      </c>
      <c r="DL13" s="21">
        <v>1898</v>
      </c>
      <c r="DM13" s="21">
        <v>1968</v>
      </c>
      <c r="DN13" s="21">
        <v>1929</v>
      </c>
      <c r="DO13" s="21">
        <f>AVERAGE(DP13:EA13)</f>
        <v>1698.25</v>
      </c>
      <c r="DP13" s="21">
        <v>1829</v>
      </c>
      <c r="DQ13" s="21">
        <v>1754</v>
      </c>
      <c r="DR13" s="21">
        <v>1700</v>
      </c>
      <c r="DS13" s="21">
        <v>1666</v>
      </c>
      <c r="DT13" s="21">
        <v>1676</v>
      </c>
      <c r="DU13" s="21">
        <v>1704</v>
      </c>
      <c r="DV13" s="21">
        <v>1682</v>
      </c>
      <c r="DW13" s="21">
        <v>1637</v>
      </c>
      <c r="DX13" s="21">
        <v>1638</v>
      </c>
      <c r="DY13" s="21">
        <v>1673</v>
      </c>
      <c r="DZ13" s="21">
        <v>1717</v>
      </c>
      <c r="EA13" s="21">
        <v>1703</v>
      </c>
      <c r="EB13" s="21">
        <f>AVERAGE(EC13:EN13)</f>
        <v>1585.6666666666667</v>
      </c>
      <c r="EC13" s="21">
        <v>1614</v>
      </c>
      <c r="ED13" s="21">
        <v>1499</v>
      </c>
      <c r="EE13" s="21">
        <v>1489</v>
      </c>
      <c r="EF13" s="21">
        <v>1519</v>
      </c>
      <c r="EG13" s="21">
        <v>1498</v>
      </c>
      <c r="EH13" s="21">
        <v>1555</v>
      </c>
      <c r="EI13" s="21">
        <v>1527</v>
      </c>
      <c r="EJ13" s="21">
        <v>1557</v>
      </c>
      <c r="EK13" s="21">
        <v>1635</v>
      </c>
      <c r="EL13" s="21">
        <v>1676</v>
      </c>
      <c r="EM13" s="21">
        <v>1726</v>
      </c>
      <c r="EN13" s="21">
        <v>1733</v>
      </c>
    </row>
    <row r="14" spans="1:144" ht="13.5" customHeight="1">
      <c r="A14" s="20" t="s">
        <v>251</v>
      </c>
      <c r="B14" s="21">
        <v>10</v>
      </c>
      <c r="C14" s="21">
        <v>7</v>
      </c>
      <c r="D14" s="21">
        <v>6</v>
      </c>
      <c r="E14" s="21">
        <v>2</v>
      </c>
      <c r="F14" s="21"/>
      <c r="G14" s="21"/>
      <c r="H14" s="21"/>
      <c r="I14" s="21"/>
      <c r="J14" s="21"/>
      <c r="K14" s="21"/>
      <c r="L14" s="21"/>
      <c r="M14" s="21"/>
      <c r="N14" s="21"/>
      <c r="O14" s="21">
        <f t="shared" si="0"/>
        <v>7.416666666666667</v>
      </c>
      <c r="P14" s="21">
        <v>6</v>
      </c>
      <c r="Q14" s="21">
        <v>9</v>
      </c>
      <c r="R14" s="21">
        <v>6</v>
      </c>
      <c r="S14" s="21">
        <v>6</v>
      </c>
      <c r="T14" s="21">
        <v>8</v>
      </c>
      <c r="U14" s="21">
        <v>8</v>
      </c>
      <c r="V14" s="21">
        <v>4</v>
      </c>
      <c r="W14" s="21">
        <v>11</v>
      </c>
      <c r="X14" s="21">
        <v>6</v>
      </c>
      <c r="Y14" s="21">
        <v>6</v>
      </c>
      <c r="Z14" s="21">
        <v>8</v>
      </c>
      <c r="AA14" s="21">
        <v>11</v>
      </c>
      <c r="AB14" s="21">
        <f t="shared" si="1"/>
        <v>8.3333333333333339</v>
      </c>
      <c r="AC14" s="21">
        <v>4</v>
      </c>
      <c r="AD14" s="21">
        <v>5</v>
      </c>
      <c r="AE14" s="21">
        <v>7</v>
      </c>
      <c r="AF14" s="21">
        <v>12</v>
      </c>
      <c r="AG14" s="21">
        <v>10</v>
      </c>
      <c r="AH14" s="21">
        <v>9</v>
      </c>
      <c r="AI14" s="21">
        <v>12</v>
      </c>
      <c r="AJ14" s="21">
        <v>8</v>
      </c>
      <c r="AK14" s="21">
        <v>6</v>
      </c>
      <c r="AL14" s="21">
        <v>14</v>
      </c>
      <c r="AM14" s="21">
        <v>9</v>
      </c>
      <c r="AN14" s="21">
        <v>4</v>
      </c>
      <c r="AO14" s="21">
        <f>AVERAGE(AP14:BA14)</f>
        <v>10.25</v>
      </c>
      <c r="AP14" s="21">
        <v>9</v>
      </c>
      <c r="AQ14" s="21">
        <v>11</v>
      </c>
      <c r="AR14" s="21">
        <v>11</v>
      </c>
      <c r="AS14" s="21">
        <v>8</v>
      </c>
      <c r="AT14" s="21">
        <v>9</v>
      </c>
      <c r="AU14" s="21">
        <v>14</v>
      </c>
      <c r="AV14" s="21">
        <v>8</v>
      </c>
      <c r="AW14" s="21">
        <v>16</v>
      </c>
      <c r="AX14" s="21">
        <v>9</v>
      </c>
      <c r="AY14" s="21">
        <v>12</v>
      </c>
      <c r="AZ14" s="21">
        <v>8</v>
      </c>
      <c r="BA14" s="21">
        <v>8</v>
      </c>
      <c r="BB14" s="21">
        <f>AVERAGE(BC14:BN14)</f>
        <v>6.5</v>
      </c>
      <c r="BC14" s="21">
        <v>4</v>
      </c>
      <c r="BD14" s="21">
        <v>4</v>
      </c>
      <c r="BE14" s="21">
        <v>8</v>
      </c>
      <c r="BF14" s="21">
        <v>6</v>
      </c>
      <c r="BG14" s="21">
        <v>6</v>
      </c>
      <c r="BH14" s="21">
        <v>10</v>
      </c>
      <c r="BI14" s="21">
        <v>6</v>
      </c>
      <c r="BJ14" s="21">
        <v>11</v>
      </c>
      <c r="BK14" s="21">
        <v>8</v>
      </c>
      <c r="BL14" s="21">
        <v>4</v>
      </c>
      <c r="BM14" s="21">
        <v>5</v>
      </c>
      <c r="BN14" s="21">
        <v>6</v>
      </c>
      <c r="BO14" s="21">
        <f>AVERAGE(BP14:CA14)</f>
        <v>5.583333333333333</v>
      </c>
      <c r="BP14" s="21">
        <v>5</v>
      </c>
      <c r="BQ14" s="21">
        <v>5</v>
      </c>
      <c r="BR14" s="21">
        <v>5</v>
      </c>
      <c r="BS14" s="21">
        <v>5</v>
      </c>
      <c r="BT14" s="21">
        <v>6</v>
      </c>
      <c r="BU14" s="21">
        <v>9</v>
      </c>
      <c r="BV14" s="21">
        <v>4</v>
      </c>
      <c r="BW14" s="21">
        <v>6</v>
      </c>
      <c r="BX14" s="21">
        <v>2</v>
      </c>
      <c r="BY14" s="21">
        <v>5</v>
      </c>
      <c r="BZ14" s="21">
        <v>2</v>
      </c>
      <c r="CA14" s="21">
        <v>13</v>
      </c>
      <c r="CB14" s="21">
        <f>AVERAGE(CC14:CN14)</f>
        <v>6.666666666666667</v>
      </c>
      <c r="CC14" s="21">
        <v>5</v>
      </c>
      <c r="CD14" s="21">
        <v>8</v>
      </c>
      <c r="CE14" s="21">
        <v>4</v>
      </c>
      <c r="CF14" s="21">
        <v>4</v>
      </c>
      <c r="CG14" s="21">
        <v>3</v>
      </c>
      <c r="CH14" s="21">
        <v>6</v>
      </c>
      <c r="CI14" s="21">
        <v>9</v>
      </c>
      <c r="CJ14" s="21">
        <v>4</v>
      </c>
      <c r="CK14" s="21">
        <v>14</v>
      </c>
      <c r="CL14" s="21">
        <v>8</v>
      </c>
      <c r="CM14" s="21">
        <v>7</v>
      </c>
      <c r="CN14" s="21">
        <v>8</v>
      </c>
      <c r="CO14" s="21">
        <f>AVERAGE(CP14:DA14)</f>
        <v>5.833333333333333</v>
      </c>
      <c r="CP14" s="21">
        <v>7</v>
      </c>
      <c r="CQ14" s="21">
        <v>5</v>
      </c>
      <c r="CR14" s="21">
        <v>10</v>
      </c>
      <c r="CS14" s="21">
        <v>4</v>
      </c>
      <c r="CT14" s="21">
        <v>2</v>
      </c>
      <c r="CU14" s="21">
        <v>7</v>
      </c>
      <c r="CV14" s="21">
        <v>6</v>
      </c>
      <c r="CW14" s="21">
        <v>8</v>
      </c>
      <c r="CX14" s="21">
        <v>6</v>
      </c>
      <c r="CY14" s="21">
        <v>5</v>
      </c>
      <c r="CZ14" s="21">
        <v>6</v>
      </c>
      <c r="DA14" s="21">
        <v>4</v>
      </c>
      <c r="DB14" s="21">
        <f>AVERAGE(DC14:DN14)</f>
        <v>5.5</v>
      </c>
      <c r="DC14" s="21">
        <v>5</v>
      </c>
      <c r="DD14" s="21">
        <v>3</v>
      </c>
      <c r="DE14" s="21">
        <v>2</v>
      </c>
      <c r="DF14" s="21">
        <v>8</v>
      </c>
      <c r="DG14" s="21">
        <v>8</v>
      </c>
      <c r="DH14" s="21">
        <v>8</v>
      </c>
      <c r="DI14" s="21">
        <v>3</v>
      </c>
      <c r="DJ14" s="21">
        <v>4</v>
      </c>
      <c r="DK14" s="21">
        <v>6</v>
      </c>
      <c r="DL14" s="21">
        <v>13</v>
      </c>
      <c r="DM14" s="21">
        <v>4</v>
      </c>
      <c r="DN14" s="21">
        <v>2</v>
      </c>
      <c r="DO14" s="21">
        <f>AVERAGE(DP14:EA14)</f>
        <v>6</v>
      </c>
      <c r="DP14" s="21">
        <v>3</v>
      </c>
      <c r="DQ14" s="21">
        <v>5</v>
      </c>
      <c r="DR14" s="21">
        <v>5</v>
      </c>
      <c r="DS14" s="21">
        <v>7</v>
      </c>
      <c r="DT14" s="21">
        <v>3</v>
      </c>
      <c r="DU14" s="21">
        <v>7</v>
      </c>
      <c r="DV14" s="21">
        <v>5</v>
      </c>
      <c r="DW14" s="21">
        <v>7</v>
      </c>
      <c r="DX14" s="21">
        <v>7</v>
      </c>
      <c r="DY14" s="21">
        <v>9</v>
      </c>
      <c r="DZ14" s="21">
        <v>5</v>
      </c>
      <c r="EA14" s="21">
        <v>9</v>
      </c>
      <c r="EB14" s="21">
        <f>AVERAGE(EC14:EN14)</f>
        <v>5.416666666666667</v>
      </c>
      <c r="EC14" s="21">
        <v>3</v>
      </c>
      <c r="ED14" s="21">
        <v>5</v>
      </c>
      <c r="EE14" s="21">
        <v>8</v>
      </c>
      <c r="EF14" s="21">
        <v>3</v>
      </c>
      <c r="EG14" s="21">
        <v>6</v>
      </c>
      <c r="EH14" s="21">
        <v>8</v>
      </c>
      <c r="EI14" s="21">
        <v>8</v>
      </c>
      <c r="EJ14" s="21">
        <v>4</v>
      </c>
      <c r="EK14" s="21">
        <v>7</v>
      </c>
      <c r="EL14" s="21">
        <v>4</v>
      </c>
      <c r="EM14" s="21">
        <v>5</v>
      </c>
      <c r="EN14" s="21">
        <v>4</v>
      </c>
    </row>
    <row r="15" spans="1:144" ht="13.5" customHeight="1">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row>
    <row r="16" spans="1:144" ht="13.5" customHeight="1">
      <c r="A16" s="19" t="s">
        <v>10</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row>
    <row r="17" spans="1:144" ht="13.5" customHeight="1">
      <c r="A17" s="20" t="s">
        <v>11</v>
      </c>
      <c r="B17" s="21">
        <v>2817</v>
      </c>
      <c r="C17" s="21">
        <v>3004</v>
      </c>
      <c r="D17" s="21">
        <v>3044</v>
      </c>
      <c r="E17" s="21">
        <v>3078</v>
      </c>
      <c r="F17" s="21"/>
      <c r="G17" s="21"/>
      <c r="H17" s="21"/>
      <c r="I17" s="21"/>
      <c r="J17" s="21"/>
      <c r="K17" s="21"/>
      <c r="L17" s="21"/>
      <c r="M17" s="21"/>
      <c r="N17" s="21"/>
      <c r="O17" s="21">
        <f t="shared" si="0"/>
        <v>2475.9166666666665</v>
      </c>
      <c r="P17" s="21">
        <v>2952</v>
      </c>
      <c r="Q17" s="21">
        <v>2557</v>
      </c>
      <c r="R17" s="21">
        <v>2384</v>
      </c>
      <c r="S17" s="21">
        <v>2333</v>
      </c>
      <c r="T17" s="21">
        <v>2359</v>
      </c>
      <c r="U17" s="21">
        <v>2337</v>
      </c>
      <c r="V17" s="21">
        <v>2279</v>
      </c>
      <c r="W17" s="21">
        <v>2336</v>
      </c>
      <c r="X17" s="21">
        <v>2436</v>
      </c>
      <c r="Y17" s="21">
        <v>2442</v>
      </c>
      <c r="Z17" s="21">
        <v>2607</v>
      </c>
      <c r="AA17" s="21">
        <v>2689</v>
      </c>
      <c r="AB17" s="21">
        <f t="shared" si="1"/>
        <v>2668.25</v>
      </c>
      <c r="AC17" s="21">
        <v>2653</v>
      </c>
      <c r="AD17" s="21">
        <v>2402</v>
      </c>
      <c r="AE17" s="21">
        <v>2326</v>
      </c>
      <c r="AF17" s="21">
        <v>2247</v>
      </c>
      <c r="AG17" s="21">
        <v>2368</v>
      </c>
      <c r="AH17" s="21">
        <v>2429</v>
      </c>
      <c r="AI17" s="21">
        <v>2417</v>
      </c>
      <c r="AJ17" s="21">
        <v>2560</v>
      </c>
      <c r="AK17" s="21">
        <v>2811</v>
      </c>
      <c r="AL17" s="21">
        <v>3006</v>
      </c>
      <c r="AM17" s="21">
        <v>3286</v>
      </c>
      <c r="AN17" s="21">
        <v>3514</v>
      </c>
      <c r="AO17" s="21">
        <f>AVERAGE(AP17:BA17)</f>
        <v>3834.9166666666665</v>
      </c>
      <c r="AP17" s="21">
        <v>3538</v>
      </c>
      <c r="AQ17" s="21">
        <v>3177</v>
      </c>
      <c r="AR17" s="21">
        <v>3100</v>
      </c>
      <c r="AS17" s="21">
        <v>3232</v>
      </c>
      <c r="AT17" s="21">
        <v>3409</v>
      </c>
      <c r="AU17" s="21">
        <v>3570</v>
      </c>
      <c r="AV17" s="21">
        <v>3661</v>
      </c>
      <c r="AW17" s="21">
        <v>3980</v>
      </c>
      <c r="AX17" s="21">
        <v>4233</v>
      </c>
      <c r="AY17" s="21">
        <v>4493</v>
      </c>
      <c r="AZ17" s="21">
        <v>4821</v>
      </c>
      <c r="BA17" s="21">
        <v>4805</v>
      </c>
      <c r="BB17" s="21">
        <f>AVERAGE(BC17:BN17)</f>
        <v>4156.666666666667</v>
      </c>
      <c r="BC17" s="21">
        <v>4759</v>
      </c>
      <c r="BD17" s="21">
        <v>4288</v>
      </c>
      <c r="BE17" s="21">
        <v>4160</v>
      </c>
      <c r="BF17" s="21">
        <v>4192</v>
      </c>
      <c r="BG17" s="21">
        <v>4292</v>
      </c>
      <c r="BH17" s="21">
        <v>4278</v>
      </c>
      <c r="BI17" s="21">
        <v>4249</v>
      </c>
      <c r="BJ17" s="21">
        <v>4465</v>
      </c>
      <c r="BK17" s="21">
        <v>4336</v>
      </c>
      <c r="BL17" s="21">
        <v>3966</v>
      </c>
      <c r="BM17" s="21">
        <v>3464</v>
      </c>
      <c r="BN17" s="21">
        <v>3431</v>
      </c>
      <c r="BO17" s="21">
        <f>AVERAGE(BP17:CA17)</f>
        <v>2875.9166666666665</v>
      </c>
      <c r="BP17" s="21">
        <v>3292</v>
      </c>
      <c r="BQ17" s="21">
        <v>2803</v>
      </c>
      <c r="BR17" s="21">
        <v>2663</v>
      </c>
      <c r="BS17" s="21">
        <v>2584</v>
      </c>
      <c r="BT17" s="21">
        <v>2629</v>
      </c>
      <c r="BU17" s="21">
        <v>2573</v>
      </c>
      <c r="BV17" s="21">
        <v>2550</v>
      </c>
      <c r="BW17" s="21">
        <v>2773</v>
      </c>
      <c r="BX17" s="21">
        <v>2887</v>
      </c>
      <c r="BY17" s="21">
        <v>3114</v>
      </c>
      <c r="BZ17" s="21">
        <v>3283</v>
      </c>
      <c r="CA17" s="21">
        <v>3360</v>
      </c>
      <c r="CB17" s="21">
        <f>AVERAGE(CC17:CN17)</f>
        <v>2960.8333333333335</v>
      </c>
      <c r="CC17" s="21">
        <v>3244</v>
      </c>
      <c r="CD17" s="21">
        <v>2887</v>
      </c>
      <c r="CE17" s="21">
        <v>2719</v>
      </c>
      <c r="CF17" s="21">
        <v>2689</v>
      </c>
      <c r="CG17" s="21">
        <v>2734</v>
      </c>
      <c r="CH17" s="21">
        <v>2721</v>
      </c>
      <c r="CI17" s="21">
        <v>2718</v>
      </c>
      <c r="CJ17" s="21">
        <v>2591</v>
      </c>
      <c r="CK17" s="21">
        <v>2828</v>
      </c>
      <c r="CL17" s="21">
        <v>3128</v>
      </c>
      <c r="CM17" s="21">
        <v>3551</v>
      </c>
      <c r="CN17" s="21">
        <v>3720</v>
      </c>
      <c r="CO17" s="21">
        <f>AVERAGE(CP17:DA17)</f>
        <v>3636</v>
      </c>
      <c r="CP17" s="21">
        <v>3697</v>
      </c>
      <c r="CQ17" s="21">
        <v>3381</v>
      </c>
      <c r="CR17" s="21">
        <v>3235</v>
      </c>
      <c r="CS17" s="21">
        <v>3208</v>
      </c>
      <c r="CT17" s="21">
        <v>3346</v>
      </c>
      <c r="CU17" s="21">
        <v>3275</v>
      </c>
      <c r="CV17" s="21">
        <v>3333</v>
      </c>
      <c r="CW17" s="21">
        <v>3572</v>
      </c>
      <c r="CX17" s="21">
        <v>3787</v>
      </c>
      <c r="CY17" s="21">
        <v>4023</v>
      </c>
      <c r="CZ17" s="21">
        <v>4295</v>
      </c>
      <c r="DA17" s="21">
        <v>4480</v>
      </c>
      <c r="DB17" s="21">
        <f>AVERAGE(DC17:DN17)</f>
        <v>3952.3333333333335</v>
      </c>
      <c r="DC17" s="21">
        <v>4225</v>
      </c>
      <c r="DD17" s="21">
        <v>3784</v>
      </c>
      <c r="DE17" s="21">
        <v>3665</v>
      </c>
      <c r="DF17" s="21">
        <v>3649</v>
      </c>
      <c r="DG17" s="21">
        <v>3730</v>
      </c>
      <c r="DH17" s="21">
        <v>3643</v>
      </c>
      <c r="DI17" s="21">
        <v>3648</v>
      </c>
      <c r="DJ17" s="21">
        <v>3847</v>
      </c>
      <c r="DK17" s="21">
        <v>3974</v>
      </c>
      <c r="DL17" s="21">
        <v>4254</v>
      </c>
      <c r="DM17" s="21">
        <v>4502</v>
      </c>
      <c r="DN17" s="21">
        <v>4507</v>
      </c>
      <c r="DO17" s="21">
        <f>AVERAGE(DP17:EA17)</f>
        <v>3703.5</v>
      </c>
      <c r="DP17" s="21">
        <v>4252</v>
      </c>
      <c r="DQ17" s="21">
        <v>3875</v>
      </c>
      <c r="DR17" s="21">
        <v>3602</v>
      </c>
      <c r="DS17" s="21">
        <v>3530</v>
      </c>
      <c r="DT17" s="21">
        <v>3593</v>
      </c>
      <c r="DU17" s="21">
        <v>3431</v>
      </c>
      <c r="DV17" s="21">
        <v>3399</v>
      </c>
      <c r="DW17" s="21">
        <v>3535</v>
      </c>
      <c r="DX17" s="21">
        <v>3648</v>
      </c>
      <c r="DY17" s="21">
        <v>3749</v>
      </c>
      <c r="DZ17" s="21">
        <v>3929</v>
      </c>
      <c r="EA17" s="21">
        <v>3899</v>
      </c>
      <c r="EB17" s="21">
        <f>AVERAGE(EC17:EN17)</f>
        <v>3394</v>
      </c>
      <c r="EC17" s="21">
        <v>3684</v>
      </c>
      <c r="ED17" s="21">
        <v>3373</v>
      </c>
      <c r="EE17" s="21">
        <v>3166</v>
      </c>
      <c r="EF17" s="21">
        <v>3112</v>
      </c>
      <c r="EG17" s="21">
        <v>3116</v>
      </c>
      <c r="EH17" s="21">
        <v>3060</v>
      </c>
      <c r="EI17" s="21">
        <v>3005</v>
      </c>
      <c r="EJ17" s="21">
        <v>3138</v>
      </c>
      <c r="EK17" s="21">
        <v>3375</v>
      </c>
      <c r="EL17" s="21">
        <v>3675</v>
      </c>
      <c r="EM17" s="21">
        <v>3952</v>
      </c>
      <c r="EN17" s="21">
        <v>4072</v>
      </c>
    </row>
    <row r="18" spans="1:144" ht="13.5" customHeight="1">
      <c r="A18" s="20" t="s">
        <v>12</v>
      </c>
      <c r="B18" s="21">
        <v>1986</v>
      </c>
      <c r="C18" s="21">
        <v>1969</v>
      </c>
      <c r="D18" s="21">
        <v>2009</v>
      </c>
      <c r="E18" s="21">
        <v>1978</v>
      </c>
      <c r="F18" s="21"/>
      <c r="G18" s="21"/>
      <c r="H18" s="21"/>
      <c r="I18" s="21"/>
      <c r="J18" s="21"/>
      <c r="K18" s="21"/>
      <c r="L18" s="21"/>
      <c r="M18" s="21"/>
      <c r="N18" s="21"/>
      <c r="O18" s="21">
        <f t="shared" si="0"/>
        <v>1780.5833333333333</v>
      </c>
      <c r="P18" s="21">
        <v>1825</v>
      </c>
      <c r="Q18" s="21">
        <v>1755</v>
      </c>
      <c r="R18" s="21">
        <v>1793</v>
      </c>
      <c r="S18" s="21">
        <v>1759</v>
      </c>
      <c r="T18" s="21">
        <v>1811</v>
      </c>
      <c r="U18" s="21">
        <v>1775</v>
      </c>
      <c r="V18" s="21">
        <v>1731</v>
      </c>
      <c r="W18" s="21">
        <v>1774</v>
      </c>
      <c r="X18" s="21">
        <v>1761</v>
      </c>
      <c r="Y18" s="21">
        <v>1748</v>
      </c>
      <c r="Z18" s="21">
        <v>1803</v>
      </c>
      <c r="AA18" s="21">
        <v>1832</v>
      </c>
      <c r="AB18" s="21">
        <f t="shared" si="1"/>
        <v>1985.0833333333333</v>
      </c>
      <c r="AC18" s="21">
        <v>1839</v>
      </c>
      <c r="AD18" s="21">
        <v>1806</v>
      </c>
      <c r="AE18" s="21">
        <v>1813</v>
      </c>
      <c r="AF18" s="21">
        <v>1799</v>
      </c>
      <c r="AG18" s="21">
        <v>1876</v>
      </c>
      <c r="AH18" s="21">
        <v>1888</v>
      </c>
      <c r="AI18" s="21">
        <v>1893</v>
      </c>
      <c r="AJ18" s="21">
        <v>1979</v>
      </c>
      <c r="AK18" s="21">
        <v>2072</v>
      </c>
      <c r="AL18" s="21">
        <v>2170</v>
      </c>
      <c r="AM18" s="21">
        <v>2311</v>
      </c>
      <c r="AN18" s="21">
        <v>2375</v>
      </c>
      <c r="AO18" s="21">
        <f>AVERAGE(AP18:BA18)</f>
        <v>2812.25</v>
      </c>
      <c r="AP18" s="21">
        <v>2357</v>
      </c>
      <c r="AQ18" s="21">
        <v>2316</v>
      </c>
      <c r="AR18" s="21">
        <v>2405</v>
      </c>
      <c r="AS18" s="21">
        <v>2547</v>
      </c>
      <c r="AT18" s="21">
        <v>2703</v>
      </c>
      <c r="AU18" s="21">
        <v>2782</v>
      </c>
      <c r="AV18" s="21">
        <v>2800</v>
      </c>
      <c r="AW18" s="21">
        <v>3039</v>
      </c>
      <c r="AX18" s="21">
        <v>3110</v>
      </c>
      <c r="AY18" s="21">
        <v>3191</v>
      </c>
      <c r="AZ18" s="21">
        <v>3287</v>
      </c>
      <c r="BA18" s="21">
        <v>3210</v>
      </c>
      <c r="BB18" s="21">
        <f>AVERAGE(BC18:BN18)</f>
        <v>2977.75</v>
      </c>
      <c r="BC18" s="21">
        <v>3155</v>
      </c>
      <c r="BD18" s="21">
        <v>3034</v>
      </c>
      <c r="BE18" s="21">
        <v>3099</v>
      </c>
      <c r="BF18" s="21">
        <v>3126</v>
      </c>
      <c r="BG18" s="21">
        <v>3182</v>
      </c>
      <c r="BH18" s="21">
        <v>3129</v>
      </c>
      <c r="BI18" s="21">
        <v>3140</v>
      </c>
      <c r="BJ18" s="21">
        <v>3245</v>
      </c>
      <c r="BK18" s="21">
        <v>3150</v>
      </c>
      <c r="BL18" s="21">
        <v>2799</v>
      </c>
      <c r="BM18" s="21">
        <v>2295</v>
      </c>
      <c r="BN18" s="21">
        <v>2379</v>
      </c>
      <c r="BO18" s="21">
        <f>AVERAGE(BP18:CA18)</f>
        <v>2260.9166666666665</v>
      </c>
      <c r="BP18" s="21">
        <v>2311</v>
      </c>
      <c r="BQ18" s="21">
        <v>2253</v>
      </c>
      <c r="BR18" s="21">
        <v>2192</v>
      </c>
      <c r="BS18" s="21">
        <v>2141</v>
      </c>
      <c r="BT18" s="21">
        <v>2176</v>
      </c>
      <c r="BU18" s="21">
        <v>2178</v>
      </c>
      <c r="BV18" s="21">
        <v>2132</v>
      </c>
      <c r="BW18" s="21">
        <v>2198</v>
      </c>
      <c r="BX18" s="21">
        <v>2303</v>
      </c>
      <c r="BY18" s="21">
        <v>2320</v>
      </c>
      <c r="BZ18" s="21">
        <v>2418</v>
      </c>
      <c r="CA18" s="21">
        <v>2509</v>
      </c>
      <c r="CB18" s="21">
        <f>AVERAGE(CC18:CN18)</f>
        <v>2570.9166666666665</v>
      </c>
      <c r="CC18" s="21">
        <v>2463</v>
      </c>
      <c r="CD18" s="21">
        <v>2495</v>
      </c>
      <c r="CE18" s="21">
        <v>2513</v>
      </c>
      <c r="CF18" s="21">
        <v>2549</v>
      </c>
      <c r="CG18" s="21">
        <v>2635</v>
      </c>
      <c r="CH18" s="21">
        <v>2501</v>
      </c>
      <c r="CI18" s="21">
        <v>2474</v>
      </c>
      <c r="CJ18" s="21">
        <v>2402</v>
      </c>
      <c r="CK18" s="21">
        <v>2500</v>
      </c>
      <c r="CL18" s="21">
        <v>2591</v>
      </c>
      <c r="CM18" s="21">
        <v>2787</v>
      </c>
      <c r="CN18" s="21">
        <v>2941</v>
      </c>
      <c r="CO18" s="21">
        <f>AVERAGE(CP18:DA18)</f>
        <v>2918.25</v>
      </c>
      <c r="CP18" s="21">
        <v>2938</v>
      </c>
      <c r="CQ18" s="21">
        <v>2891</v>
      </c>
      <c r="CR18" s="21">
        <v>2965</v>
      </c>
      <c r="CS18" s="21">
        <v>2919</v>
      </c>
      <c r="CT18" s="21">
        <v>2975</v>
      </c>
      <c r="CU18" s="21">
        <v>2779</v>
      </c>
      <c r="CV18" s="21">
        <v>2727</v>
      </c>
      <c r="CW18" s="21">
        <v>2811</v>
      </c>
      <c r="CX18" s="21">
        <v>2898</v>
      </c>
      <c r="CY18" s="21">
        <v>2960</v>
      </c>
      <c r="CZ18" s="21">
        <v>3039</v>
      </c>
      <c r="DA18" s="21">
        <v>3117</v>
      </c>
      <c r="DB18" s="21">
        <f>AVERAGE(DC18:DN18)</f>
        <v>3023.3333333333335</v>
      </c>
      <c r="DC18" s="21">
        <v>3094</v>
      </c>
      <c r="DD18" s="21">
        <v>3076</v>
      </c>
      <c r="DE18" s="21">
        <v>3048</v>
      </c>
      <c r="DF18" s="21">
        <v>2982</v>
      </c>
      <c r="DG18" s="21">
        <v>3062</v>
      </c>
      <c r="DH18" s="21">
        <v>2862</v>
      </c>
      <c r="DI18" s="21">
        <v>2853</v>
      </c>
      <c r="DJ18" s="21">
        <v>2952</v>
      </c>
      <c r="DK18" s="21">
        <v>2994</v>
      </c>
      <c r="DL18" s="21">
        <v>3074</v>
      </c>
      <c r="DM18" s="21">
        <v>3162</v>
      </c>
      <c r="DN18" s="21">
        <v>3121</v>
      </c>
      <c r="DO18" s="21">
        <f>AVERAGE(DP18:EA18)</f>
        <v>2813.25</v>
      </c>
      <c r="DP18" s="21">
        <v>3034</v>
      </c>
      <c r="DQ18" s="21">
        <v>2972</v>
      </c>
      <c r="DR18" s="21">
        <v>2933</v>
      </c>
      <c r="DS18" s="21">
        <v>2887</v>
      </c>
      <c r="DT18" s="21">
        <v>2910</v>
      </c>
      <c r="DU18" s="21">
        <v>2709</v>
      </c>
      <c r="DV18" s="21">
        <v>2687</v>
      </c>
      <c r="DW18" s="21">
        <v>2694</v>
      </c>
      <c r="DX18" s="21">
        <v>2683</v>
      </c>
      <c r="DY18" s="21">
        <v>2733</v>
      </c>
      <c r="DZ18" s="21">
        <v>2760</v>
      </c>
      <c r="EA18" s="21">
        <v>2757</v>
      </c>
      <c r="EB18" s="21">
        <f>AVERAGE(EC18:EN18)</f>
        <v>2770.1666666666665</v>
      </c>
      <c r="EC18" s="21">
        <v>2693</v>
      </c>
      <c r="ED18" s="21">
        <v>2633</v>
      </c>
      <c r="EE18" s="21">
        <v>2646</v>
      </c>
      <c r="EF18" s="21">
        <v>2808</v>
      </c>
      <c r="EG18" s="21">
        <v>2796</v>
      </c>
      <c r="EH18" s="21">
        <v>2604</v>
      </c>
      <c r="EI18" s="21">
        <v>2568</v>
      </c>
      <c r="EJ18" s="21">
        <v>2618</v>
      </c>
      <c r="EK18" s="21">
        <v>2806</v>
      </c>
      <c r="EL18" s="21">
        <v>2931</v>
      </c>
      <c r="EM18" s="21">
        <v>3024</v>
      </c>
      <c r="EN18" s="21">
        <v>3115</v>
      </c>
    </row>
    <row r="19" spans="1:14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row>
    <row r="20" spans="1:144" s="24" customFormat="1" ht="13.5" customHeight="1">
      <c r="A20" s="19" t="s">
        <v>13</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row>
    <row r="21" spans="1:144" ht="13.5" customHeight="1">
      <c r="A21" s="20" t="s">
        <v>14</v>
      </c>
      <c r="B21" s="21">
        <v>2135</v>
      </c>
      <c r="C21" s="21">
        <v>2165</v>
      </c>
      <c r="D21" s="21">
        <v>2167</v>
      </c>
      <c r="E21" s="21">
        <v>2152</v>
      </c>
      <c r="F21" s="21"/>
      <c r="G21" s="21"/>
      <c r="H21" s="21"/>
      <c r="I21" s="21"/>
      <c r="J21" s="21"/>
      <c r="K21" s="21"/>
      <c r="L21" s="21"/>
      <c r="M21" s="21"/>
      <c r="N21" s="21"/>
      <c r="O21" s="21">
        <f t="shared" si="0"/>
        <v>1921.6666666666667</v>
      </c>
      <c r="P21" s="21">
        <v>2077</v>
      </c>
      <c r="Q21" s="21">
        <v>1981</v>
      </c>
      <c r="R21" s="21">
        <v>1920</v>
      </c>
      <c r="S21" s="21">
        <v>1901</v>
      </c>
      <c r="T21" s="21">
        <v>1890</v>
      </c>
      <c r="U21" s="21">
        <v>1850</v>
      </c>
      <c r="V21" s="21">
        <v>1813</v>
      </c>
      <c r="W21" s="21">
        <v>1852</v>
      </c>
      <c r="X21" s="21">
        <v>1901</v>
      </c>
      <c r="Y21" s="21">
        <v>1867</v>
      </c>
      <c r="Z21" s="21">
        <v>1994</v>
      </c>
      <c r="AA21" s="21">
        <v>2014</v>
      </c>
      <c r="AB21" s="21">
        <f t="shared" si="1"/>
        <v>2198.6666666666665</v>
      </c>
      <c r="AC21" s="21">
        <v>2024</v>
      </c>
      <c r="AD21">
        <v>1997</v>
      </c>
      <c r="AE21" s="21">
        <v>1976</v>
      </c>
      <c r="AF21" s="21">
        <v>1939</v>
      </c>
      <c r="AG21" s="21">
        <v>2038</v>
      </c>
      <c r="AH21" s="21">
        <v>2059</v>
      </c>
      <c r="AI21" s="21">
        <v>2054</v>
      </c>
      <c r="AJ21" s="21">
        <v>2170</v>
      </c>
      <c r="AK21" s="21">
        <v>2315</v>
      </c>
      <c r="AL21" s="21">
        <v>2434</v>
      </c>
      <c r="AM21" s="21">
        <v>2625</v>
      </c>
      <c r="AN21" s="21">
        <v>2753</v>
      </c>
      <c r="AO21" s="21">
        <f>AVERAGE(AP21:BA21)</f>
        <v>3256</v>
      </c>
      <c r="AP21" s="21">
        <v>2707</v>
      </c>
      <c r="AQ21" s="21">
        <v>2652</v>
      </c>
      <c r="AR21" s="21">
        <v>2751</v>
      </c>
      <c r="AS21" s="21">
        <v>2862</v>
      </c>
      <c r="AT21" s="21">
        <v>3015</v>
      </c>
      <c r="AU21" s="21">
        <v>3167</v>
      </c>
      <c r="AV21" s="21">
        <v>3216</v>
      </c>
      <c r="AW21" s="21">
        <v>3479</v>
      </c>
      <c r="AX21" s="21">
        <v>3611</v>
      </c>
      <c r="AY21" s="21">
        <v>3822</v>
      </c>
      <c r="AZ21" s="21">
        <v>3911</v>
      </c>
      <c r="BA21" s="21">
        <v>3879</v>
      </c>
      <c r="BB21" s="21">
        <f>AVERAGE(BC21:BN21)</f>
        <v>3544.6666666666665</v>
      </c>
      <c r="BC21" s="21">
        <v>3855</v>
      </c>
      <c r="BD21" s="21">
        <v>3683</v>
      </c>
      <c r="BE21" s="21">
        <v>3701</v>
      </c>
      <c r="BF21" s="21">
        <v>3747</v>
      </c>
      <c r="BG21" s="21">
        <v>3839</v>
      </c>
      <c r="BH21" s="21">
        <v>3822</v>
      </c>
      <c r="BI21" s="21">
        <v>3745</v>
      </c>
      <c r="BJ21" s="21">
        <v>3786</v>
      </c>
      <c r="BK21" s="21">
        <v>3665</v>
      </c>
      <c r="BL21" s="21">
        <v>3232</v>
      </c>
      <c r="BM21" s="21">
        <v>2695</v>
      </c>
      <c r="BN21" s="21">
        <v>2766</v>
      </c>
      <c r="BO21" s="21">
        <f>AVERAGE(BP21:CA21)</f>
        <v>2568.3333333333335</v>
      </c>
      <c r="BP21" s="21">
        <v>2725</v>
      </c>
      <c r="BQ21" s="21">
        <v>2566</v>
      </c>
      <c r="BR21" s="21">
        <v>2460</v>
      </c>
      <c r="BS21" s="21">
        <v>2460</v>
      </c>
      <c r="BT21" s="21">
        <v>2557</v>
      </c>
      <c r="BU21" s="21">
        <v>2474</v>
      </c>
      <c r="BV21" s="21">
        <v>2389</v>
      </c>
      <c r="BW21" s="21">
        <v>2469</v>
      </c>
      <c r="BX21" s="21">
        <v>2565</v>
      </c>
      <c r="BY21" s="21">
        <v>2657</v>
      </c>
      <c r="BZ21" s="21">
        <v>2727</v>
      </c>
      <c r="CA21" s="21">
        <v>2771</v>
      </c>
      <c r="CB21" s="21">
        <f>AVERAGE(CC21:CN21)</f>
        <v>2796.9166666666665</v>
      </c>
      <c r="CC21" s="21">
        <v>2760</v>
      </c>
      <c r="CD21" s="21">
        <v>2685</v>
      </c>
      <c r="CE21" s="21">
        <v>2676</v>
      </c>
      <c r="CF21" s="21">
        <v>2717</v>
      </c>
      <c r="CG21" s="21">
        <v>2789</v>
      </c>
      <c r="CH21" s="21">
        <v>2686</v>
      </c>
      <c r="CI21" s="21">
        <v>2667</v>
      </c>
      <c r="CJ21" s="21">
        <v>2554</v>
      </c>
      <c r="CK21" s="21">
        <v>2717</v>
      </c>
      <c r="CL21" s="21">
        <v>2896</v>
      </c>
      <c r="CM21" s="21">
        <v>3163</v>
      </c>
      <c r="CN21" s="21">
        <v>3253</v>
      </c>
      <c r="CO21" s="21">
        <f>AVERAGE(CP21:DA21)</f>
        <v>3322.9166666666665</v>
      </c>
      <c r="CP21" s="21">
        <v>3275</v>
      </c>
      <c r="CQ21" s="21">
        <v>3197</v>
      </c>
      <c r="CR21" s="21">
        <v>3218</v>
      </c>
      <c r="CS21" s="21">
        <v>3225</v>
      </c>
      <c r="CT21" s="21">
        <v>3280</v>
      </c>
      <c r="CU21" s="21">
        <v>3101</v>
      </c>
      <c r="CV21" s="21">
        <v>3073</v>
      </c>
      <c r="CW21" s="21">
        <v>3241</v>
      </c>
      <c r="CX21" s="21">
        <v>3392</v>
      </c>
      <c r="CY21" s="21">
        <v>3484</v>
      </c>
      <c r="CZ21" s="21">
        <v>3637</v>
      </c>
      <c r="DA21" s="21">
        <v>3752</v>
      </c>
      <c r="DB21" s="21">
        <f>AVERAGE(DC21:DN21)</f>
        <v>3517.4166666666665</v>
      </c>
      <c r="DC21" s="21">
        <v>3625</v>
      </c>
      <c r="DD21" s="21">
        <v>3523</v>
      </c>
      <c r="DE21" s="21">
        <v>3489</v>
      </c>
      <c r="DF21" s="21">
        <v>3459</v>
      </c>
      <c r="DG21" s="21">
        <v>3533</v>
      </c>
      <c r="DH21" s="21">
        <v>3288</v>
      </c>
      <c r="DI21" s="21">
        <v>3258</v>
      </c>
      <c r="DJ21" s="21">
        <v>3398</v>
      </c>
      <c r="DK21" s="21">
        <v>3464</v>
      </c>
      <c r="DL21" s="21">
        <v>3586</v>
      </c>
      <c r="DM21" s="21">
        <v>3767</v>
      </c>
      <c r="DN21" s="21">
        <v>3819</v>
      </c>
      <c r="DO21" s="21">
        <f>AVERAGE(DP21:EA21)</f>
        <v>3322</v>
      </c>
      <c r="DP21" s="21">
        <v>3593</v>
      </c>
      <c r="DQ21" s="21">
        <v>3475</v>
      </c>
      <c r="DR21" s="21">
        <v>3391</v>
      </c>
      <c r="DS21" s="21">
        <v>3391</v>
      </c>
      <c r="DT21" s="21">
        <v>3453</v>
      </c>
      <c r="DU21" s="21">
        <v>3231</v>
      </c>
      <c r="DV21" s="21">
        <v>3121</v>
      </c>
      <c r="DW21" s="21">
        <v>3144</v>
      </c>
      <c r="DX21" s="21">
        <v>3210</v>
      </c>
      <c r="DY21" s="21">
        <v>3242</v>
      </c>
      <c r="DZ21" s="21">
        <v>3311</v>
      </c>
      <c r="EA21" s="21">
        <v>3302</v>
      </c>
      <c r="EB21" s="21">
        <f>AVERAGE(EC21:EN21)</f>
        <v>3158.5833333333335</v>
      </c>
      <c r="EC21" s="21">
        <v>3206</v>
      </c>
      <c r="ED21" s="21">
        <v>3103</v>
      </c>
      <c r="EE21" s="21">
        <v>3046</v>
      </c>
      <c r="EF21" s="21">
        <v>3129</v>
      </c>
      <c r="EG21" s="21">
        <v>3168</v>
      </c>
      <c r="EH21" s="21">
        <v>3035</v>
      </c>
      <c r="EI21" s="21">
        <v>2905</v>
      </c>
      <c r="EJ21" s="21">
        <v>2957</v>
      </c>
      <c r="EK21" s="21">
        <v>3115</v>
      </c>
      <c r="EL21" s="21">
        <v>3260</v>
      </c>
      <c r="EM21" s="21">
        <v>3427</v>
      </c>
      <c r="EN21" s="21">
        <v>3552</v>
      </c>
    </row>
    <row r="22" spans="1:144" ht="13.5" customHeight="1">
      <c r="A22" s="20" t="s">
        <v>15</v>
      </c>
      <c r="B22" s="21">
        <v>2668</v>
      </c>
      <c r="C22" s="21">
        <v>2808</v>
      </c>
      <c r="D22" s="21">
        <v>2886</v>
      </c>
      <c r="E22" s="21">
        <v>2904</v>
      </c>
      <c r="F22" s="21"/>
      <c r="G22" s="21"/>
      <c r="H22" s="21"/>
      <c r="I22" s="21"/>
      <c r="J22" s="21"/>
      <c r="K22" s="21"/>
      <c r="L22" s="21"/>
      <c r="M22" s="21"/>
      <c r="N22" s="21"/>
      <c r="O22" s="21">
        <f t="shared" si="0"/>
        <v>2334.8333333333335</v>
      </c>
      <c r="P22" s="21">
        <v>2700</v>
      </c>
      <c r="Q22" s="21">
        <v>2331</v>
      </c>
      <c r="R22" s="21">
        <v>2257</v>
      </c>
      <c r="S22" s="21">
        <v>2191</v>
      </c>
      <c r="T22" s="21">
        <v>2280</v>
      </c>
      <c r="U22" s="21">
        <v>2262</v>
      </c>
      <c r="V22" s="21">
        <v>2197</v>
      </c>
      <c r="W22" s="21">
        <v>2258</v>
      </c>
      <c r="X22" s="21">
        <v>2296</v>
      </c>
      <c r="Y22" s="21">
        <v>2323</v>
      </c>
      <c r="Z22" s="21">
        <v>2416</v>
      </c>
      <c r="AA22" s="21">
        <v>2507</v>
      </c>
      <c r="AB22" s="21">
        <f t="shared" si="1"/>
        <v>2454.6666666666665</v>
      </c>
      <c r="AC22" s="21">
        <v>2468</v>
      </c>
      <c r="AD22">
        <v>2211</v>
      </c>
      <c r="AE22" s="21">
        <v>2163</v>
      </c>
      <c r="AF22" s="21">
        <v>2107</v>
      </c>
      <c r="AG22" s="21">
        <v>2206</v>
      </c>
      <c r="AH22" s="21">
        <v>2258</v>
      </c>
      <c r="AI22" s="21">
        <v>2256</v>
      </c>
      <c r="AJ22" s="21">
        <v>2369</v>
      </c>
      <c r="AK22" s="21">
        <v>2568</v>
      </c>
      <c r="AL22" s="21">
        <v>2742</v>
      </c>
      <c r="AM22" s="21">
        <v>2972</v>
      </c>
      <c r="AN22" s="21">
        <v>3136</v>
      </c>
      <c r="AO22" s="21">
        <f>AVERAGE(AP22:BA22)</f>
        <v>3391.1666666666665</v>
      </c>
      <c r="AP22" s="21">
        <v>3188</v>
      </c>
      <c r="AQ22" s="21">
        <v>2841</v>
      </c>
      <c r="AR22" s="21">
        <v>2754</v>
      </c>
      <c r="AS22" s="21">
        <v>2917</v>
      </c>
      <c r="AT22" s="21">
        <v>3097</v>
      </c>
      <c r="AU22" s="21">
        <v>3185</v>
      </c>
      <c r="AV22" s="21">
        <v>3245</v>
      </c>
      <c r="AW22" s="21">
        <v>3540</v>
      </c>
      <c r="AX22" s="21">
        <v>3732</v>
      </c>
      <c r="AY22" s="21">
        <v>3862</v>
      </c>
      <c r="AZ22" s="21">
        <v>4197</v>
      </c>
      <c r="BA22" s="21">
        <v>4136</v>
      </c>
      <c r="BB22" s="21">
        <f>AVERAGE(BC22:BN22)</f>
        <v>3589.75</v>
      </c>
      <c r="BC22" s="21">
        <v>4059</v>
      </c>
      <c r="BD22" s="21">
        <v>3639</v>
      </c>
      <c r="BE22" s="21">
        <v>3558</v>
      </c>
      <c r="BF22" s="21">
        <v>3571</v>
      </c>
      <c r="BG22" s="21">
        <v>3635</v>
      </c>
      <c r="BH22" s="21">
        <v>3585</v>
      </c>
      <c r="BI22" s="21">
        <v>3644</v>
      </c>
      <c r="BJ22" s="21">
        <v>3924</v>
      </c>
      <c r="BK22" s="21">
        <v>3821</v>
      </c>
      <c r="BL22" s="21">
        <v>3533</v>
      </c>
      <c r="BM22" s="21">
        <v>3064</v>
      </c>
      <c r="BN22" s="21">
        <v>3044</v>
      </c>
      <c r="BO22" s="21">
        <f>AVERAGE(BP22:CA22)</f>
        <v>2568.5</v>
      </c>
      <c r="BP22" s="21">
        <v>2878</v>
      </c>
      <c r="BQ22" s="21">
        <v>2490</v>
      </c>
      <c r="BR22" s="21">
        <v>2395</v>
      </c>
      <c r="BS22" s="21">
        <v>2265</v>
      </c>
      <c r="BT22" s="21">
        <v>2248</v>
      </c>
      <c r="BU22" s="21">
        <v>2277</v>
      </c>
      <c r="BV22" s="21">
        <v>2293</v>
      </c>
      <c r="BW22" s="21">
        <v>2502</v>
      </c>
      <c r="BX22" s="21">
        <v>2625</v>
      </c>
      <c r="BY22" s="21">
        <v>2777</v>
      </c>
      <c r="BZ22" s="21">
        <v>2974</v>
      </c>
      <c r="CA22" s="21">
        <v>3098</v>
      </c>
      <c r="CB22" s="21">
        <f>AVERAGE(CC22:CN22)</f>
        <v>2734.8333333333335</v>
      </c>
      <c r="CC22" s="21">
        <v>2947</v>
      </c>
      <c r="CD22" s="21">
        <v>2697</v>
      </c>
      <c r="CE22" s="21">
        <v>2556</v>
      </c>
      <c r="CF22" s="21">
        <v>2521</v>
      </c>
      <c r="CG22" s="21">
        <v>2580</v>
      </c>
      <c r="CH22" s="21">
        <v>2536</v>
      </c>
      <c r="CI22" s="21">
        <v>2525</v>
      </c>
      <c r="CJ22" s="21">
        <v>2439</v>
      </c>
      <c r="CK22" s="21">
        <v>2611</v>
      </c>
      <c r="CL22" s="21">
        <v>2823</v>
      </c>
      <c r="CM22" s="21">
        <v>3175</v>
      </c>
      <c r="CN22" s="21">
        <v>3408</v>
      </c>
      <c r="CO22" s="21">
        <f>AVERAGE(CP22:DA22)</f>
        <v>3231.3333333333335</v>
      </c>
      <c r="CP22" s="21">
        <v>3360</v>
      </c>
      <c r="CQ22" s="21">
        <v>3075</v>
      </c>
      <c r="CR22" s="21">
        <v>2982</v>
      </c>
      <c r="CS22" s="21">
        <v>2902</v>
      </c>
      <c r="CT22" s="21">
        <v>3041</v>
      </c>
      <c r="CU22" s="21">
        <v>2953</v>
      </c>
      <c r="CV22" s="21">
        <v>2987</v>
      </c>
      <c r="CW22" s="21">
        <v>3142</v>
      </c>
      <c r="CX22" s="21">
        <v>3293</v>
      </c>
      <c r="CY22" s="21">
        <v>3499</v>
      </c>
      <c r="CZ22" s="21">
        <v>3697</v>
      </c>
      <c r="DA22" s="21">
        <v>3845</v>
      </c>
      <c r="DB22" s="21">
        <f>AVERAGE(DC22:DN22)</f>
        <v>3458.25</v>
      </c>
      <c r="DC22" s="21">
        <v>3694</v>
      </c>
      <c r="DD22" s="21">
        <v>3337</v>
      </c>
      <c r="DE22" s="21">
        <v>3224</v>
      </c>
      <c r="DF22" s="21">
        <v>3172</v>
      </c>
      <c r="DG22" s="21">
        <v>3259</v>
      </c>
      <c r="DH22" s="21">
        <v>3217</v>
      </c>
      <c r="DI22" s="21">
        <v>3243</v>
      </c>
      <c r="DJ22" s="21">
        <v>3401</v>
      </c>
      <c r="DK22" s="21">
        <v>3504</v>
      </c>
      <c r="DL22" s="21">
        <v>3742</v>
      </c>
      <c r="DM22" s="21">
        <v>3897</v>
      </c>
      <c r="DN22" s="21">
        <v>3809</v>
      </c>
      <c r="DO22" s="21">
        <f>AVERAGE(DP22:EA22)</f>
        <v>3194.75</v>
      </c>
      <c r="DP22" s="21">
        <v>3693</v>
      </c>
      <c r="DQ22" s="21">
        <v>3372</v>
      </c>
      <c r="DR22" s="21">
        <v>3144</v>
      </c>
      <c r="DS22" s="21">
        <v>3026</v>
      </c>
      <c r="DT22" s="21">
        <v>3050</v>
      </c>
      <c r="DU22" s="21">
        <v>2909</v>
      </c>
      <c r="DV22" s="21">
        <v>2965</v>
      </c>
      <c r="DW22" s="21">
        <v>3085</v>
      </c>
      <c r="DX22" s="21">
        <v>3121</v>
      </c>
      <c r="DY22" s="21">
        <v>3240</v>
      </c>
      <c r="DZ22" s="21">
        <v>3378</v>
      </c>
      <c r="EA22" s="21">
        <v>3354</v>
      </c>
      <c r="EB22" s="21">
        <f>AVERAGE(EC22:EN22)</f>
        <v>3005.5833333333335</v>
      </c>
      <c r="EC22" s="21">
        <v>3171</v>
      </c>
      <c r="ED22" s="21">
        <v>2903</v>
      </c>
      <c r="EE22" s="21">
        <v>2766</v>
      </c>
      <c r="EF22" s="21">
        <v>2791</v>
      </c>
      <c r="EG22" s="21">
        <v>2744</v>
      </c>
      <c r="EH22" s="21">
        <v>2629</v>
      </c>
      <c r="EI22" s="21">
        <v>2668</v>
      </c>
      <c r="EJ22" s="21">
        <v>2799</v>
      </c>
      <c r="EK22" s="21">
        <v>3066</v>
      </c>
      <c r="EL22" s="21">
        <v>3346</v>
      </c>
      <c r="EM22" s="21">
        <v>3549</v>
      </c>
      <c r="EN22" s="21">
        <v>3635</v>
      </c>
    </row>
    <row r="23" spans="1:144" s="24" customFormat="1" ht="13.5" customHeight="1">
      <c r="A23" s="19"/>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row>
    <row r="24" spans="1:144" s="24" customFormat="1" ht="13.5" customHeight="1">
      <c r="A24" s="19" t="s">
        <v>16</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row>
    <row r="25" spans="1:144" ht="13.5" customHeight="1">
      <c r="A25" s="20" t="s">
        <v>17</v>
      </c>
      <c r="B25" s="21">
        <v>1325</v>
      </c>
      <c r="C25" s="21">
        <v>1368</v>
      </c>
      <c r="D25" s="21">
        <v>1361</v>
      </c>
      <c r="E25" s="21">
        <v>1370</v>
      </c>
      <c r="F25" s="21"/>
      <c r="G25" s="21"/>
      <c r="H25" s="21"/>
      <c r="I25" s="21"/>
      <c r="J25" s="21"/>
      <c r="K25" s="21"/>
      <c r="L25" s="21"/>
      <c r="M25" s="21"/>
      <c r="N25" s="21"/>
      <c r="O25" s="21">
        <f t="shared" si="0"/>
        <v>1075.0833333333333</v>
      </c>
      <c r="P25" s="21">
        <v>1258</v>
      </c>
      <c r="Q25" s="21">
        <v>1140</v>
      </c>
      <c r="R25" s="21">
        <v>1065</v>
      </c>
      <c r="S25" s="21">
        <v>995</v>
      </c>
      <c r="T25" s="21">
        <v>1043</v>
      </c>
      <c r="U25" s="21">
        <v>1033</v>
      </c>
      <c r="V25" s="21">
        <v>1007</v>
      </c>
      <c r="W25" s="21">
        <v>1026</v>
      </c>
      <c r="X25" s="21">
        <v>1032</v>
      </c>
      <c r="Y25" s="21">
        <v>1053</v>
      </c>
      <c r="Z25" s="21">
        <v>1113</v>
      </c>
      <c r="AA25" s="21">
        <v>1136</v>
      </c>
      <c r="AB25" s="21">
        <f t="shared" si="1"/>
        <v>1203.25</v>
      </c>
      <c r="AC25" s="21">
        <v>1095</v>
      </c>
      <c r="AD25" s="21">
        <v>1058</v>
      </c>
      <c r="AE25" s="21">
        <v>1079</v>
      </c>
      <c r="AF25" s="21">
        <v>1040</v>
      </c>
      <c r="AG25" s="21">
        <v>1082</v>
      </c>
      <c r="AH25" s="21">
        <v>1106</v>
      </c>
      <c r="AI25" s="21">
        <v>1087</v>
      </c>
      <c r="AJ25" s="21">
        <v>1174</v>
      </c>
      <c r="AK25" s="21">
        <v>1268</v>
      </c>
      <c r="AL25" s="21">
        <v>1366</v>
      </c>
      <c r="AM25" s="21">
        <v>1490</v>
      </c>
      <c r="AN25" s="21">
        <v>1594</v>
      </c>
      <c r="AO25" s="21">
        <f t="shared" ref="AO25:AO32" si="7">AVERAGE(AP25:BA25)</f>
        <v>1828.6666666666667</v>
      </c>
      <c r="AP25" s="21">
        <v>1593</v>
      </c>
      <c r="AQ25" s="21">
        <v>1505</v>
      </c>
      <c r="AR25" s="21">
        <v>1528</v>
      </c>
      <c r="AS25" s="21">
        <v>1577</v>
      </c>
      <c r="AT25" s="21">
        <v>1702</v>
      </c>
      <c r="AU25" s="21">
        <v>1772</v>
      </c>
      <c r="AV25" s="21">
        <v>1826</v>
      </c>
      <c r="AW25" s="21">
        <v>1948</v>
      </c>
      <c r="AX25" s="21">
        <v>2017</v>
      </c>
      <c r="AY25" s="21">
        <v>2114</v>
      </c>
      <c r="AZ25" s="21">
        <v>2219</v>
      </c>
      <c r="BA25" s="21">
        <v>2143</v>
      </c>
      <c r="BB25" s="21">
        <f t="shared" ref="BB25:BB32" si="8">AVERAGE(BC25:BN25)</f>
        <v>1883</v>
      </c>
      <c r="BC25" s="21">
        <v>2093</v>
      </c>
      <c r="BD25" s="21">
        <v>1966</v>
      </c>
      <c r="BE25" s="21">
        <v>1936</v>
      </c>
      <c r="BF25" s="21">
        <v>1966</v>
      </c>
      <c r="BG25" s="21">
        <v>2020</v>
      </c>
      <c r="BH25" s="21">
        <v>1958</v>
      </c>
      <c r="BI25" s="21">
        <v>1929</v>
      </c>
      <c r="BJ25" s="21">
        <v>2017</v>
      </c>
      <c r="BK25" s="21">
        <v>1930</v>
      </c>
      <c r="BL25" s="21">
        <v>1718</v>
      </c>
      <c r="BM25" s="21">
        <v>1533</v>
      </c>
      <c r="BN25" s="21">
        <v>1530</v>
      </c>
      <c r="BO25" s="21">
        <f t="shared" ref="BO25:BO32" si="9">AVERAGE(BP25:CA25)</f>
        <v>1412.5</v>
      </c>
      <c r="BP25" s="21">
        <v>1451</v>
      </c>
      <c r="BQ25" s="21">
        <v>1346</v>
      </c>
      <c r="BR25" s="21">
        <v>1307</v>
      </c>
      <c r="BS25" s="21">
        <v>1266</v>
      </c>
      <c r="BT25" s="21">
        <v>1349</v>
      </c>
      <c r="BU25" s="21">
        <v>1388</v>
      </c>
      <c r="BV25" s="21">
        <v>1328</v>
      </c>
      <c r="BW25" s="21">
        <v>1383</v>
      </c>
      <c r="BX25" s="21">
        <v>1437</v>
      </c>
      <c r="BY25" s="21">
        <v>1492</v>
      </c>
      <c r="BZ25" s="21">
        <v>1581</v>
      </c>
      <c r="CA25" s="21">
        <v>1622</v>
      </c>
      <c r="CB25" s="21">
        <f t="shared" ref="CB25:CB32" si="10">AVERAGE(CC25:CN25)</f>
        <v>1562.3333333333333</v>
      </c>
      <c r="CC25" s="21">
        <v>1575</v>
      </c>
      <c r="CD25" s="21">
        <v>1512</v>
      </c>
      <c r="CE25" s="21">
        <v>1474</v>
      </c>
      <c r="CF25" s="21">
        <v>1480</v>
      </c>
      <c r="CG25" s="21">
        <v>1530</v>
      </c>
      <c r="CH25" s="21">
        <v>1500</v>
      </c>
      <c r="CI25" s="21">
        <v>1513</v>
      </c>
      <c r="CJ25" s="21">
        <v>1465</v>
      </c>
      <c r="CK25" s="21">
        <v>1495</v>
      </c>
      <c r="CL25" s="21">
        <v>1546</v>
      </c>
      <c r="CM25" s="21">
        <v>1783</v>
      </c>
      <c r="CN25" s="21">
        <v>1875</v>
      </c>
      <c r="CO25" s="21">
        <f t="shared" ref="CO25:CO32" si="11">AVERAGE(CP25:DA25)</f>
        <v>1797.5833333333333</v>
      </c>
      <c r="CP25" s="21">
        <v>1846</v>
      </c>
      <c r="CQ25" s="21">
        <v>1756</v>
      </c>
      <c r="CR25" s="21">
        <v>1761</v>
      </c>
      <c r="CS25" s="21">
        <v>1757</v>
      </c>
      <c r="CT25" s="21">
        <v>1809</v>
      </c>
      <c r="CU25" s="21">
        <v>1729</v>
      </c>
      <c r="CV25" s="21">
        <v>1650</v>
      </c>
      <c r="CW25" s="21">
        <v>1703</v>
      </c>
      <c r="CX25" s="21">
        <v>1762</v>
      </c>
      <c r="CY25" s="21">
        <v>1841</v>
      </c>
      <c r="CZ25" s="21">
        <v>1925</v>
      </c>
      <c r="DA25" s="21">
        <v>2032</v>
      </c>
      <c r="DB25" s="21">
        <f t="shared" ref="DB25:DB32" si="12">AVERAGE(DC25:DN25)</f>
        <v>1870.3333333333333</v>
      </c>
      <c r="DC25" s="21">
        <v>1948</v>
      </c>
      <c r="DD25" s="21">
        <v>1856</v>
      </c>
      <c r="DE25" s="21">
        <v>1815</v>
      </c>
      <c r="DF25" s="21">
        <v>1817</v>
      </c>
      <c r="DG25" s="21">
        <v>1848</v>
      </c>
      <c r="DH25" s="21">
        <v>1780</v>
      </c>
      <c r="DI25" s="21">
        <v>1748</v>
      </c>
      <c r="DJ25" s="21">
        <v>1830</v>
      </c>
      <c r="DK25" s="21">
        <v>1798</v>
      </c>
      <c r="DL25" s="21">
        <v>1934</v>
      </c>
      <c r="DM25" s="21">
        <v>2034</v>
      </c>
      <c r="DN25" s="21">
        <v>2036</v>
      </c>
      <c r="DO25" s="21">
        <f t="shared" ref="DO25:DO32" si="13">AVERAGE(DP25:EA25)</f>
        <v>1836.1666666666667</v>
      </c>
      <c r="DP25" s="21">
        <v>1965</v>
      </c>
      <c r="DQ25" s="21">
        <v>1893</v>
      </c>
      <c r="DR25" s="21">
        <v>1846</v>
      </c>
      <c r="DS25" s="21">
        <v>1812</v>
      </c>
      <c r="DT25" s="21">
        <v>1838</v>
      </c>
      <c r="DU25" s="21">
        <v>1741</v>
      </c>
      <c r="DV25" s="21">
        <v>1716</v>
      </c>
      <c r="DW25" s="21">
        <v>1757</v>
      </c>
      <c r="DX25" s="21">
        <v>1775</v>
      </c>
      <c r="DY25" s="21">
        <v>1841</v>
      </c>
      <c r="DZ25" s="21">
        <v>1909</v>
      </c>
      <c r="EA25" s="21">
        <v>1941</v>
      </c>
      <c r="EB25" s="21">
        <f t="shared" ref="EB25:EB32" si="14">AVERAGE(EC25:EN25)</f>
        <v>1833.8333333333333</v>
      </c>
      <c r="EC25" s="21">
        <v>1892</v>
      </c>
      <c r="ED25" s="21">
        <v>1811</v>
      </c>
      <c r="EE25" s="21">
        <v>1755</v>
      </c>
      <c r="EF25" s="21">
        <v>1744</v>
      </c>
      <c r="EG25" s="21">
        <v>1788</v>
      </c>
      <c r="EH25" s="21">
        <v>1679</v>
      </c>
      <c r="EI25" s="21">
        <v>1666</v>
      </c>
      <c r="EJ25" s="21">
        <v>1711</v>
      </c>
      <c r="EK25" s="21">
        <v>1831</v>
      </c>
      <c r="EL25" s="21">
        <v>1937</v>
      </c>
      <c r="EM25" s="21">
        <v>2053</v>
      </c>
      <c r="EN25" s="21">
        <v>2139</v>
      </c>
    </row>
    <row r="26" spans="1:144" ht="13.5" customHeight="1">
      <c r="A26" s="20" t="s">
        <v>18</v>
      </c>
      <c r="B26" s="21">
        <v>531</v>
      </c>
      <c r="C26" s="21">
        <v>550</v>
      </c>
      <c r="D26" s="21">
        <v>566</v>
      </c>
      <c r="E26" s="21">
        <v>577</v>
      </c>
      <c r="F26" s="21"/>
      <c r="G26" s="21"/>
      <c r="H26" s="21"/>
      <c r="I26" s="21"/>
      <c r="J26" s="21"/>
      <c r="K26" s="21"/>
      <c r="L26" s="21"/>
      <c r="M26" s="21"/>
      <c r="N26" s="21"/>
      <c r="O26" s="21">
        <f t="shared" si="0"/>
        <v>462.33333333333331</v>
      </c>
      <c r="P26" s="21">
        <v>526</v>
      </c>
      <c r="Q26" s="21">
        <v>470</v>
      </c>
      <c r="R26" s="21">
        <v>441</v>
      </c>
      <c r="S26" s="21">
        <v>451</v>
      </c>
      <c r="T26" s="21">
        <v>447</v>
      </c>
      <c r="U26" s="21">
        <v>434</v>
      </c>
      <c r="V26" s="21">
        <v>429</v>
      </c>
      <c r="W26" s="21">
        <v>426</v>
      </c>
      <c r="X26" s="21">
        <v>442</v>
      </c>
      <c r="Y26" s="21">
        <v>472</v>
      </c>
      <c r="Z26" s="21">
        <v>495</v>
      </c>
      <c r="AA26" s="21">
        <v>515</v>
      </c>
      <c r="AB26" s="21">
        <f t="shared" si="1"/>
        <v>517.25</v>
      </c>
      <c r="AC26" s="21">
        <v>525</v>
      </c>
      <c r="AD26" s="21">
        <v>472</v>
      </c>
      <c r="AE26" s="21">
        <v>466</v>
      </c>
      <c r="AF26" s="21">
        <v>454</v>
      </c>
      <c r="AG26" s="21">
        <v>490</v>
      </c>
      <c r="AH26" s="21">
        <v>503</v>
      </c>
      <c r="AI26" s="21">
        <v>495</v>
      </c>
      <c r="AJ26" s="21">
        <v>499</v>
      </c>
      <c r="AK26" s="21">
        <v>515</v>
      </c>
      <c r="AL26" s="21">
        <v>558</v>
      </c>
      <c r="AM26" s="21">
        <v>595</v>
      </c>
      <c r="AN26" s="21">
        <v>635</v>
      </c>
      <c r="AO26" s="21">
        <f t="shared" si="7"/>
        <v>714.08333333333337</v>
      </c>
      <c r="AP26" s="21">
        <v>650</v>
      </c>
      <c r="AQ26" s="21">
        <v>596</v>
      </c>
      <c r="AR26" s="21">
        <v>588</v>
      </c>
      <c r="AS26" s="21">
        <v>616</v>
      </c>
      <c r="AT26" s="21">
        <v>639</v>
      </c>
      <c r="AU26" s="21">
        <v>690</v>
      </c>
      <c r="AV26" s="21">
        <v>711</v>
      </c>
      <c r="AW26" s="21">
        <v>754</v>
      </c>
      <c r="AX26" s="21">
        <v>760</v>
      </c>
      <c r="AY26" s="21">
        <v>844</v>
      </c>
      <c r="AZ26" s="21">
        <v>867</v>
      </c>
      <c r="BA26" s="21">
        <v>854</v>
      </c>
      <c r="BB26" s="21">
        <f t="shared" si="8"/>
        <v>740.83333333333337</v>
      </c>
      <c r="BC26" s="21">
        <v>848</v>
      </c>
      <c r="BD26" s="21">
        <v>755</v>
      </c>
      <c r="BE26" s="21">
        <v>731</v>
      </c>
      <c r="BF26" s="21">
        <v>753</v>
      </c>
      <c r="BG26" s="21">
        <v>781</v>
      </c>
      <c r="BH26" s="21">
        <v>781</v>
      </c>
      <c r="BI26" s="21">
        <v>743</v>
      </c>
      <c r="BJ26" s="21">
        <v>785</v>
      </c>
      <c r="BK26" s="21">
        <v>762</v>
      </c>
      <c r="BL26" s="21">
        <v>720</v>
      </c>
      <c r="BM26" s="21">
        <v>618</v>
      </c>
      <c r="BN26" s="21">
        <v>613</v>
      </c>
      <c r="BO26" s="21">
        <f t="shared" si="9"/>
        <v>526.58333333333337</v>
      </c>
      <c r="BP26" s="21">
        <v>613</v>
      </c>
      <c r="BQ26" s="21">
        <v>551</v>
      </c>
      <c r="BR26" s="21">
        <v>504</v>
      </c>
      <c r="BS26" s="21">
        <v>472</v>
      </c>
      <c r="BT26" s="21">
        <v>446</v>
      </c>
      <c r="BU26" s="21">
        <v>448</v>
      </c>
      <c r="BV26" s="21">
        <v>453</v>
      </c>
      <c r="BW26" s="21">
        <v>490</v>
      </c>
      <c r="BX26" s="21">
        <v>542</v>
      </c>
      <c r="BY26" s="21">
        <v>574</v>
      </c>
      <c r="BZ26" s="21">
        <v>603</v>
      </c>
      <c r="CA26" s="21">
        <v>623</v>
      </c>
      <c r="CB26" s="21">
        <f t="shared" si="10"/>
        <v>553.41666666666663</v>
      </c>
      <c r="CC26" s="21">
        <v>612</v>
      </c>
      <c r="CD26" s="21">
        <v>539</v>
      </c>
      <c r="CE26" s="21">
        <v>538</v>
      </c>
      <c r="CF26" s="21">
        <v>524</v>
      </c>
      <c r="CG26" s="21">
        <v>522</v>
      </c>
      <c r="CH26" s="21">
        <v>511</v>
      </c>
      <c r="CI26" s="21">
        <v>509</v>
      </c>
      <c r="CJ26" s="21">
        <v>476</v>
      </c>
      <c r="CK26" s="21">
        <v>528</v>
      </c>
      <c r="CL26" s="21">
        <v>560</v>
      </c>
      <c r="CM26" s="21">
        <v>637</v>
      </c>
      <c r="CN26" s="21">
        <v>685</v>
      </c>
      <c r="CO26" s="21">
        <f t="shared" si="11"/>
        <v>662.33333333333337</v>
      </c>
      <c r="CP26" s="21">
        <v>684</v>
      </c>
      <c r="CQ26" s="21">
        <v>634</v>
      </c>
      <c r="CR26" s="21">
        <v>604</v>
      </c>
      <c r="CS26" s="21">
        <v>605</v>
      </c>
      <c r="CT26" s="21">
        <v>654</v>
      </c>
      <c r="CU26" s="21">
        <v>619</v>
      </c>
      <c r="CV26" s="21">
        <v>605</v>
      </c>
      <c r="CW26" s="21">
        <v>616</v>
      </c>
      <c r="CX26" s="21">
        <v>666</v>
      </c>
      <c r="CY26" s="21">
        <v>698</v>
      </c>
      <c r="CZ26" s="21">
        <v>775</v>
      </c>
      <c r="DA26" s="21">
        <v>788</v>
      </c>
      <c r="DB26" s="21">
        <f t="shared" si="12"/>
        <v>727.91666666666663</v>
      </c>
      <c r="DC26" s="21">
        <v>788</v>
      </c>
      <c r="DD26" s="21">
        <v>739</v>
      </c>
      <c r="DE26" s="21">
        <v>703</v>
      </c>
      <c r="DF26" s="21">
        <v>678</v>
      </c>
      <c r="DG26" s="21">
        <v>701</v>
      </c>
      <c r="DH26" s="21">
        <v>671</v>
      </c>
      <c r="DI26" s="21">
        <v>680</v>
      </c>
      <c r="DJ26" s="21">
        <v>689</v>
      </c>
      <c r="DK26" s="21">
        <v>747</v>
      </c>
      <c r="DL26" s="21">
        <v>779</v>
      </c>
      <c r="DM26" s="21">
        <v>789</v>
      </c>
      <c r="DN26" s="21">
        <v>771</v>
      </c>
      <c r="DO26" s="21">
        <f t="shared" si="13"/>
        <v>653.33333333333337</v>
      </c>
      <c r="DP26" s="21">
        <v>729</v>
      </c>
      <c r="DQ26" s="21">
        <v>696</v>
      </c>
      <c r="DR26" s="21">
        <v>678</v>
      </c>
      <c r="DS26" s="21">
        <v>673</v>
      </c>
      <c r="DT26" s="21">
        <v>658</v>
      </c>
      <c r="DU26" s="21">
        <v>608</v>
      </c>
      <c r="DV26" s="21">
        <v>618</v>
      </c>
      <c r="DW26" s="21">
        <v>605</v>
      </c>
      <c r="DX26" s="21">
        <v>614</v>
      </c>
      <c r="DY26" s="21">
        <v>626</v>
      </c>
      <c r="DZ26" s="21">
        <v>667</v>
      </c>
      <c r="EA26" s="21">
        <v>668</v>
      </c>
      <c r="EB26" s="21">
        <f t="shared" si="14"/>
        <v>637.08333333333337</v>
      </c>
      <c r="EC26" s="21">
        <v>680</v>
      </c>
      <c r="ED26" s="21">
        <v>630</v>
      </c>
      <c r="EE26" s="21">
        <v>604</v>
      </c>
      <c r="EF26" s="21">
        <v>627</v>
      </c>
      <c r="EG26" s="21">
        <v>611</v>
      </c>
      <c r="EH26" s="21">
        <v>586</v>
      </c>
      <c r="EI26" s="21">
        <v>559</v>
      </c>
      <c r="EJ26" s="21">
        <v>589</v>
      </c>
      <c r="EK26" s="21">
        <v>629</v>
      </c>
      <c r="EL26" s="21">
        <v>690</v>
      </c>
      <c r="EM26" s="21">
        <v>707</v>
      </c>
      <c r="EN26" s="21">
        <v>733</v>
      </c>
    </row>
    <row r="27" spans="1:144" ht="13.5" customHeight="1">
      <c r="A27" s="20" t="s">
        <v>19</v>
      </c>
      <c r="B27" s="21">
        <v>871</v>
      </c>
      <c r="C27" s="21">
        <v>899</v>
      </c>
      <c r="D27" s="21">
        <v>925</v>
      </c>
      <c r="E27" s="21">
        <v>930</v>
      </c>
      <c r="F27" s="21"/>
      <c r="G27" s="21"/>
      <c r="H27" s="21"/>
      <c r="I27" s="21"/>
      <c r="J27" s="21"/>
      <c r="K27" s="21"/>
      <c r="L27" s="21"/>
      <c r="M27" s="21"/>
      <c r="N27" s="21"/>
      <c r="O27" s="21">
        <f t="shared" si="0"/>
        <v>790.33333333333337</v>
      </c>
      <c r="P27" s="21">
        <v>903</v>
      </c>
      <c r="Q27" s="21">
        <v>808</v>
      </c>
      <c r="R27" s="21">
        <v>808</v>
      </c>
      <c r="S27" s="21">
        <v>806</v>
      </c>
      <c r="T27" s="21">
        <v>789</v>
      </c>
      <c r="U27" s="21">
        <v>784</v>
      </c>
      <c r="V27" s="21">
        <v>753</v>
      </c>
      <c r="W27" s="21">
        <v>770</v>
      </c>
      <c r="X27" s="21">
        <v>760</v>
      </c>
      <c r="Y27" s="21">
        <v>726</v>
      </c>
      <c r="Z27" s="21">
        <v>792</v>
      </c>
      <c r="AA27" s="21">
        <v>785</v>
      </c>
      <c r="AB27" s="21">
        <f t="shared" si="1"/>
        <v>801.58333333333337</v>
      </c>
      <c r="AC27" s="21">
        <v>824</v>
      </c>
      <c r="AD27" s="21">
        <v>758</v>
      </c>
      <c r="AE27" s="21">
        <v>727</v>
      </c>
      <c r="AF27" s="21">
        <v>684</v>
      </c>
      <c r="AG27" s="21">
        <v>743</v>
      </c>
      <c r="AH27" s="21">
        <v>753</v>
      </c>
      <c r="AI27" s="21">
        <v>763</v>
      </c>
      <c r="AJ27" s="21">
        <v>810</v>
      </c>
      <c r="AK27" s="21">
        <v>839</v>
      </c>
      <c r="AL27" s="21">
        <v>859</v>
      </c>
      <c r="AM27" s="21">
        <v>933</v>
      </c>
      <c r="AN27" s="21">
        <v>926</v>
      </c>
      <c r="AO27" s="21">
        <f t="shared" si="7"/>
        <v>1103.5</v>
      </c>
      <c r="AP27" s="21">
        <v>941</v>
      </c>
      <c r="AQ27" s="21">
        <v>879</v>
      </c>
      <c r="AR27" s="21">
        <v>921</v>
      </c>
      <c r="AS27" s="21">
        <v>958</v>
      </c>
      <c r="AT27" s="21">
        <v>1011</v>
      </c>
      <c r="AU27" s="21">
        <v>1097</v>
      </c>
      <c r="AV27" s="21">
        <v>1098</v>
      </c>
      <c r="AW27" s="21">
        <v>1205</v>
      </c>
      <c r="AX27" s="21">
        <v>1246</v>
      </c>
      <c r="AY27" s="21">
        <v>1261</v>
      </c>
      <c r="AZ27" s="21">
        <v>1311</v>
      </c>
      <c r="BA27" s="21">
        <v>1314</v>
      </c>
      <c r="BB27" s="21">
        <f t="shared" si="8"/>
        <v>1198.5</v>
      </c>
      <c r="BC27" s="21">
        <v>1304</v>
      </c>
      <c r="BD27" s="21">
        <v>1206</v>
      </c>
      <c r="BE27" s="21">
        <v>1221</v>
      </c>
      <c r="BF27" s="21">
        <v>1222</v>
      </c>
      <c r="BG27" s="21">
        <v>1261</v>
      </c>
      <c r="BH27" s="21">
        <v>1278</v>
      </c>
      <c r="BI27" s="21">
        <v>1272</v>
      </c>
      <c r="BJ27" s="21">
        <v>1262</v>
      </c>
      <c r="BK27" s="21">
        <v>1269</v>
      </c>
      <c r="BL27" s="21">
        <v>1165</v>
      </c>
      <c r="BM27" s="21">
        <v>954</v>
      </c>
      <c r="BN27" s="21">
        <v>968</v>
      </c>
      <c r="BO27" s="21">
        <f t="shared" si="9"/>
        <v>834.75</v>
      </c>
      <c r="BP27" s="21">
        <v>925</v>
      </c>
      <c r="BQ27" s="21">
        <v>835</v>
      </c>
      <c r="BR27" s="21">
        <v>766</v>
      </c>
      <c r="BS27" s="21">
        <v>770</v>
      </c>
      <c r="BT27" s="21">
        <v>782</v>
      </c>
      <c r="BU27" s="21">
        <v>780</v>
      </c>
      <c r="BV27" s="21">
        <v>750</v>
      </c>
      <c r="BW27" s="21">
        <v>819</v>
      </c>
      <c r="BX27" s="21">
        <v>852</v>
      </c>
      <c r="BY27" s="21">
        <v>910</v>
      </c>
      <c r="BZ27" s="21">
        <v>887</v>
      </c>
      <c r="CA27" s="21">
        <v>941</v>
      </c>
      <c r="CB27" s="21">
        <f t="shared" si="10"/>
        <v>864.08333333333337</v>
      </c>
      <c r="CC27" s="21">
        <v>928</v>
      </c>
      <c r="CD27" s="21">
        <v>882</v>
      </c>
      <c r="CE27" s="21">
        <v>845</v>
      </c>
      <c r="CF27" s="21">
        <v>833</v>
      </c>
      <c r="CG27" s="21">
        <v>849</v>
      </c>
      <c r="CH27" s="21">
        <v>831</v>
      </c>
      <c r="CI27" s="21">
        <v>796</v>
      </c>
      <c r="CJ27" s="21">
        <v>780</v>
      </c>
      <c r="CK27" s="21">
        <v>825</v>
      </c>
      <c r="CL27" s="21">
        <v>851</v>
      </c>
      <c r="CM27" s="21">
        <v>955</v>
      </c>
      <c r="CN27" s="21">
        <v>994</v>
      </c>
      <c r="CO27" s="21">
        <f t="shared" si="11"/>
        <v>985.25</v>
      </c>
      <c r="CP27" s="21">
        <v>995</v>
      </c>
      <c r="CQ27" s="21">
        <v>913</v>
      </c>
      <c r="CR27" s="21">
        <v>912</v>
      </c>
      <c r="CS27" s="21">
        <v>922</v>
      </c>
      <c r="CT27" s="21">
        <v>928</v>
      </c>
      <c r="CU27" s="21">
        <v>863</v>
      </c>
      <c r="CV27" s="21">
        <v>878</v>
      </c>
      <c r="CW27" s="21">
        <v>943</v>
      </c>
      <c r="CX27" s="21">
        <v>1011</v>
      </c>
      <c r="CY27" s="21">
        <v>1071</v>
      </c>
      <c r="CZ27" s="21">
        <v>1173</v>
      </c>
      <c r="DA27" s="21">
        <v>1214</v>
      </c>
      <c r="DB27" s="21">
        <f t="shared" si="12"/>
        <v>1048.4166666666667</v>
      </c>
      <c r="DC27" s="21">
        <v>1130</v>
      </c>
      <c r="DD27" s="21">
        <v>1028</v>
      </c>
      <c r="DE27" s="21">
        <v>998</v>
      </c>
      <c r="DF27" s="21">
        <v>1002</v>
      </c>
      <c r="DG27" s="21">
        <v>1024</v>
      </c>
      <c r="DH27" s="21">
        <v>966</v>
      </c>
      <c r="DI27" s="21">
        <v>973</v>
      </c>
      <c r="DJ27" s="21">
        <v>1013</v>
      </c>
      <c r="DK27" s="21">
        <v>1048</v>
      </c>
      <c r="DL27" s="21">
        <v>1082</v>
      </c>
      <c r="DM27" s="21">
        <v>1163</v>
      </c>
      <c r="DN27" s="21">
        <v>1154</v>
      </c>
      <c r="DO27" s="21">
        <f t="shared" si="13"/>
        <v>992.25</v>
      </c>
      <c r="DP27" s="21">
        <v>1121</v>
      </c>
      <c r="DQ27" s="21">
        <v>1028</v>
      </c>
      <c r="DR27" s="21">
        <v>997</v>
      </c>
      <c r="DS27" s="21">
        <v>1010</v>
      </c>
      <c r="DT27" s="21">
        <v>1039</v>
      </c>
      <c r="DU27" s="21">
        <v>932</v>
      </c>
      <c r="DV27" s="21">
        <v>879</v>
      </c>
      <c r="DW27" s="21">
        <v>954</v>
      </c>
      <c r="DX27" s="21">
        <v>961</v>
      </c>
      <c r="DY27" s="21">
        <v>975</v>
      </c>
      <c r="DZ27" s="21">
        <v>1001</v>
      </c>
      <c r="EA27" s="21">
        <v>1010</v>
      </c>
      <c r="EB27" s="21">
        <f t="shared" si="14"/>
        <v>954.66666666666663</v>
      </c>
      <c r="EC27" s="21">
        <v>993</v>
      </c>
      <c r="ED27" s="21">
        <v>929</v>
      </c>
      <c r="EE27" s="21">
        <v>897</v>
      </c>
      <c r="EF27" s="21">
        <v>918</v>
      </c>
      <c r="EG27" s="21">
        <v>922</v>
      </c>
      <c r="EH27" s="21">
        <v>849</v>
      </c>
      <c r="EI27" s="21">
        <v>876</v>
      </c>
      <c r="EJ27" s="21">
        <v>871</v>
      </c>
      <c r="EK27" s="21">
        <v>957</v>
      </c>
      <c r="EL27" s="21">
        <v>1026</v>
      </c>
      <c r="EM27" s="21">
        <v>1111</v>
      </c>
      <c r="EN27" s="21">
        <v>1107</v>
      </c>
    </row>
    <row r="28" spans="1:144" ht="13.5" customHeight="1">
      <c r="A28" s="20" t="s">
        <v>20</v>
      </c>
      <c r="B28" s="21">
        <v>377</v>
      </c>
      <c r="C28" s="21">
        <v>390</v>
      </c>
      <c r="D28" s="21">
        <v>419</v>
      </c>
      <c r="E28" s="21">
        <v>388</v>
      </c>
      <c r="F28" s="21"/>
      <c r="G28" s="21"/>
      <c r="H28" s="21"/>
      <c r="I28" s="21"/>
      <c r="J28" s="21"/>
      <c r="K28" s="21"/>
      <c r="L28" s="21"/>
      <c r="M28" s="21"/>
      <c r="N28" s="21"/>
      <c r="O28" s="21">
        <f t="shared" si="0"/>
        <v>343.33333333333331</v>
      </c>
      <c r="P28" s="21">
        <v>377</v>
      </c>
      <c r="Q28" s="21">
        <v>355</v>
      </c>
      <c r="R28" s="21">
        <v>372</v>
      </c>
      <c r="S28" s="21">
        <v>332</v>
      </c>
      <c r="T28" s="21">
        <v>328</v>
      </c>
      <c r="U28" s="21">
        <v>335</v>
      </c>
      <c r="V28" s="21">
        <v>330</v>
      </c>
      <c r="W28" s="21">
        <v>340</v>
      </c>
      <c r="X28" s="21">
        <v>343</v>
      </c>
      <c r="Y28" s="21">
        <v>327</v>
      </c>
      <c r="Z28" s="21">
        <v>333</v>
      </c>
      <c r="AA28" s="21">
        <v>348</v>
      </c>
      <c r="AB28" s="21">
        <f t="shared" si="1"/>
        <v>342.33333333333331</v>
      </c>
      <c r="AC28" s="21">
        <v>313</v>
      </c>
      <c r="AD28" s="21">
        <v>293</v>
      </c>
      <c r="AE28" s="21">
        <v>303</v>
      </c>
      <c r="AF28" s="21">
        <v>308</v>
      </c>
      <c r="AG28" s="21">
        <v>317</v>
      </c>
      <c r="AH28" s="21">
        <v>318</v>
      </c>
      <c r="AI28" s="21">
        <v>302</v>
      </c>
      <c r="AJ28" s="21">
        <v>327</v>
      </c>
      <c r="AK28" s="21">
        <v>360</v>
      </c>
      <c r="AL28" s="21">
        <v>383</v>
      </c>
      <c r="AM28" s="21">
        <v>424</v>
      </c>
      <c r="AN28" s="21">
        <v>460</v>
      </c>
      <c r="AO28" s="21">
        <f t="shared" si="7"/>
        <v>470.16666666666669</v>
      </c>
      <c r="AP28" s="21">
        <v>478</v>
      </c>
      <c r="AQ28" s="21">
        <v>431</v>
      </c>
      <c r="AR28" s="21">
        <v>418</v>
      </c>
      <c r="AS28" s="21">
        <v>423</v>
      </c>
      <c r="AT28" s="21">
        <v>429</v>
      </c>
      <c r="AU28" s="21">
        <v>441</v>
      </c>
      <c r="AV28" s="21">
        <v>424</v>
      </c>
      <c r="AW28" s="21">
        <v>455</v>
      </c>
      <c r="AX28" s="21">
        <v>481</v>
      </c>
      <c r="AY28" s="21">
        <v>496</v>
      </c>
      <c r="AZ28" s="21">
        <v>581</v>
      </c>
      <c r="BA28" s="21">
        <v>585</v>
      </c>
      <c r="BB28" s="21">
        <f t="shared" si="8"/>
        <v>525.16666666666663</v>
      </c>
      <c r="BC28" s="21">
        <v>589</v>
      </c>
      <c r="BD28" s="21">
        <v>541</v>
      </c>
      <c r="BE28" s="21">
        <v>542</v>
      </c>
      <c r="BF28" s="21">
        <v>535</v>
      </c>
      <c r="BG28" s="21">
        <v>569</v>
      </c>
      <c r="BH28" s="21">
        <v>543</v>
      </c>
      <c r="BI28" s="21">
        <v>547</v>
      </c>
      <c r="BJ28" s="21">
        <v>580</v>
      </c>
      <c r="BK28" s="21">
        <v>552</v>
      </c>
      <c r="BL28" s="21">
        <v>488</v>
      </c>
      <c r="BM28" s="21">
        <v>406</v>
      </c>
      <c r="BN28" s="21">
        <v>410</v>
      </c>
      <c r="BO28" s="21">
        <f t="shared" si="9"/>
        <v>375.75</v>
      </c>
      <c r="BP28" s="21">
        <v>407</v>
      </c>
      <c r="BQ28" s="21">
        <v>339</v>
      </c>
      <c r="BR28" s="21">
        <v>352</v>
      </c>
      <c r="BS28" s="21">
        <v>320</v>
      </c>
      <c r="BT28" s="21">
        <v>332</v>
      </c>
      <c r="BU28" s="21">
        <v>312</v>
      </c>
      <c r="BV28" s="21">
        <v>337</v>
      </c>
      <c r="BW28" s="21">
        <v>378</v>
      </c>
      <c r="BX28" s="21">
        <v>387</v>
      </c>
      <c r="BY28" s="21">
        <v>428</v>
      </c>
      <c r="BZ28" s="21">
        <v>451</v>
      </c>
      <c r="CA28" s="21">
        <v>466</v>
      </c>
      <c r="CB28" s="21">
        <f t="shared" si="10"/>
        <v>400.75</v>
      </c>
      <c r="CC28" s="21">
        <v>458</v>
      </c>
      <c r="CD28" s="21">
        <v>413</v>
      </c>
      <c r="CE28" s="21">
        <v>389</v>
      </c>
      <c r="CF28" s="21">
        <v>407</v>
      </c>
      <c r="CG28" s="21">
        <v>412</v>
      </c>
      <c r="CH28" s="21">
        <v>375</v>
      </c>
      <c r="CI28" s="21">
        <v>351</v>
      </c>
      <c r="CJ28" s="21">
        <v>330</v>
      </c>
      <c r="CK28" s="21">
        <v>372</v>
      </c>
      <c r="CL28" s="21">
        <v>386</v>
      </c>
      <c r="CM28" s="21">
        <v>450</v>
      </c>
      <c r="CN28" s="21">
        <v>466</v>
      </c>
      <c r="CO28" s="21">
        <f t="shared" si="11"/>
        <v>483.58333333333331</v>
      </c>
      <c r="CP28" s="21">
        <v>507</v>
      </c>
      <c r="CQ28" s="21">
        <v>477</v>
      </c>
      <c r="CR28" s="21">
        <v>452</v>
      </c>
      <c r="CS28" s="21">
        <v>418</v>
      </c>
      <c r="CT28" s="21">
        <v>448</v>
      </c>
      <c r="CU28" s="21">
        <v>432</v>
      </c>
      <c r="CV28" s="21">
        <v>453</v>
      </c>
      <c r="CW28" s="21">
        <v>483</v>
      </c>
      <c r="CX28" s="21">
        <v>501</v>
      </c>
      <c r="CY28" s="21">
        <v>520</v>
      </c>
      <c r="CZ28" s="21">
        <v>536</v>
      </c>
      <c r="DA28" s="21">
        <v>576</v>
      </c>
      <c r="DB28" s="21">
        <f t="shared" si="12"/>
        <v>527</v>
      </c>
      <c r="DC28" s="21">
        <v>549</v>
      </c>
      <c r="DD28" s="21">
        <v>487</v>
      </c>
      <c r="DE28" s="21">
        <v>477</v>
      </c>
      <c r="DF28" s="21">
        <v>471</v>
      </c>
      <c r="DG28" s="21">
        <v>493</v>
      </c>
      <c r="DH28" s="21">
        <v>483</v>
      </c>
      <c r="DI28" s="21">
        <v>490</v>
      </c>
      <c r="DJ28" s="21">
        <v>540</v>
      </c>
      <c r="DK28" s="21">
        <v>545</v>
      </c>
      <c r="DL28" s="21">
        <v>586</v>
      </c>
      <c r="DM28" s="21">
        <v>608</v>
      </c>
      <c r="DN28" s="21">
        <v>595</v>
      </c>
      <c r="DO28" s="21">
        <f t="shared" si="13"/>
        <v>477.83333333333331</v>
      </c>
      <c r="DP28" s="21">
        <v>586</v>
      </c>
      <c r="DQ28" s="21">
        <v>521</v>
      </c>
      <c r="DR28" s="21">
        <v>493</v>
      </c>
      <c r="DS28" s="21">
        <v>470</v>
      </c>
      <c r="DT28" s="21">
        <v>469</v>
      </c>
      <c r="DU28" s="21">
        <v>450</v>
      </c>
      <c r="DV28" s="21">
        <v>432</v>
      </c>
      <c r="DW28" s="21">
        <v>442</v>
      </c>
      <c r="DX28" s="21">
        <v>435</v>
      </c>
      <c r="DY28" s="21">
        <v>473</v>
      </c>
      <c r="DZ28" s="21">
        <v>487</v>
      </c>
      <c r="EA28" s="21">
        <v>476</v>
      </c>
      <c r="EB28" s="21">
        <f t="shared" si="14"/>
        <v>439.83333333333331</v>
      </c>
      <c r="EC28" s="21">
        <v>413</v>
      </c>
      <c r="ED28" s="21">
        <v>400</v>
      </c>
      <c r="EE28" s="21">
        <v>395</v>
      </c>
      <c r="EF28" s="21">
        <v>403</v>
      </c>
      <c r="EG28" s="21">
        <v>408</v>
      </c>
      <c r="EH28" s="21">
        <v>405</v>
      </c>
      <c r="EI28" s="21">
        <v>399</v>
      </c>
      <c r="EJ28" s="21">
        <v>441</v>
      </c>
      <c r="EK28" s="21">
        <v>470</v>
      </c>
      <c r="EL28" s="21">
        <v>491</v>
      </c>
      <c r="EM28" s="21">
        <v>522</v>
      </c>
      <c r="EN28" s="21">
        <v>531</v>
      </c>
    </row>
    <row r="29" spans="1:144" ht="13.5" customHeight="1">
      <c r="A29" s="20" t="s">
        <v>21</v>
      </c>
      <c r="B29" s="21">
        <v>275</v>
      </c>
      <c r="C29" s="21">
        <v>284</v>
      </c>
      <c r="D29" s="21">
        <v>301</v>
      </c>
      <c r="E29" s="21">
        <v>317</v>
      </c>
      <c r="F29" s="21"/>
      <c r="G29" s="21"/>
      <c r="H29" s="21"/>
      <c r="I29" s="21"/>
      <c r="J29" s="21"/>
      <c r="K29" s="21"/>
      <c r="L29" s="21"/>
      <c r="M29" s="21"/>
      <c r="N29" s="21"/>
      <c r="O29" s="21">
        <f t="shared" si="0"/>
        <v>252.33333333333334</v>
      </c>
      <c r="P29" s="21">
        <v>290</v>
      </c>
      <c r="Q29" s="21">
        <v>290</v>
      </c>
      <c r="R29" s="21">
        <v>248</v>
      </c>
      <c r="S29" s="21">
        <v>235</v>
      </c>
      <c r="T29" s="21">
        <v>236</v>
      </c>
      <c r="U29" s="21">
        <v>232</v>
      </c>
      <c r="V29" s="21">
        <v>223</v>
      </c>
      <c r="W29" s="21">
        <v>249</v>
      </c>
      <c r="X29" s="21">
        <v>257</v>
      </c>
      <c r="Y29" s="21">
        <v>245</v>
      </c>
      <c r="Z29" s="21">
        <v>253</v>
      </c>
      <c r="AA29" s="21">
        <v>270</v>
      </c>
      <c r="AB29" s="21">
        <f t="shared" si="1"/>
        <v>263.33333333333331</v>
      </c>
      <c r="AC29" s="21">
        <v>259</v>
      </c>
      <c r="AD29" s="21">
        <v>254</v>
      </c>
      <c r="AE29" s="21">
        <v>220</v>
      </c>
      <c r="AF29" s="21">
        <v>220</v>
      </c>
      <c r="AG29" s="21">
        <v>239</v>
      </c>
      <c r="AH29" s="21">
        <v>232</v>
      </c>
      <c r="AI29" s="21">
        <v>235</v>
      </c>
      <c r="AJ29" s="21">
        <v>263</v>
      </c>
      <c r="AK29" s="21">
        <v>286</v>
      </c>
      <c r="AL29" s="21">
        <v>294</v>
      </c>
      <c r="AM29" s="21">
        <v>309</v>
      </c>
      <c r="AN29" s="21">
        <v>349</v>
      </c>
      <c r="AO29" s="21">
        <f t="shared" si="7"/>
        <v>375.25</v>
      </c>
      <c r="AP29" s="21">
        <v>343</v>
      </c>
      <c r="AQ29" s="21">
        <v>336</v>
      </c>
      <c r="AR29" s="21">
        <v>317</v>
      </c>
      <c r="AS29" s="21">
        <v>315</v>
      </c>
      <c r="AT29" s="21">
        <v>339</v>
      </c>
      <c r="AU29" s="21">
        <v>342</v>
      </c>
      <c r="AV29" s="21">
        <v>354</v>
      </c>
      <c r="AW29" s="21">
        <v>383</v>
      </c>
      <c r="AX29" s="21">
        <v>407</v>
      </c>
      <c r="AY29" s="21">
        <v>431</v>
      </c>
      <c r="AZ29" s="21">
        <v>454</v>
      </c>
      <c r="BA29" s="21">
        <v>482</v>
      </c>
      <c r="BB29" s="21">
        <f t="shared" si="8"/>
        <v>424.58333333333331</v>
      </c>
      <c r="BC29" s="21">
        <v>482</v>
      </c>
      <c r="BD29" s="21">
        <v>445</v>
      </c>
      <c r="BE29" s="21">
        <v>444</v>
      </c>
      <c r="BF29" s="21">
        <v>441</v>
      </c>
      <c r="BG29" s="21">
        <v>435</v>
      </c>
      <c r="BH29" s="21">
        <v>440</v>
      </c>
      <c r="BI29" s="21">
        <v>466</v>
      </c>
      <c r="BJ29" s="21">
        <v>498</v>
      </c>
      <c r="BK29" s="21">
        <v>467</v>
      </c>
      <c r="BL29" s="21">
        <v>371</v>
      </c>
      <c r="BM29" s="21">
        <v>295</v>
      </c>
      <c r="BN29" s="21">
        <v>311</v>
      </c>
      <c r="BO29" s="21">
        <f t="shared" si="9"/>
        <v>271</v>
      </c>
      <c r="BP29" s="21">
        <v>301</v>
      </c>
      <c r="BQ29" s="21">
        <v>255</v>
      </c>
      <c r="BR29" s="21">
        <v>241</v>
      </c>
      <c r="BS29" s="21">
        <v>231</v>
      </c>
      <c r="BT29" s="21">
        <v>231</v>
      </c>
      <c r="BU29" s="21">
        <v>228</v>
      </c>
      <c r="BV29" s="21">
        <v>254</v>
      </c>
      <c r="BW29" s="21">
        <v>275</v>
      </c>
      <c r="BX29" s="21">
        <v>291</v>
      </c>
      <c r="BY29" s="21">
        <v>303</v>
      </c>
      <c r="BZ29" s="21">
        <v>314</v>
      </c>
      <c r="CA29" s="21">
        <v>328</v>
      </c>
      <c r="CB29" s="21">
        <f t="shared" si="10"/>
        <v>302.16666666666669</v>
      </c>
      <c r="CC29" s="21">
        <v>320</v>
      </c>
      <c r="CD29" s="21">
        <v>307</v>
      </c>
      <c r="CE29" s="21">
        <v>292</v>
      </c>
      <c r="CF29" s="21">
        <v>271</v>
      </c>
      <c r="CG29" s="21">
        <v>279</v>
      </c>
      <c r="CH29" s="21">
        <v>279</v>
      </c>
      <c r="CI29" s="21">
        <v>287</v>
      </c>
      <c r="CJ29" s="21">
        <v>268</v>
      </c>
      <c r="CK29" s="21">
        <v>292</v>
      </c>
      <c r="CL29" s="21">
        <v>325</v>
      </c>
      <c r="CM29" s="21">
        <v>351</v>
      </c>
      <c r="CN29" s="21">
        <v>355</v>
      </c>
      <c r="CO29" s="21">
        <f t="shared" si="11"/>
        <v>377.33333333333331</v>
      </c>
      <c r="CP29" s="21">
        <v>364</v>
      </c>
      <c r="CQ29" s="21">
        <v>362</v>
      </c>
      <c r="CR29" s="21">
        <v>343</v>
      </c>
      <c r="CS29" s="21">
        <v>341</v>
      </c>
      <c r="CT29" s="21">
        <v>359</v>
      </c>
      <c r="CU29" s="21">
        <v>333</v>
      </c>
      <c r="CV29" s="21">
        <v>333</v>
      </c>
      <c r="CW29" s="21">
        <v>368</v>
      </c>
      <c r="CX29" s="21">
        <v>412</v>
      </c>
      <c r="CY29" s="21">
        <v>417</v>
      </c>
      <c r="CZ29" s="21">
        <v>436</v>
      </c>
      <c r="DA29" s="21">
        <v>460</v>
      </c>
      <c r="DB29" s="21">
        <f t="shared" si="12"/>
        <v>457.16666666666669</v>
      </c>
      <c r="DC29" s="21">
        <v>452</v>
      </c>
      <c r="DD29" s="21">
        <v>420</v>
      </c>
      <c r="DE29" s="21">
        <v>419</v>
      </c>
      <c r="DF29" s="21">
        <v>412</v>
      </c>
      <c r="DG29" s="21">
        <v>431</v>
      </c>
      <c r="DH29" s="21">
        <v>439</v>
      </c>
      <c r="DI29" s="21">
        <v>430</v>
      </c>
      <c r="DJ29" s="21">
        <v>458</v>
      </c>
      <c r="DK29" s="21">
        <v>474</v>
      </c>
      <c r="DL29" s="21">
        <v>488</v>
      </c>
      <c r="DM29" s="21">
        <v>523</v>
      </c>
      <c r="DN29" s="21">
        <v>540</v>
      </c>
      <c r="DO29" s="21">
        <f t="shared" si="13"/>
        <v>425.33333333333331</v>
      </c>
      <c r="DP29" s="21">
        <v>502</v>
      </c>
      <c r="DQ29" s="21">
        <v>455</v>
      </c>
      <c r="DR29" s="21">
        <v>418</v>
      </c>
      <c r="DS29" s="21">
        <v>387</v>
      </c>
      <c r="DT29" s="21">
        <v>422</v>
      </c>
      <c r="DU29" s="21">
        <v>409</v>
      </c>
      <c r="DV29" s="21">
        <v>415</v>
      </c>
      <c r="DW29" s="21">
        <v>422</v>
      </c>
      <c r="DX29" s="21">
        <v>415</v>
      </c>
      <c r="DY29" s="21">
        <v>408</v>
      </c>
      <c r="DZ29" s="21">
        <v>429</v>
      </c>
      <c r="EA29" s="21">
        <v>422</v>
      </c>
      <c r="EB29" s="21">
        <f t="shared" si="14"/>
        <v>361.08333333333331</v>
      </c>
      <c r="EC29" s="21">
        <v>362</v>
      </c>
      <c r="ED29" s="21">
        <v>328</v>
      </c>
      <c r="EE29" s="21">
        <v>320</v>
      </c>
      <c r="EF29" s="21">
        <v>335</v>
      </c>
      <c r="EG29" s="21">
        <v>335</v>
      </c>
      <c r="EH29" s="21">
        <v>321</v>
      </c>
      <c r="EI29" s="21">
        <v>323</v>
      </c>
      <c r="EJ29" s="21">
        <v>347</v>
      </c>
      <c r="EK29" s="21">
        <v>386</v>
      </c>
      <c r="EL29" s="21">
        <v>391</v>
      </c>
      <c r="EM29" s="21">
        <v>426</v>
      </c>
      <c r="EN29" s="21">
        <v>459</v>
      </c>
    </row>
    <row r="30" spans="1:144" ht="13.5" customHeight="1">
      <c r="A30" s="20" t="s">
        <v>22</v>
      </c>
      <c r="B30" s="21">
        <v>396</v>
      </c>
      <c r="C30" s="21">
        <v>429</v>
      </c>
      <c r="D30" s="21">
        <v>445</v>
      </c>
      <c r="E30" s="21">
        <v>431</v>
      </c>
      <c r="F30" s="21"/>
      <c r="G30" s="21"/>
      <c r="H30" s="21"/>
      <c r="I30" s="21"/>
      <c r="J30" s="21"/>
      <c r="K30" s="21"/>
      <c r="L30" s="21"/>
      <c r="M30" s="21"/>
      <c r="N30" s="21"/>
      <c r="O30" s="21">
        <f t="shared" si="0"/>
        <v>383.5</v>
      </c>
      <c r="P30" s="21">
        <v>407</v>
      </c>
      <c r="Q30" s="21">
        <v>372</v>
      </c>
      <c r="R30" s="21">
        <v>370</v>
      </c>
      <c r="S30" s="21">
        <v>364</v>
      </c>
      <c r="T30" s="21">
        <v>393</v>
      </c>
      <c r="U30" s="21">
        <v>371</v>
      </c>
      <c r="V30" s="21">
        <v>369</v>
      </c>
      <c r="W30" s="21">
        <v>367</v>
      </c>
      <c r="X30" s="21">
        <v>397</v>
      </c>
      <c r="Y30" s="21">
        <v>393</v>
      </c>
      <c r="Z30" s="21">
        <v>384</v>
      </c>
      <c r="AA30" s="21">
        <v>415</v>
      </c>
      <c r="AB30" s="21">
        <f t="shared" si="1"/>
        <v>449.91666666666669</v>
      </c>
      <c r="AC30" s="21">
        <v>421</v>
      </c>
      <c r="AD30" s="21">
        <v>403</v>
      </c>
      <c r="AE30" s="21">
        <v>390</v>
      </c>
      <c r="AF30" s="21">
        <v>378</v>
      </c>
      <c r="AG30" s="21">
        <v>392</v>
      </c>
      <c r="AH30" s="21">
        <v>412</v>
      </c>
      <c r="AI30" s="21">
        <v>400</v>
      </c>
      <c r="AJ30" s="21">
        <v>433</v>
      </c>
      <c r="AK30" s="21">
        <v>495</v>
      </c>
      <c r="AL30" s="21">
        <v>518</v>
      </c>
      <c r="AM30" s="21">
        <v>567</v>
      </c>
      <c r="AN30" s="21">
        <v>590</v>
      </c>
      <c r="AO30" s="21">
        <f t="shared" si="7"/>
        <v>717.66666666666663</v>
      </c>
      <c r="AP30" s="21">
        <v>583</v>
      </c>
      <c r="AQ30" s="21">
        <v>545</v>
      </c>
      <c r="AR30" s="21">
        <v>541</v>
      </c>
      <c r="AS30" s="21">
        <v>600</v>
      </c>
      <c r="AT30" s="21">
        <v>642</v>
      </c>
      <c r="AU30" s="21">
        <v>652</v>
      </c>
      <c r="AV30" s="21">
        <v>673</v>
      </c>
      <c r="AW30" s="21">
        <v>764</v>
      </c>
      <c r="AX30" s="21">
        <v>832</v>
      </c>
      <c r="AY30" s="21">
        <v>893</v>
      </c>
      <c r="AZ30" s="21">
        <v>949</v>
      </c>
      <c r="BA30" s="21">
        <v>938</v>
      </c>
      <c r="BB30" s="21">
        <f t="shared" si="8"/>
        <v>827.16666666666663</v>
      </c>
      <c r="BC30" s="21">
        <v>935</v>
      </c>
      <c r="BD30" s="21">
        <v>831</v>
      </c>
      <c r="BE30" s="21">
        <v>836</v>
      </c>
      <c r="BF30" s="21">
        <v>811</v>
      </c>
      <c r="BG30" s="21">
        <v>823</v>
      </c>
      <c r="BH30" s="21">
        <v>834</v>
      </c>
      <c r="BI30" s="21">
        <v>841</v>
      </c>
      <c r="BJ30" s="21">
        <v>911</v>
      </c>
      <c r="BK30" s="21">
        <v>892</v>
      </c>
      <c r="BL30" s="21">
        <v>852</v>
      </c>
      <c r="BM30" s="21">
        <v>677</v>
      </c>
      <c r="BN30" s="21">
        <v>683</v>
      </c>
      <c r="BO30" s="21">
        <f t="shared" si="9"/>
        <v>575.08333333333337</v>
      </c>
      <c r="BP30" s="21">
        <v>637</v>
      </c>
      <c r="BQ30" s="21">
        <v>567</v>
      </c>
      <c r="BR30" s="21">
        <v>557</v>
      </c>
      <c r="BS30" s="21">
        <v>546</v>
      </c>
      <c r="BT30" s="21">
        <v>542</v>
      </c>
      <c r="BU30" s="21">
        <v>520</v>
      </c>
      <c r="BV30" s="21">
        <v>519</v>
      </c>
      <c r="BW30" s="21">
        <v>552</v>
      </c>
      <c r="BX30" s="21">
        <v>576</v>
      </c>
      <c r="BY30" s="21">
        <v>587</v>
      </c>
      <c r="BZ30" s="21">
        <v>645</v>
      </c>
      <c r="CA30" s="21">
        <v>653</v>
      </c>
      <c r="CB30" s="21">
        <f t="shared" si="10"/>
        <v>668.33333333333337</v>
      </c>
      <c r="CC30" s="21">
        <v>648</v>
      </c>
      <c r="CD30" s="21">
        <v>619</v>
      </c>
      <c r="CE30" s="21">
        <v>603</v>
      </c>
      <c r="CF30" s="21">
        <v>590</v>
      </c>
      <c r="CG30" s="21">
        <v>608</v>
      </c>
      <c r="CH30" s="21">
        <v>591</v>
      </c>
      <c r="CI30" s="21">
        <v>620</v>
      </c>
      <c r="CJ30" s="21">
        <v>621</v>
      </c>
      <c r="CK30" s="21">
        <v>675</v>
      </c>
      <c r="CL30" s="21">
        <v>780</v>
      </c>
      <c r="CM30" s="21">
        <v>805</v>
      </c>
      <c r="CN30" s="21">
        <v>860</v>
      </c>
      <c r="CO30" s="21">
        <f t="shared" si="11"/>
        <v>800</v>
      </c>
      <c r="CP30" s="21">
        <v>826</v>
      </c>
      <c r="CQ30" s="21">
        <v>772</v>
      </c>
      <c r="CR30" s="21">
        <v>746</v>
      </c>
      <c r="CS30" s="21">
        <v>713</v>
      </c>
      <c r="CT30" s="21">
        <v>729</v>
      </c>
      <c r="CU30" s="21">
        <v>731</v>
      </c>
      <c r="CV30" s="21">
        <v>740</v>
      </c>
      <c r="CW30" s="21">
        <v>813</v>
      </c>
      <c r="CX30" s="21">
        <v>838</v>
      </c>
      <c r="CY30" s="21">
        <v>906</v>
      </c>
      <c r="CZ30" s="21">
        <v>892</v>
      </c>
      <c r="DA30" s="21">
        <v>894</v>
      </c>
      <c r="DB30" s="21">
        <f t="shared" si="12"/>
        <v>793.08333333333337</v>
      </c>
      <c r="DC30" s="21">
        <v>879</v>
      </c>
      <c r="DD30" s="21">
        <v>812</v>
      </c>
      <c r="DE30" s="21">
        <v>779</v>
      </c>
      <c r="DF30" s="21">
        <v>771</v>
      </c>
      <c r="DG30" s="21">
        <v>787</v>
      </c>
      <c r="DH30" s="21">
        <v>717</v>
      </c>
      <c r="DI30" s="21">
        <v>729</v>
      </c>
      <c r="DJ30" s="21">
        <v>785</v>
      </c>
      <c r="DK30" s="21">
        <v>801</v>
      </c>
      <c r="DL30" s="21">
        <v>809</v>
      </c>
      <c r="DM30" s="21">
        <v>820</v>
      </c>
      <c r="DN30" s="21">
        <v>828</v>
      </c>
      <c r="DO30" s="21">
        <f t="shared" si="13"/>
        <v>695.83333333333337</v>
      </c>
      <c r="DP30" s="21">
        <v>777</v>
      </c>
      <c r="DQ30" s="21">
        <v>754</v>
      </c>
      <c r="DR30" s="21">
        <v>715</v>
      </c>
      <c r="DS30" s="21">
        <v>709</v>
      </c>
      <c r="DT30" s="21">
        <v>667</v>
      </c>
      <c r="DU30" s="21">
        <v>642</v>
      </c>
      <c r="DV30" s="21">
        <v>667</v>
      </c>
      <c r="DW30" s="21">
        <v>653</v>
      </c>
      <c r="DX30" s="21">
        <v>699</v>
      </c>
      <c r="DY30" s="21">
        <v>697</v>
      </c>
      <c r="DZ30" s="21">
        <v>690</v>
      </c>
      <c r="EA30" s="21">
        <v>680</v>
      </c>
      <c r="EB30" s="21">
        <f t="shared" si="14"/>
        <v>649.25</v>
      </c>
      <c r="EC30" s="21">
        <v>648</v>
      </c>
      <c r="ED30" s="21">
        <v>600</v>
      </c>
      <c r="EE30" s="21">
        <v>599</v>
      </c>
      <c r="EF30" s="21">
        <v>629</v>
      </c>
      <c r="EG30" s="21">
        <v>604</v>
      </c>
      <c r="EH30" s="21">
        <v>604</v>
      </c>
      <c r="EI30" s="21">
        <v>581</v>
      </c>
      <c r="EJ30" s="21">
        <v>604</v>
      </c>
      <c r="EK30" s="21">
        <v>637</v>
      </c>
      <c r="EL30" s="21">
        <v>704</v>
      </c>
      <c r="EM30" s="21">
        <v>761</v>
      </c>
      <c r="EN30" s="21">
        <v>820</v>
      </c>
    </row>
    <row r="31" spans="1:144" ht="13.5" customHeight="1">
      <c r="A31" s="20" t="s">
        <v>23</v>
      </c>
      <c r="B31" s="21">
        <v>284</v>
      </c>
      <c r="C31" s="21">
        <v>296</v>
      </c>
      <c r="D31" s="21">
        <v>287</v>
      </c>
      <c r="E31" s="21">
        <v>275</v>
      </c>
      <c r="F31" s="21"/>
      <c r="G31" s="21"/>
      <c r="H31" s="21"/>
      <c r="I31" s="21"/>
      <c r="J31" s="21"/>
      <c r="K31" s="21"/>
      <c r="L31" s="21"/>
      <c r="M31" s="21"/>
      <c r="N31" s="21"/>
      <c r="O31" s="21">
        <f t="shared" si="0"/>
        <v>245.08333333333334</v>
      </c>
      <c r="P31" s="21">
        <v>284</v>
      </c>
      <c r="Q31" s="21">
        <v>244</v>
      </c>
      <c r="R31" s="21">
        <v>235</v>
      </c>
      <c r="S31" s="21">
        <v>247</v>
      </c>
      <c r="T31" s="21">
        <v>253</v>
      </c>
      <c r="U31" s="21">
        <v>258</v>
      </c>
      <c r="V31" s="21">
        <v>223</v>
      </c>
      <c r="W31" s="21">
        <v>223</v>
      </c>
      <c r="X31" s="21">
        <v>229</v>
      </c>
      <c r="Y31" s="21">
        <v>224</v>
      </c>
      <c r="Z31" s="21">
        <v>251</v>
      </c>
      <c r="AA31" s="21">
        <v>270</v>
      </c>
      <c r="AB31" s="21">
        <f t="shared" si="1"/>
        <v>287.91666666666669</v>
      </c>
      <c r="AC31" s="21">
        <v>259</v>
      </c>
      <c r="AD31" s="21">
        <v>239</v>
      </c>
      <c r="AE31" s="21">
        <v>238</v>
      </c>
      <c r="AF31" s="21">
        <v>255</v>
      </c>
      <c r="AG31" s="21">
        <v>248</v>
      </c>
      <c r="AH31" s="21">
        <v>240</v>
      </c>
      <c r="AI31" s="21">
        <v>255</v>
      </c>
      <c r="AJ31" s="21">
        <v>265</v>
      </c>
      <c r="AK31" s="21">
        <v>330</v>
      </c>
      <c r="AL31" s="21">
        <v>350</v>
      </c>
      <c r="AM31" s="21">
        <v>373</v>
      </c>
      <c r="AN31" s="21">
        <v>403</v>
      </c>
      <c r="AO31" s="21">
        <f t="shared" si="7"/>
        <v>423.5</v>
      </c>
      <c r="AP31" s="21">
        <v>384</v>
      </c>
      <c r="AQ31" s="21">
        <v>344</v>
      </c>
      <c r="AR31" s="21">
        <v>341</v>
      </c>
      <c r="AS31" s="21">
        <v>366</v>
      </c>
      <c r="AT31" s="21">
        <v>374</v>
      </c>
      <c r="AU31" s="21">
        <v>394</v>
      </c>
      <c r="AV31" s="21">
        <v>412</v>
      </c>
      <c r="AW31" s="21">
        <v>455</v>
      </c>
      <c r="AX31" s="21">
        <v>469</v>
      </c>
      <c r="AY31" s="21">
        <v>498</v>
      </c>
      <c r="AZ31" s="21">
        <v>521</v>
      </c>
      <c r="BA31" s="21">
        <v>524</v>
      </c>
      <c r="BB31" s="21">
        <f t="shared" si="8"/>
        <v>470.08333333333331</v>
      </c>
      <c r="BC31" s="21">
        <v>492</v>
      </c>
      <c r="BD31" s="21">
        <v>481</v>
      </c>
      <c r="BE31" s="21">
        <v>462</v>
      </c>
      <c r="BF31" s="21">
        <v>463</v>
      </c>
      <c r="BG31" s="21">
        <v>479</v>
      </c>
      <c r="BH31" s="21">
        <v>470</v>
      </c>
      <c r="BI31" s="21">
        <v>480</v>
      </c>
      <c r="BJ31" s="21">
        <v>516</v>
      </c>
      <c r="BK31" s="21">
        <v>506</v>
      </c>
      <c r="BL31" s="21">
        <v>462</v>
      </c>
      <c r="BM31" s="21">
        <v>407</v>
      </c>
      <c r="BN31" s="21">
        <v>423</v>
      </c>
      <c r="BO31" s="21">
        <f t="shared" si="9"/>
        <v>366</v>
      </c>
      <c r="BP31" s="21">
        <v>428</v>
      </c>
      <c r="BQ31" s="21">
        <v>398</v>
      </c>
      <c r="BR31" s="21">
        <v>398</v>
      </c>
      <c r="BS31" s="21">
        <v>387</v>
      </c>
      <c r="BT31" s="21">
        <v>395</v>
      </c>
      <c r="BU31" s="21">
        <v>357</v>
      </c>
      <c r="BV31" s="21">
        <v>330</v>
      </c>
      <c r="BW31" s="21">
        <v>316</v>
      </c>
      <c r="BX31" s="21">
        <v>323</v>
      </c>
      <c r="BY31" s="21">
        <v>340</v>
      </c>
      <c r="BZ31" s="21">
        <v>356</v>
      </c>
      <c r="CA31" s="21">
        <v>364</v>
      </c>
      <c r="CB31" s="21">
        <f t="shared" si="10"/>
        <v>387.16666666666669</v>
      </c>
      <c r="CC31" s="21">
        <v>346</v>
      </c>
      <c r="CD31" s="21">
        <v>340</v>
      </c>
      <c r="CE31" s="21">
        <v>348</v>
      </c>
      <c r="CF31" s="21">
        <v>376</v>
      </c>
      <c r="CG31" s="21">
        <v>401</v>
      </c>
      <c r="CH31" s="21">
        <v>377</v>
      </c>
      <c r="CI31" s="21">
        <v>374</v>
      </c>
      <c r="CJ31" s="21">
        <v>348</v>
      </c>
      <c r="CK31" s="21">
        <v>385</v>
      </c>
      <c r="CL31" s="21">
        <v>418</v>
      </c>
      <c r="CM31" s="21">
        <v>457</v>
      </c>
      <c r="CN31" s="21">
        <v>476</v>
      </c>
      <c r="CO31" s="21">
        <f t="shared" si="11"/>
        <v>499.16666666666669</v>
      </c>
      <c r="CP31" s="21">
        <v>485</v>
      </c>
      <c r="CQ31" s="21">
        <v>463</v>
      </c>
      <c r="CR31" s="21">
        <v>473</v>
      </c>
      <c r="CS31" s="21">
        <v>477</v>
      </c>
      <c r="CT31" s="21">
        <v>472</v>
      </c>
      <c r="CU31" s="21">
        <v>445</v>
      </c>
      <c r="CV31" s="21">
        <v>472</v>
      </c>
      <c r="CW31" s="21">
        <v>520</v>
      </c>
      <c r="CX31" s="21">
        <v>537</v>
      </c>
      <c r="CY31" s="21">
        <v>544</v>
      </c>
      <c r="CZ31" s="21">
        <v>537</v>
      </c>
      <c r="DA31" s="21">
        <v>565</v>
      </c>
      <c r="DB31" s="21">
        <f t="shared" si="12"/>
        <v>530.5</v>
      </c>
      <c r="DC31" s="21">
        <v>531</v>
      </c>
      <c r="DD31" s="21">
        <v>519</v>
      </c>
      <c r="DE31" s="21">
        <v>527</v>
      </c>
      <c r="DF31" s="21">
        <v>515</v>
      </c>
      <c r="DG31" s="21">
        <v>526</v>
      </c>
      <c r="DH31" s="21">
        <v>526</v>
      </c>
      <c r="DI31" s="21">
        <v>512</v>
      </c>
      <c r="DJ31" s="21">
        <v>495</v>
      </c>
      <c r="DK31" s="21">
        <v>501</v>
      </c>
      <c r="DL31" s="21">
        <v>547</v>
      </c>
      <c r="DM31" s="21">
        <v>584</v>
      </c>
      <c r="DN31" s="21">
        <v>583</v>
      </c>
      <c r="DO31" s="21">
        <f t="shared" si="13"/>
        <v>520.41666666666663</v>
      </c>
      <c r="DP31" s="21">
        <v>543</v>
      </c>
      <c r="DQ31" s="21">
        <v>542</v>
      </c>
      <c r="DR31" s="21">
        <v>492</v>
      </c>
      <c r="DS31" s="21">
        <v>491</v>
      </c>
      <c r="DT31" s="21">
        <v>493</v>
      </c>
      <c r="DU31" s="21">
        <v>474</v>
      </c>
      <c r="DV31" s="21">
        <v>490</v>
      </c>
      <c r="DW31" s="21">
        <v>504</v>
      </c>
      <c r="DX31" s="21">
        <v>545</v>
      </c>
      <c r="DY31" s="21">
        <v>558</v>
      </c>
      <c r="DZ31" s="21">
        <v>567</v>
      </c>
      <c r="EA31" s="21">
        <v>546</v>
      </c>
      <c r="EB31" s="21">
        <f t="shared" si="14"/>
        <v>490.58333333333331</v>
      </c>
      <c r="EC31" s="21">
        <v>531</v>
      </c>
      <c r="ED31" s="21">
        <v>515</v>
      </c>
      <c r="EE31" s="21">
        <v>497</v>
      </c>
      <c r="EF31" s="21">
        <v>490</v>
      </c>
      <c r="EG31" s="21">
        <v>486</v>
      </c>
      <c r="EH31" s="21">
        <v>482</v>
      </c>
      <c r="EI31" s="21">
        <v>449</v>
      </c>
      <c r="EJ31" s="21">
        <v>474</v>
      </c>
      <c r="EK31" s="21">
        <v>487</v>
      </c>
      <c r="EL31" s="21">
        <v>502</v>
      </c>
      <c r="EM31" s="21">
        <v>495</v>
      </c>
      <c r="EN31" s="21">
        <v>479</v>
      </c>
    </row>
    <row r="32" spans="1:144" ht="13.5" customHeight="1">
      <c r="A32" s="20" t="s">
        <v>24</v>
      </c>
      <c r="B32" s="21">
        <v>744</v>
      </c>
      <c r="C32" s="21">
        <v>757</v>
      </c>
      <c r="D32" s="21">
        <v>749</v>
      </c>
      <c r="E32" s="21">
        <v>768</v>
      </c>
      <c r="F32" s="21"/>
      <c r="G32" s="21"/>
      <c r="H32" s="21"/>
      <c r="I32" s="21"/>
      <c r="J32" s="21"/>
      <c r="K32" s="21"/>
      <c r="L32" s="21"/>
      <c r="M32" s="21"/>
      <c r="N32" s="21"/>
      <c r="O32" s="21">
        <f t="shared" si="0"/>
        <v>704.5</v>
      </c>
      <c r="P32" s="21">
        <v>732</v>
      </c>
      <c r="Q32" s="21">
        <v>633</v>
      </c>
      <c r="R32" s="21">
        <v>638</v>
      </c>
      <c r="S32" s="21">
        <v>662</v>
      </c>
      <c r="T32" s="21">
        <v>681</v>
      </c>
      <c r="U32" s="21">
        <v>665</v>
      </c>
      <c r="V32" s="21">
        <v>676</v>
      </c>
      <c r="W32" s="21">
        <v>709</v>
      </c>
      <c r="X32" s="21">
        <v>737</v>
      </c>
      <c r="Y32" s="21">
        <v>750</v>
      </c>
      <c r="Z32" s="21">
        <v>789</v>
      </c>
      <c r="AA32" s="21">
        <v>782</v>
      </c>
      <c r="AB32" s="21">
        <f t="shared" si="1"/>
        <v>787.75</v>
      </c>
      <c r="AC32" s="21">
        <v>796</v>
      </c>
      <c r="AD32" s="21">
        <v>731</v>
      </c>
      <c r="AE32" s="21">
        <v>716</v>
      </c>
      <c r="AF32" s="21">
        <v>707</v>
      </c>
      <c r="AG32" s="21">
        <v>733</v>
      </c>
      <c r="AH32" s="21">
        <v>753</v>
      </c>
      <c r="AI32" s="21">
        <v>773</v>
      </c>
      <c r="AJ32" s="21">
        <v>768</v>
      </c>
      <c r="AK32" s="21">
        <v>790</v>
      </c>
      <c r="AL32" s="21">
        <v>848</v>
      </c>
      <c r="AM32" s="21">
        <v>906</v>
      </c>
      <c r="AN32" s="21">
        <v>932</v>
      </c>
      <c r="AO32" s="21">
        <f t="shared" si="7"/>
        <v>1014.3333333333334</v>
      </c>
      <c r="AP32" s="21">
        <v>923</v>
      </c>
      <c r="AQ32" s="21">
        <v>857</v>
      </c>
      <c r="AR32" s="21">
        <v>851</v>
      </c>
      <c r="AS32" s="21">
        <v>924</v>
      </c>
      <c r="AT32" s="21">
        <v>976</v>
      </c>
      <c r="AU32" s="21">
        <v>964</v>
      </c>
      <c r="AV32" s="21">
        <v>963</v>
      </c>
      <c r="AW32" s="21">
        <v>1055</v>
      </c>
      <c r="AX32" s="21">
        <v>1131</v>
      </c>
      <c r="AY32" s="21">
        <v>1147</v>
      </c>
      <c r="AZ32" s="21">
        <v>1206</v>
      </c>
      <c r="BA32" s="21">
        <v>1175</v>
      </c>
      <c r="BB32" s="21">
        <f t="shared" si="8"/>
        <v>1065.0833333333333</v>
      </c>
      <c r="BC32" s="21">
        <v>1171</v>
      </c>
      <c r="BD32" s="21">
        <v>1097</v>
      </c>
      <c r="BE32" s="21">
        <v>1087</v>
      </c>
      <c r="BF32" s="21">
        <v>1127</v>
      </c>
      <c r="BG32" s="21">
        <v>1106</v>
      </c>
      <c r="BH32" s="21">
        <v>1103</v>
      </c>
      <c r="BI32" s="21">
        <v>1111</v>
      </c>
      <c r="BJ32" s="21">
        <v>1141</v>
      </c>
      <c r="BK32" s="21">
        <v>1108</v>
      </c>
      <c r="BL32" s="21">
        <v>989</v>
      </c>
      <c r="BM32" s="21">
        <v>869</v>
      </c>
      <c r="BN32" s="21">
        <v>872</v>
      </c>
      <c r="BO32" s="21">
        <f t="shared" si="9"/>
        <v>775.16666666666663</v>
      </c>
      <c r="BP32" s="21">
        <v>841</v>
      </c>
      <c r="BQ32" s="21">
        <v>765</v>
      </c>
      <c r="BR32" s="21">
        <v>730</v>
      </c>
      <c r="BS32" s="21">
        <v>733</v>
      </c>
      <c r="BT32" s="21">
        <v>728</v>
      </c>
      <c r="BU32" s="21">
        <v>718</v>
      </c>
      <c r="BV32" s="21">
        <v>711</v>
      </c>
      <c r="BW32" s="21">
        <v>758</v>
      </c>
      <c r="BX32" s="21">
        <v>782</v>
      </c>
      <c r="BY32" s="21">
        <v>800</v>
      </c>
      <c r="BZ32" s="21">
        <v>864</v>
      </c>
      <c r="CA32" s="21">
        <v>872</v>
      </c>
      <c r="CB32" s="21">
        <f t="shared" si="10"/>
        <v>793.41666666666663</v>
      </c>
      <c r="CC32" s="21">
        <v>820</v>
      </c>
      <c r="CD32" s="21">
        <v>770</v>
      </c>
      <c r="CE32" s="21">
        <v>743</v>
      </c>
      <c r="CF32" s="21">
        <v>757</v>
      </c>
      <c r="CG32" s="21">
        <v>768</v>
      </c>
      <c r="CH32" s="21">
        <v>757</v>
      </c>
      <c r="CI32" s="21">
        <v>742</v>
      </c>
      <c r="CJ32" s="21">
        <v>705</v>
      </c>
      <c r="CK32" s="21">
        <v>756</v>
      </c>
      <c r="CL32" s="21">
        <v>853</v>
      </c>
      <c r="CM32" s="21">
        <v>900</v>
      </c>
      <c r="CN32" s="21">
        <v>950</v>
      </c>
      <c r="CO32" s="21">
        <f t="shared" si="11"/>
        <v>949</v>
      </c>
      <c r="CP32" s="21">
        <v>928</v>
      </c>
      <c r="CQ32" s="21">
        <v>895</v>
      </c>
      <c r="CR32" s="21">
        <v>909</v>
      </c>
      <c r="CS32" s="21">
        <v>894</v>
      </c>
      <c r="CT32" s="21">
        <v>922</v>
      </c>
      <c r="CU32" s="21">
        <v>902</v>
      </c>
      <c r="CV32" s="21">
        <v>929</v>
      </c>
      <c r="CW32" s="21">
        <v>937</v>
      </c>
      <c r="CX32" s="21">
        <v>958</v>
      </c>
      <c r="CY32" s="21">
        <v>986</v>
      </c>
      <c r="CZ32" s="21">
        <v>1060</v>
      </c>
      <c r="DA32" s="21">
        <v>1068</v>
      </c>
      <c r="DB32" s="21">
        <f t="shared" si="12"/>
        <v>1020.9166666666666</v>
      </c>
      <c r="DC32" s="21">
        <v>1042</v>
      </c>
      <c r="DD32" s="21">
        <v>999</v>
      </c>
      <c r="DE32" s="21">
        <v>993</v>
      </c>
      <c r="DF32" s="21">
        <v>964</v>
      </c>
      <c r="DG32" s="21">
        <v>981</v>
      </c>
      <c r="DH32" s="21">
        <v>923</v>
      </c>
      <c r="DI32" s="21">
        <v>939</v>
      </c>
      <c r="DJ32" s="21">
        <v>989</v>
      </c>
      <c r="DK32" s="21">
        <v>1054</v>
      </c>
      <c r="DL32" s="21">
        <v>1103</v>
      </c>
      <c r="DM32" s="21">
        <v>1143</v>
      </c>
      <c r="DN32" s="21">
        <v>1121</v>
      </c>
      <c r="DO32" s="21">
        <f t="shared" si="13"/>
        <v>915.33333333333337</v>
      </c>
      <c r="DP32" s="21">
        <v>1063</v>
      </c>
      <c r="DQ32" s="21">
        <v>957</v>
      </c>
      <c r="DR32" s="21">
        <v>895</v>
      </c>
      <c r="DS32" s="21">
        <v>864</v>
      </c>
      <c r="DT32" s="21">
        <v>917</v>
      </c>
      <c r="DU32" s="21">
        <v>884</v>
      </c>
      <c r="DV32" s="21">
        <v>869</v>
      </c>
      <c r="DW32" s="21">
        <v>892</v>
      </c>
      <c r="DX32" s="21">
        <v>887</v>
      </c>
      <c r="DY32" s="21">
        <v>904</v>
      </c>
      <c r="DZ32" s="21">
        <v>939</v>
      </c>
      <c r="EA32" s="21">
        <v>913</v>
      </c>
      <c r="EB32" s="21">
        <f t="shared" si="14"/>
        <v>797.83333333333337</v>
      </c>
      <c r="EC32" s="21">
        <v>858</v>
      </c>
      <c r="ED32" s="21">
        <v>793</v>
      </c>
      <c r="EE32" s="21">
        <v>745</v>
      </c>
      <c r="EF32" s="21">
        <v>774</v>
      </c>
      <c r="EG32" s="21">
        <v>758</v>
      </c>
      <c r="EH32" s="21">
        <v>738</v>
      </c>
      <c r="EI32" s="21">
        <v>720</v>
      </c>
      <c r="EJ32" s="21">
        <v>719</v>
      </c>
      <c r="EK32" s="21">
        <v>784</v>
      </c>
      <c r="EL32" s="21">
        <v>865</v>
      </c>
      <c r="EM32" s="21">
        <v>901</v>
      </c>
      <c r="EN32" s="21">
        <v>919</v>
      </c>
    </row>
    <row r="33" spans="1:144" ht="13.5" customHeight="1">
      <c r="A33" s="92" t="s">
        <v>121</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f>SUM(AP33:BA33)/12</f>
        <v>0</v>
      </c>
      <c r="AP33" s="21"/>
      <c r="AQ33" s="21"/>
      <c r="AR33" s="21"/>
      <c r="AS33" s="21"/>
      <c r="AT33" s="21"/>
      <c r="AU33" s="21"/>
      <c r="AV33" s="21"/>
      <c r="AW33" s="21"/>
      <c r="AX33" s="21"/>
      <c r="AY33" s="21"/>
      <c r="AZ33" s="21"/>
      <c r="BA33" s="21"/>
      <c r="BB33" s="21">
        <f>SUM(BC33:BN33)/12</f>
        <v>0</v>
      </c>
      <c r="BC33" s="21"/>
      <c r="BD33" s="21"/>
      <c r="BE33" s="21"/>
      <c r="BF33" s="21"/>
      <c r="BG33" s="21"/>
      <c r="BH33" s="21"/>
      <c r="BI33" s="21"/>
      <c r="BJ33" s="21"/>
      <c r="BK33" s="21"/>
      <c r="BL33" s="21"/>
      <c r="BM33" s="21"/>
      <c r="BN33" s="21"/>
      <c r="BO33" s="21">
        <f>SUM(BP33:CA33)/12</f>
        <v>0</v>
      </c>
      <c r="BP33" s="21"/>
      <c r="BQ33" s="21"/>
      <c r="BR33" s="21"/>
      <c r="BS33" s="21"/>
      <c r="BT33" s="21"/>
      <c r="BU33" s="21"/>
      <c r="BV33" s="21"/>
      <c r="BW33" s="21"/>
      <c r="BX33" s="21"/>
      <c r="BY33" s="21"/>
      <c r="BZ33" s="21"/>
      <c r="CA33" s="21"/>
      <c r="CB33" s="21">
        <f>SUM(CC33:CN33)/12</f>
        <v>8.3333333333333329E-2</v>
      </c>
      <c r="CC33" s="21"/>
      <c r="CD33" s="21"/>
      <c r="CE33" s="21"/>
      <c r="CF33" s="21"/>
      <c r="CG33" s="21"/>
      <c r="CH33" s="21">
        <v>1</v>
      </c>
      <c r="CI33" s="21"/>
      <c r="CJ33" s="21"/>
      <c r="CK33" s="21"/>
      <c r="CL33" s="21"/>
      <c r="CM33" s="21"/>
      <c r="CN33" s="21"/>
      <c r="CO33" s="21">
        <f>SUM(CP33:DA33)/12</f>
        <v>0</v>
      </c>
      <c r="CP33" s="21"/>
      <c r="CQ33" s="21"/>
      <c r="CR33" s="21"/>
      <c r="CS33" s="21"/>
      <c r="CT33" s="21"/>
      <c r="CU33" s="21"/>
      <c r="CV33" s="21"/>
      <c r="CW33" s="21"/>
      <c r="CX33" s="21"/>
      <c r="CY33" s="21"/>
      <c r="CZ33" s="21"/>
      <c r="DA33" s="21"/>
      <c r="DB33" s="21">
        <f>SUM(DC33:DN33)/12</f>
        <v>0.33333333333333331</v>
      </c>
      <c r="DC33" s="21"/>
      <c r="DD33" s="21"/>
      <c r="DE33" s="21">
        <v>2</v>
      </c>
      <c r="DF33" s="21">
        <v>1</v>
      </c>
      <c r="DG33" s="21">
        <v>1</v>
      </c>
      <c r="DH33" s="21"/>
      <c r="DI33" s="21"/>
      <c r="DJ33" s="21"/>
      <c r="DK33" s="21"/>
      <c r="DL33" s="21"/>
      <c r="DM33" s="21"/>
      <c r="DN33" s="21"/>
      <c r="DO33" s="21">
        <f>SUM(DP33:EA33)/12</f>
        <v>0.25</v>
      </c>
      <c r="DP33" s="21"/>
      <c r="DQ33" s="21">
        <v>1</v>
      </c>
      <c r="DR33" s="21">
        <v>1</v>
      </c>
      <c r="DS33" s="21">
        <v>1</v>
      </c>
      <c r="DT33" s="21"/>
      <c r="DU33" s="21"/>
      <c r="DV33" s="21"/>
      <c r="DW33" s="21"/>
      <c r="DX33" s="21"/>
      <c r="DY33" s="21"/>
      <c r="DZ33" s="21"/>
      <c r="EA33" s="21"/>
      <c r="EB33" s="21"/>
      <c r="EC33" s="21"/>
      <c r="ED33" s="21"/>
      <c r="EE33" s="21"/>
      <c r="EF33" s="21"/>
      <c r="EG33" s="21"/>
      <c r="EH33" s="21"/>
      <c r="EI33" s="21"/>
      <c r="EJ33" s="21"/>
      <c r="EK33" s="21"/>
      <c r="EL33" s="21"/>
      <c r="EM33" s="21"/>
      <c r="EN33" s="21"/>
    </row>
    <row r="34" spans="1:144" s="24" customFormat="1" ht="13.5" customHeight="1">
      <c r="A34" s="19" t="s">
        <v>25</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row>
    <row r="35" spans="1:144" ht="13.5" customHeight="1">
      <c r="A35" s="20" t="s">
        <v>17</v>
      </c>
      <c r="B35" s="21">
        <v>1499</v>
      </c>
      <c r="C35" s="21">
        <v>1543</v>
      </c>
      <c r="D35" s="21">
        <v>1528</v>
      </c>
      <c r="E35" s="21">
        <v>1550</v>
      </c>
      <c r="F35" s="21"/>
      <c r="G35" s="21"/>
      <c r="H35" s="21"/>
      <c r="I35" s="21"/>
      <c r="J35" s="21"/>
      <c r="K35" s="21"/>
      <c r="L35" s="21"/>
      <c r="M35" s="21"/>
      <c r="N35" s="21"/>
      <c r="O35" s="21">
        <f t="shared" si="0"/>
        <v>1228.4166666666667</v>
      </c>
      <c r="P35" s="21">
        <v>1421</v>
      </c>
      <c r="Q35" s="21">
        <v>1298</v>
      </c>
      <c r="R35" s="21">
        <v>1223</v>
      </c>
      <c r="S35" s="21">
        <v>1149</v>
      </c>
      <c r="T35" s="21">
        <v>1191</v>
      </c>
      <c r="U35" s="21">
        <v>1180</v>
      </c>
      <c r="V35" s="21">
        <v>1155</v>
      </c>
      <c r="W35" s="21">
        <v>1174</v>
      </c>
      <c r="X35" s="21">
        <v>1175</v>
      </c>
      <c r="Y35" s="21">
        <v>1203</v>
      </c>
      <c r="Z35" s="21">
        <v>1269</v>
      </c>
      <c r="AA35" s="21">
        <v>1303</v>
      </c>
      <c r="AB35" s="21">
        <f t="shared" si="1"/>
        <v>1369.0833333333333</v>
      </c>
      <c r="AC35" s="21">
        <v>1273</v>
      </c>
      <c r="AD35" s="21">
        <v>1228</v>
      </c>
      <c r="AE35" s="21">
        <v>1239</v>
      </c>
      <c r="AF35" s="21">
        <v>1191</v>
      </c>
      <c r="AG35" s="21">
        <v>1237</v>
      </c>
      <c r="AH35" s="21">
        <v>1263</v>
      </c>
      <c r="AI35" s="21">
        <v>1236</v>
      </c>
      <c r="AJ35" s="21">
        <v>1318</v>
      </c>
      <c r="AK35" s="21">
        <v>1416</v>
      </c>
      <c r="AL35" s="21">
        <v>1541</v>
      </c>
      <c r="AM35" s="21">
        <v>1683</v>
      </c>
      <c r="AN35" s="21">
        <v>1804</v>
      </c>
      <c r="AO35" s="21">
        <f t="shared" ref="AO35:AO40" si="15">AVERAGE(AP35:BA35)</f>
        <v>2074.1666666666665</v>
      </c>
      <c r="AP35" s="21">
        <v>1815</v>
      </c>
      <c r="AQ35" s="21">
        <v>1718</v>
      </c>
      <c r="AR35" s="21">
        <v>1737</v>
      </c>
      <c r="AS35" s="21">
        <v>1793</v>
      </c>
      <c r="AT35" s="21">
        <v>1928</v>
      </c>
      <c r="AU35" s="21">
        <v>2011</v>
      </c>
      <c r="AV35" s="21">
        <v>2066</v>
      </c>
      <c r="AW35" s="21">
        <v>2204</v>
      </c>
      <c r="AX35" s="21">
        <v>2280</v>
      </c>
      <c r="AY35" s="21">
        <v>2399</v>
      </c>
      <c r="AZ35" s="21">
        <v>2505</v>
      </c>
      <c r="BA35" s="21">
        <v>2434</v>
      </c>
      <c r="BB35" s="21">
        <f t="shared" ref="BB35:BB40" si="16">AVERAGE(BC35:BN35)</f>
        <v>2142.75</v>
      </c>
      <c r="BC35" s="21">
        <v>2390</v>
      </c>
      <c r="BD35" s="21">
        <v>2237</v>
      </c>
      <c r="BE35" s="21">
        <v>2204</v>
      </c>
      <c r="BF35" s="21">
        <v>2247</v>
      </c>
      <c r="BG35" s="21">
        <v>2309</v>
      </c>
      <c r="BH35" s="21">
        <v>2243</v>
      </c>
      <c r="BI35" s="21">
        <v>2190</v>
      </c>
      <c r="BJ35" s="21">
        <v>2293</v>
      </c>
      <c r="BK35" s="21">
        <v>2185</v>
      </c>
      <c r="BL35" s="21">
        <v>1949</v>
      </c>
      <c r="BM35" s="21">
        <v>1733</v>
      </c>
      <c r="BN35" s="21">
        <v>1733</v>
      </c>
      <c r="BO35" s="21">
        <f t="shared" ref="BO35:BO40" si="17">AVERAGE(BP35:CA35)</f>
        <v>1586.6666666666667</v>
      </c>
      <c r="BP35" s="21">
        <v>1658</v>
      </c>
      <c r="BQ35" s="21">
        <v>1549</v>
      </c>
      <c r="BR35" s="21">
        <v>1492</v>
      </c>
      <c r="BS35" s="21">
        <v>1446</v>
      </c>
      <c r="BT35" s="21">
        <v>1512</v>
      </c>
      <c r="BU35" s="21">
        <v>1537</v>
      </c>
      <c r="BV35" s="21">
        <v>1469</v>
      </c>
      <c r="BW35" s="21">
        <v>1539</v>
      </c>
      <c r="BX35" s="21">
        <v>1603</v>
      </c>
      <c r="BY35" s="21">
        <v>1658</v>
      </c>
      <c r="BZ35" s="21">
        <v>1763</v>
      </c>
      <c r="CA35" s="21">
        <v>1814</v>
      </c>
      <c r="CB35" s="21">
        <f t="shared" ref="CB35:CB40" si="18">AVERAGE(CC35:CN35)</f>
        <v>1736.8333333333333</v>
      </c>
      <c r="CC35" s="21">
        <v>1768</v>
      </c>
      <c r="CD35" s="21">
        <v>1677</v>
      </c>
      <c r="CE35" s="21">
        <v>1641</v>
      </c>
      <c r="CF35" s="21">
        <v>1647</v>
      </c>
      <c r="CG35" s="21">
        <v>1688</v>
      </c>
      <c r="CH35" s="21">
        <v>1658</v>
      </c>
      <c r="CI35" s="21">
        <v>1674</v>
      </c>
      <c r="CJ35" s="21">
        <v>1617</v>
      </c>
      <c r="CK35" s="21">
        <v>1664</v>
      </c>
      <c r="CL35" s="21">
        <v>1724</v>
      </c>
      <c r="CM35" s="21">
        <v>1990</v>
      </c>
      <c r="CN35" s="21">
        <v>2094</v>
      </c>
      <c r="CO35" s="21">
        <f t="shared" ref="CO35:CO40" si="19">AVERAGE(CP35:DA35)</f>
        <v>2008.1666666666667</v>
      </c>
      <c r="CP35" s="21">
        <v>2042</v>
      </c>
      <c r="CQ35" s="21">
        <v>1949</v>
      </c>
      <c r="CR35" s="21">
        <v>1956</v>
      </c>
      <c r="CS35" s="21">
        <v>1953</v>
      </c>
      <c r="CT35" s="21">
        <v>2021</v>
      </c>
      <c r="CU35" s="21">
        <v>1929</v>
      </c>
      <c r="CV35" s="21">
        <v>1853</v>
      </c>
      <c r="CW35" s="21">
        <v>1897</v>
      </c>
      <c r="CX35" s="21">
        <v>1978</v>
      </c>
      <c r="CY35" s="21">
        <v>2064</v>
      </c>
      <c r="CZ35" s="21">
        <v>2167</v>
      </c>
      <c r="DA35" s="21">
        <v>2289</v>
      </c>
      <c r="DB35" s="21">
        <f t="shared" ref="DB35:DB40" si="20">AVERAGE(DC35:DN35)</f>
        <v>2106.3333333333335</v>
      </c>
      <c r="DC35" s="21">
        <v>2182</v>
      </c>
      <c r="DD35" s="21">
        <v>2081</v>
      </c>
      <c r="DE35" s="21">
        <v>2039</v>
      </c>
      <c r="DF35" s="21">
        <v>2045</v>
      </c>
      <c r="DG35" s="21">
        <v>2087</v>
      </c>
      <c r="DH35" s="21">
        <v>2010</v>
      </c>
      <c r="DI35" s="21">
        <v>1979</v>
      </c>
      <c r="DJ35" s="21">
        <v>2065</v>
      </c>
      <c r="DK35" s="21">
        <v>2044</v>
      </c>
      <c r="DL35" s="21">
        <v>2178</v>
      </c>
      <c r="DM35" s="21">
        <v>2287</v>
      </c>
      <c r="DN35" s="21">
        <v>2279</v>
      </c>
      <c r="DO35" s="21">
        <f t="shared" ref="DO35:DO40" si="21">AVERAGE(DP35:EA35)</f>
        <v>2043.1666666666667</v>
      </c>
      <c r="DP35" s="21">
        <v>2192</v>
      </c>
      <c r="DQ35" s="21">
        <v>2120</v>
      </c>
      <c r="DR35" s="21">
        <v>2073</v>
      </c>
      <c r="DS35" s="21">
        <v>2028</v>
      </c>
      <c r="DT35" s="21">
        <v>2042</v>
      </c>
      <c r="DU35" s="21">
        <v>1923</v>
      </c>
      <c r="DV35" s="21">
        <v>1904</v>
      </c>
      <c r="DW35" s="21">
        <v>1945</v>
      </c>
      <c r="DX35" s="21">
        <v>1970</v>
      </c>
      <c r="DY35" s="21">
        <v>2039</v>
      </c>
      <c r="DZ35" s="21">
        <v>2127</v>
      </c>
      <c r="EA35" s="21">
        <v>2155</v>
      </c>
      <c r="EB35" s="21">
        <f t="shared" ref="EB35:EB40" si="22">AVERAGE(EC35:EN35)</f>
        <v>2047.1666666666667</v>
      </c>
      <c r="EC35" s="21">
        <v>2120</v>
      </c>
      <c r="ED35" s="21">
        <v>2034</v>
      </c>
      <c r="EE35" s="21">
        <v>1958</v>
      </c>
      <c r="EF35" s="21">
        <v>1956</v>
      </c>
      <c r="EG35" s="21">
        <v>1995</v>
      </c>
      <c r="EH35" s="21">
        <v>1878</v>
      </c>
      <c r="EI35" s="21">
        <v>1852</v>
      </c>
      <c r="EJ35" s="21">
        <v>1910</v>
      </c>
      <c r="EK35" s="21">
        <v>2038</v>
      </c>
      <c r="EL35" s="21">
        <v>2154</v>
      </c>
      <c r="EM35" s="21">
        <v>2281</v>
      </c>
      <c r="EN35" s="21">
        <v>2390</v>
      </c>
    </row>
    <row r="36" spans="1:144" ht="13.5" customHeight="1">
      <c r="A36" s="20" t="s">
        <v>26</v>
      </c>
      <c r="B36" s="21">
        <v>1228</v>
      </c>
      <c r="C36" s="21">
        <v>1274</v>
      </c>
      <c r="D36" s="21">
        <v>1324</v>
      </c>
      <c r="E36" s="21">
        <v>1327</v>
      </c>
      <c r="F36" s="21"/>
      <c r="G36" s="21"/>
      <c r="H36" s="21"/>
      <c r="I36" s="21"/>
      <c r="J36" s="21"/>
      <c r="K36" s="21"/>
      <c r="L36" s="21"/>
      <c r="M36" s="21"/>
      <c r="N36" s="21"/>
      <c r="O36" s="21">
        <f t="shared" si="0"/>
        <v>1099.3333333333333</v>
      </c>
      <c r="P36" s="21">
        <v>1266</v>
      </c>
      <c r="Q36" s="21">
        <v>1120</v>
      </c>
      <c r="R36" s="21">
        <v>1091</v>
      </c>
      <c r="S36" s="21">
        <v>1103</v>
      </c>
      <c r="T36" s="21">
        <v>1088</v>
      </c>
      <c r="U36" s="21">
        <v>1071</v>
      </c>
      <c r="V36" s="21">
        <v>1034</v>
      </c>
      <c r="W36" s="21">
        <v>1048</v>
      </c>
      <c r="X36" s="21">
        <v>1059</v>
      </c>
      <c r="Y36" s="21">
        <v>1048</v>
      </c>
      <c r="Z36" s="21">
        <v>1131</v>
      </c>
      <c r="AA36" s="21">
        <v>1133</v>
      </c>
      <c r="AB36" s="21">
        <f t="shared" si="1"/>
        <v>1153</v>
      </c>
      <c r="AC36" s="21">
        <v>1171</v>
      </c>
      <c r="AD36" s="21">
        <v>1060</v>
      </c>
      <c r="AE36" s="21">
        <v>1033</v>
      </c>
      <c r="AF36" s="21">
        <v>987</v>
      </c>
      <c r="AG36" s="21">
        <v>1078</v>
      </c>
      <c r="AH36" s="21">
        <v>1099</v>
      </c>
      <c r="AI36" s="21">
        <v>1109</v>
      </c>
      <c r="AJ36" s="21">
        <v>1165</v>
      </c>
      <c r="AK36" s="21">
        <v>1206</v>
      </c>
      <c r="AL36" s="21">
        <v>1242</v>
      </c>
      <c r="AM36" s="21">
        <v>1335</v>
      </c>
      <c r="AN36" s="21">
        <v>1351</v>
      </c>
      <c r="AO36" s="21">
        <f t="shared" si="15"/>
        <v>1572.0833333333333</v>
      </c>
      <c r="AP36" s="21">
        <v>1369</v>
      </c>
      <c r="AQ36" s="21">
        <v>1262</v>
      </c>
      <c r="AR36" s="21">
        <v>1300</v>
      </c>
      <c r="AS36" s="21">
        <v>1358</v>
      </c>
      <c r="AT36" s="21">
        <v>1424</v>
      </c>
      <c r="AU36" s="21">
        <v>1548</v>
      </c>
      <c r="AV36" s="21">
        <v>1569</v>
      </c>
      <c r="AW36" s="21">
        <v>1703</v>
      </c>
      <c r="AX36" s="21">
        <v>1743</v>
      </c>
      <c r="AY36" s="21">
        <v>1820</v>
      </c>
      <c r="AZ36" s="21">
        <v>1892</v>
      </c>
      <c r="BA36" s="21">
        <v>1877</v>
      </c>
      <c r="BB36" s="21">
        <f t="shared" si="16"/>
        <v>1679.5833333333333</v>
      </c>
      <c r="BC36" s="21">
        <v>1855</v>
      </c>
      <c r="BD36" s="21">
        <v>1690</v>
      </c>
      <c r="BE36" s="21">
        <v>1684</v>
      </c>
      <c r="BF36" s="21">
        <v>1694</v>
      </c>
      <c r="BG36" s="21">
        <v>1753</v>
      </c>
      <c r="BH36" s="21">
        <v>1774</v>
      </c>
      <c r="BI36" s="21">
        <v>1754</v>
      </c>
      <c r="BJ36" s="21">
        <v>1771</v>
      </c>
      <c r="BK36" s="21">
        <v>1776</v>
      </c>
      <c r="BL36" s="21">
        <v>1654</v>
      </c>
      <c r="BM36" s="21">
        <v>1372</v>
      </c>
      <c r="BN36" s="21">
        <v>1378</v>
      </c>
      <c r="BO36" s="21">
        <f t="shared" si="17"/>
        <v>1187.1666666666667</v>
      </c>
      <c r="BP36" s="21">
        <v>1331</v>
      </c>
      <c r="BQ36" s="21">
        <v>1183</v>
      </c>
      <c r="BR36" s="21">
        <v>1085</v>
      </c>
      <c r="BS36" s="21">
        <v>1062</v>
      </c>
      <c r="BT36" s="21">
        <v>1065</v>
      </c>
      <c r="BU36" s="21">
        <v>1079</v>
      </c>
      <c r="BV36" s="21">
        <v>1062</v>
      </c>
      <c r="BW36" s="21">
        <v>1153</v>
      </c>
      <c r="BX36" s="21">
        <v>1228</v>
      </c>
      <c r="BY36" s="21">
        <v>1318</v>
      </c>
      <c r="BZ36" s="21">
        <v>1308</v>
      </c>
      <c r="CA36" s="21">
        <v>1372</v>
      </c>
      <c r="CB36" s="21">
        <f t="shared" si="18"/>
        <v>1243</v>
      </c>
      <c r="CC36" s="21">
        <v>1347</v>
      </c>
      <c r="CD36" s="21">
        <v>1256</v>
      </c>
      <c r="CE36" s="21">
        <v>1216</v>
      </c>
      <c r="CF36" s="21">
        <v>1190</v>
      </c>
      <c r="CG36" s="21">
        <v>1213</v>
      </c>
      <c r="CH36" s="21">
        <v>1184</v>
      </c>
      <c r="CI36" s="21">
        <v>1144</v>
      </c>
      <c r="CJ36" s="21">
        <v>1104</v>
      </c>
      <c r="CK36" s="21">
        <v>1184</v>
      </c>
      <c r="CL36" s="21">
        <v>1233</v>
      </c>
      <c r="CM36" s="21">
        <v>1385</v>
      </c>
      <c r="CN36" s="21">
        <v>1460</v>
      </c>
      <c r="CO36" s="21">
        <f t="shared" si="19"/>
        <v>1437</v>
      </c>
      <c r="CP36" s="21">
        <v>1483</v>
      </c>
      <c r="CQ36" s="21">
        <v>1354</v>
      </c>
      <c r="CR36" s="21">
        <v>1321</v>
      </c>
      <c r="CS36" s="21">
        <v>1331</v>
      </c>
      <c r="CT36" s="21">
        <v>1370</v>
      </c>
      <c r="CU36" s="21">
        <v>1282</v>
      </c>
      <c r="CV36" s="21">
        <v>1280</v>
      </c>
      <c r="CW36" s="21">
        <v>1365</v>
      </c>
      <c r="CX36" s="21">
        <v>1461</v>
      </c>
      <c r="CY36" s="21">
        <v>1546</v>
      </c>
      <c r="CZ36" s="21">
        <v>1706</v>
      </c>
      <c r="DA36" s="21">
        <v>1745</v>
      </c>
      <c r="DB36" s="21">
        <f t="shared" si="20"/>
        <v>1540.3333333333333</v>
      </c>
      <c r="DC36" s="21">
        <v>1684</v>
      </c>
      <c r="DD36" s="21">
        <v>1542</v>
      </c>
      <c r="DE36" s="21">
        <v>1477</v>
      </c>
      <c r="DF36" s="21">
        <v>1452</v>
      </c>
      <c r="DG36" s="21">
        <v>1486</v>
      </c>
      <c r="DH36" s="21">
        <v>1407</v>
      </c>
      <c r="DI36" s="21">
        <v>1422</v>
      </c>
      <c r="DJ36" s="21">
        <v>1467</v>
      </c>
      <c r="DK36" s="21">
        <v>1549</v>
      </c>
      <c r="DL36" s="21">
        <v>1617</v>
      </c>
      <c r="DM36" s="21">
        <v>1699</v>
      </c>
      <c r="DN36" s="21">
        <v>1682</v>
      </c>
      <c r="DO36" s="21">
        <f t="shared" si="21"/>
        <v>1438.5833333333333</v>
      </c>
      <c r="DP36" s="21">
        <v>1623</v>
      </c>
      <c r="DQ36" s="21">
        <v>1497</v>
      </c>
      <c r="DR36" s="21">
        <v>1448</v>
      </c>
      <c r="DS36" s="21">
        <v>1467</v>
      </c>
      <c r="DT36" s="21">
        <v>1493</v>
      </c>
      <c r="DU36" s="21">
        <v>1358</v>
      </c>
      <c r="DV36" s="21">
        <v>1309</v>
      </c>
      <c r="DW36" s="21">
        <v>1371</v>
      </c>
      <c r="DX36" s="21">
        <v>1380</v>
      </c>
      <c r="DY36" s="21">
        <v>1403</v>
      </c>
      <c r="DZ36" s="21">
        <v>1450</v>
      </c>
      <c r="EA36" s="21">
        <v>1464</v>
      </c>
      <c r="EB36" s="21">
        <f t="shared" si="22"/>
        <v>1378.4166666666667</v>
      </c>
      <c r="EC36" s="21">
        <v>1445</v>
      </c>
      <c r="ED36" s="21">
        <v>1336</v>
      </c>
      <c r="EE36" s="21">
        <v>1298</v>
      </c>
      <c r="EF36" s="21">
        <v>1333</v>
      </c>
      <c r="EG36" s="21">
        <v>1326</v>
      </c>
      <c r="EH36" s="21">
        <v>1236</v>
      </c>
      <c r="EI36" s="21">
        <v>1249</v>
      </c>
      <c r="EJ36" s="21">
        <v>1261</v>
      </c>
      <c r="EK36" s="21">
        <v>1379</v>
      </c>
      <c r="EL36" s="21">
        <v>1499</v>
      </c>
      <c r="EM36" s="21">
        <v>1590</v>
      </c>
      <c r="EN36" s="21">
        <v>1589</v>
      </c>
    </row>
    <row r="37" spans="1:144" ht="13.5" customHeight="1">
      <c r="A37" s="20" t="s">
        <v>27</v>
      </c>
      <c r="B37" s="21">
        <v>652</v>
      </c>
      <c r="C37" s="21">
        <v>674</v>
      </c>
      <c r="D37" s="21">
        <v>720</v>
      </c>
      <c r="E37" s="21">
        <v>705</v>
      </c>
      <c r="F37" s="21"/>
      <c r="G37" s="21"/>
      <c r="H37" s="21"/>
      <c r="I37" s="21"/>
      <c r="J37" s="21"/>
      <c r="K37" s="21"/>
      <c r="L37" s="21"/>
      <c r="M37" s="21"/>
      <c r="N37" s="21"/>
      <c r="O37" s="21">
        <f t="shared" si="0"/>
        <v>595.66666666666663</v>
      </c>
      <c r="P37" s="21">
        <v>667</v>
      </c>
      <c r="Q37" s="21">
        <v>645</v>
      </c>
      <c r="R37" s="21">
        <v>620</v>
      </c>
      <c r="S37" s="21">
        <v>567</v>
      </c>
      <c r="T37" s="21">
        <v>564</v>
      </c>
      <c r="U37" s="21">
        <v>567</v>
      </c>
      <c r="V37" s="21">
        <v>553</v>
      </c>
      <c r="W37" s="21">
        <v>589</v>
      </c>
      <c r="X37" s="21">
        <v>600</v>
      </c>
      <c r="Y37" s="21">
        <v>572</v>
      </c>
      <c r="Z37" s="21">
        <v>586</v>
      </c>
      <c r="AA37" s="21">
        <v>618</v>
      </c>
      <c r="AB37" s="21">
        <f t="shared" si="1"/>
        <v>605.66666666666663</v>
      </c>
      <c r="AC37" s="21">
        <v>572</v>
      </c>
      <c r="AD37" s="21">
        <v>547</v>
      </c>
      <c r="AE37" s="21">
        <v>523</v>
      </c>
      <c r="AF37" s="21">
        <v>528</v>
      </c>
      <c r="AG37" s="21">
        <v>556</v>
      </c>
      <c r="AH37" s="21">
        <v>550</v>
      </c>
      <c r="AI37" s="21">
        <v>537</v>
      </c>
      <c r="AJ37" s="21">
        <v>590</v>
      </c>
      <c r="AK37" s="21">
        <v>646</v>
      </c>
      <c r="AL37" s="21">
        <v>677</v>
      </c>
      <c r="AM37" s="21">
        <v>733</v>
      </c>
      <c r="AN37" s="21">
        <v>809</v>
      </c>
      <c r="AO37" s="21">
        <f t="shared" si="15"/>
        <v>845.41666666666663</v>
      </c>
      <c r="AP37" s="21">
        <v>821</v>
      </c>
      <c r="AQ37" s="21">
        <v>767</v>
      </c>
      <c r="AR37" s="21">
        <v>735</v>
      </c>
      <c r="AS37" s="21">
        <v>738</v>
      </c>
      <c r="AT37" s="21">
        <v>768</v>
      </c>
      <c r="AU37" s="21">
        <v>783</v>
      </c>
      <c r="AV37" s="21">
        <v>778</v>
      </c>
      <c r="AW37" s="21">
        <v>838</v>
      </c>
      <c r="AX37" s="21">
        <v>888</v>
      </c>
      <c r="AY37" s="21">
        <v>927</v>
      </c>
      <c r="AZ37" s="21">
        <v>1035</v>
      </c>
      <c r="BA37" s="21">
        <v>1067</v>
      </c>
      <c r="BB37" s="21">
        <f t="shared" si="16"/>
        <v>949.75</v>
      </c>
      <c r="BC37" s="21">
        <v>1071</v>
      </c>
      <c r="BD37" s="21">
        <v>986</v>
      </c>
      <c r="BE37" s="21">
        <v>986</v>
      </c>
      <c r="BF37" s="21">
        <v>976</v>
      </c>
      <c r="BG37" s="21">
        <v>1004</v>
      </c>
      <c r="BH37" s="21">
        <v>983</v>
      </c>
      <c r="BI37" s="21">
        <v>1013</v>
      </c>
      <c r="BJ37" s="21">
        <v>1078</v>
      </c>
      <c r="BK37" s="21">
        <v>1019</v>
      </c>
      <c r="BL37" s="21">
        <v>859</v>
      </c>
      <c r="BM37" s="21">
        <v>701</v>
      </c>
      <c r="BN37" s="21">
        <v>721</v>
      </c>
      <c r="BO37" s="21">
        <f t="shared" si="17"/>
        <v>646.75</v>
      </c>
      <c r="BP37" s="21">
        <v>708</v>
      </c>
      <c r="BQ37" s="21">
        <v>594</v>
      </c>
      <c r="BR37" s="21">
        <v>593</v>
      </c>
      <c r="BS37" s="21">
        <v>551</v>
      </c>
      <c r="BT37" s="21">
        <v>563</v>
      </c>
      <c r="BU37" s="21">
        <v>540</v>
      </c>
      <c r="BV37" s="21">
        <v>591</v>
      </c>
      <c r="BW37" s="21">
        <v>653</v>
      </c>
      <c r="BX37" s="21">
        <v>678</v>
      </c>
      <c r="BY37" s="21">
        <v>731</v>
      </c>
      <c r="BZ37" s="21">
        <v>765</v>
      </c>
      <c r="CA37" s="21">
        <v>794</v>
      </c>
      <c r="CB37" s="21">
        <f t="shared" si="18"/>
        <v>702.91666666666663</v>
      </c>
      <c r="CC37" s="21">
        <v>778</v>
      </c>
      <c r="CD37" s="21">
        <v>720</v>
      </c>
      <c r="CE37" s="21">
        <v>681</v>
      </c>
      <c r="CF37" s="21">
        <v>678</v>
      </c>
      <c r="CG37" s="21">
        <v>691</v>
      </c>
      <c r="CH37" s="21">
        <v>654</v>
      </c>
      <c r="CI37" s="21">
        <v>638</v>
      </c>
      <c r="CJ37" s="21">
        <v>598</v>
      </c>
      <c r="CK37" s="21">
        <v>664</v>
      </c>
      <c r="CL37" s="21">
        <v>711</v>
      </c>
      <c r="CM37" s="21">
        <v>801</v>
      </c>
      <c r="CN37" s="21">
        <v>821</v>
      </c>
      <c r="CO37" s="21">
        <f t="shared" si="19"/>
        <v>860.91666666666663</v>
      </c>
      <c r="CP37" s="21">
        <v>871</v>
      </c>
      <c r="CQ37" s="21">
        <v>839</v>
      </c>
      <c r="CR37" s="21">
        <v>795</v>
      </c>
      <c r="CS37" s="21">
        <v>759</v>
      </c>
      <c r="CT37" s="21">
        <v>807</v>
      </c>
      <c r="CU37" s="21">
        <v>765</v>
      </c>
      <c r="CV37" s="21">
        <v>786</v>
      </c>
      <c r="CW37" s="21">
        <v>851</v>
      </c>
      <c r="CX37" s="21">
        <v>913</v>
      </c>
      <c r="CY37" s="21">
        <v>937</v>
      </c>
      <c r="CZ37" s="21">
        <v>972</v>
      </c>
      <c r="DA37" s="21">
        <v>1036</v>
      </c>
      <c r="DB37" s="21">
        <f t="shared" si="20"/>
        <v>984.16666666666663</v>
      </c>
      <c r="DC37" s="21">
        <v>1001</v>
      </c>
      <c r="DD37" s="21">
        <v>907</v>
      </c>
      <c r="DE37" s="21">
        <v>896</v>
      </c>
      <c r="DF37" s="21">
        <v>883</v>
      </c>
      <c r="DG37" s="21">
        <v>924</v>
      </c>
      <c r="DH37" s="21">
        <v>922</v>
      </c>
      <c r="DI37" s="21">
        <v>920</v>
      </c>
      <c r="DJ37" s="21">
        <v>998</v>
      </c>
      <c r="DK37" s="21">
        <v>1019</v>
      </c>
      <c r="DL37" s="21">
        <v>1074</v>
      </c>
      <c r="DM37" s="21">
        <v>1131</v>
      </c>
      <c r="DN37" s="21">
        <v>1135</v>
      </c>
      <c r="DO37" s="21">
        <f t="shared" si="21"/>
        <v>903.16666666666663</v>
      </c>
      <c r="DP37" s="21">
        <v>1088</v>
      </c>
      <c r="DQ37" s="21">
        <v>976</v>
      </c>
      <c r="DR37" s="21">
        <v>911</v>
      </c>
      <c r="DS37" s="21">
        <v>857</v>
      </c>
      <c r="DT37" s="21">
        <v>891</v>
      </c>
      <c r="DU37" s="21">
        <v>859</v>
      </c>
      <c r="DV37" s="21">
        <v>847</v>
      </c>
      <c r="DW37" s="21">
        <v>864</v>
      </c>
      <c r="DX37" s="21">
        <v>850</v>
      </c>
      <c r="DY37" s="21">
        <v>881</v>
      </c>
      <c r="DZ37" s="21">
        <v>916</v>
      </c>
      <c r="EA37" s="21">
        <v>898</v>
      </c>
      <c r="EB37" s="21">
        <f t="shared" si="22"/>
        <v>800.91666666666663</v>
      </c>
      <c r="EC37" s="21">
        <v>775</v>
      </c>
      <c r="ED37" s="21">
        <v>728</v>
      </c>
      <c r="EE37" s="21">
        <v>715</v>
      </c>
      <c r="EF37" s="21">
        <v>738</v>
      </c>
      <c r="EG37" s="21">
        <v>743</v>
      </c>
      <c r="EH37" s="21">
        <v>726</v>
      </c>
      <c r="EI37" s="21">
        <v>722</v>
      </c>
      <c r="EJ37" s="21">
        <v>788</v>
      </c>
      <c r="EK37" s="21">
        <v>856</v>
      </c>
      <c r="EL37" s="21">
        <v>882</v>
      </c>
      <c r="EM37" s="21">
        <v>948</v>
      </c>
      <c r="EN37" s="21">
        <v>990</v>
      </c>
    </row>
    <row r="38" spans="1:144" ht="13.5" customHeight="1">
      <c r="A38" s="20" t="s">
        <v>28</v>
      </c>
      <c r="B38" s="21">
        <v>396</v>
      </c>
      <c r="C38" s="21">
        <v>429</v>
      </c>
      <c r="D38" s="21">
        <v>445</v>
      </c>
      <c r="E38" s="21">
        <v>431</v>
      </c>
      <c r="F38" s="21"/>
      <c r="G38" s="21"/>
      <c r="H38" s="21"/>
      <c r="I38" s="21"/>
      <c r="J38" s="21"/>
      <c r="K38" s="21"/>
      <c r="L38" s="21"/>
      <c r="M38" s="21"/>
      <c r="N38" s="21"/>
      <c r="O38" s="21">
        <f t="shared" si="0"/>
        <v>383.5</v>
      </c>
      <c r="P38" s="21">
        <v>407</v>
      </c>
      <c r="Q38" s="21">
        <v>372</v>
      </c>
      <c r="R38" s="21">
        <v>370</v>
      </c>
      <c r="S38" s="21">
        <v>364</v>
      </c>
      <c r="T38" s="21">
        <v>393</v>
      </c>
      <c r="U38" s="21">
        <v>371</v>
      </c>
      <c r="V38" s="21">
        <v>369</v>
      </c>
      <c r="W38" s="21">
        <v>367</v>
      </c>
      <c r="X38" s="21">
        <v>397</v>
      </c>
      <c r="Y38" s="21">
        <v>393</v>
      </c>
      <c r="Z38" s="21">
        <v>384</v>
      </c>
      <c r="AA38" s="21">
        <v>415</v>
      </c>
      <c r="AB38" s="21">
        <f t="shared" si="1"/>
        <v>449.91666666666669</v>
      </c>
      <c r="AC38" s="21">
        <v>421</v>
      </c>
      <c r="AD38" s="21">
        <v>403</v>
      </c>
      <c r="AE38" s="21">
        <v>390</v>
      </c>
      <c r="AF38" s="21">
        <v>378</v>
      </c>
      <c r="AG38" s="21">
        <v>392</v>
      </c>
      <c r="AH38" s="21">
        <v>412</v>
      </c>
      <c r="AI38" s="21">
        <v>400</v>
      </c>
      <c r="AJ38" s="21">
        <v>433</v>
      </c>
      <c r="AK38" s="21">
        <v>495</v>
      </c>
      <c r="AL38" s="21">
        <v>518</v>
      </c>
      <c r="AM38" s="21">
        <v>567</v>
      </c>
      <c r="AN38" s="21">
        <v>590</v>
      </c>
      <c r="AO38" s="21">
        <f t="shared" si="15"/>
        <v>717.66666666666663</v>
      </c>
      <c r="AP38" s="21">
        <v>583</v>
      </c>
      <c r="AQ38" s="21">
        <v>545</v>
      </c>
      <c r="AR38" s="21">
        <v>541</v>
      </c>
      <c r="AS38" s="21">
        <v>600</v>
      </c>
      <c r="AT38" s="21">
        <v>642</v>
      </c>
      <c r="AU38" s="21">
        <v>652</v>
      </c>
      <c r="AV38" s="21">
        <v>673</v>
      </c>
      <c r="AW38" s="21">
        <v>764</v>
      </c>
      <c r="AX38" s="21">
        <v>832</v>
      </c>
      <c r="AY38" s="21">
        <v>893</v>
      </c>
      <c r="AZ38" s="21">
        <v>949</v>
      </c>
      <c r="BA38" s="21">
        <v>938</v>
      </c>
      <c r="BB38" s="21">
        <f t="shared" si="16"/>
        <v>827.16666666666663</v>
      </c>
      <c r="BC38" s="21">
        <v>935</v>
      </c>
      <c r="BD38" s="21">
        <v>831</v>
      </c>
      <c r="BE38" s="21">
        <v>836</v>
      </c>
      <c r="BF38" s="21">
        <v>811</v>
      </c>
      <c r="BG38" s="21">
        <v>823</v>
      </c>
      <c r="BH38" s="21">
        <v>834</v>
      </c>
      <c r="BI38" s="21">
        <v>841</v>
      </c>
      <c r="BJ38" s="21">
        <v>911</v>
      </c>
      <c r="BK38" s="21">
        <v>892</v>
      </c>
      <c r="BL38" s="21">
        <v>852</v>
      </c>
      <c r="BM38" s="21">
        <v>677</v>
      </c>
      <c r="BN38" s="21">
        <v>683</v>
      </c>
      <c r="BO38" s="21">
        <f t="shared" si="17"/>
        <v>575.08333333333337</v>
      </c>
      <c r="BP38" s="21">
        <v>637</v>
      </c>
      <c r="BQ38" s="21">
        <v>567</v>
      </c>
      <c r="BR38" s="21">
        <v>557</v>
      </c>
      <c r="BS38" s="21">
        <v>546</v>
      </c>
      <c r="BT38" s="21">
        <v>542</v>
      </c>
      <c r="BU38" s="21">
        <v>520</v>
      </c>
      <c r="BV38" s="21">
        <v>519</v>
      </c>
      <c r="BW38" s="21">
        <v>552</v>
      </c>
      <c r="BX38" s="21">
        <v>576</v>
      </c>
      <c r="BY38" s="21">
        <v>587</v>
      </c>
      <c r="BZ38" s="21">
        <v>645</v>
      </c>
      <c r="CA38" s="21">
        <v>653</v>
      </c>
      <c r="CB38" s="21">
        <f t="shared" si="18"/>
        <v>668.33333333333337</v>
      </c>
      <c r="CC38" s="21">
        <v>648</v>
      </c>
      <c r="CD38" s="21">
        <v>619</v>
      </c>
      <c r="CE38" s="21">
        <v>603</v>
      </c>
      <c r="CF38" s="21">
        <v>590</v>
      </c>
      <c r="CG38" s="21">
        <v>608</v>
      </c>
      <c r="CH38" s="21">
        <v>591</v>
      </c>
      <c r="CI38" s="21">
        <v>620</v>
      </c>
      <c r="CJ38" s="21">
        <v>621</v>
      </c>
      <c r="CK38" s="21">
        <v>675</v>
      </c>
      <c r="CL38" s="21">
        <v>780</v>
      </c>
      <c r="CM38" s="21">
        <v>805</v>
      </c>
      <c r="CN38" s="21">
        <v>860</v>
      </c>
      <c r="CO38" s="21">
        <f t="shared" si="19"/>
        <v>800</v>
      </c>
      <c r="CP38" s="21">
        <v>826</v>
      </c>
      <c r="CQ38" s="21">
        <v>772</v>
      </c>
      <c r="CR38" s="21">
        <v>746</v>
      </c>
      <c r="CS38" s="21">
        <v>713</v>
      </c>
      <c r="CT38" s="21">
        <v>729</v>
      </c>
      <c r="CU38" s="21">
        <v>731</v>
      </c>
      <c r="CV38" s="21">
        <v>740</v>
      </c>
      <c r="CW38" s="21">
        <v>813</v>
      </c>
      <c r="CX38" s="21">
        <v>838</v>
      </c>
      <c r="CY38" s="21">
        <v>906</v>
      </c>
      <c r="CZ38" s="21">
        <v>892</v>
      </c>
      <c r="DA38" s="21">
        <v>894</v>
      </c>
      <c r="DB38" s="21">
        <f t="shared" si="20"/>
        <v>793.08333333333337</v>
      </c>
      <c r="DC38" s="21">
        <v>879</v>
      </c>
      <c r="DD38" s="21">
        <v>812</v>
      </c>
      <c r="DE38" s="21">
        <v>779</v>
      </c>
      <c r="DF38" s="21">
        <v>771</v>
      </c>
      <c r="DG38" s="21">
        <v>787</v>
      </c>
      <c r="DH38" s="21">
        <v>717</v>
      </c>
      <c r="DI38" s="21">
        <v>729</v>
      </c>
      <c r="DJ38" s="21">
        <v>785</v>
      </c>
      <c r="DK38" s="21">
        <v>801</v>
      </c>
      <c r="DL38" s="21">
        <v>809</v>
      </c>
      <c r="DM38" s="21">
        <v>820</v>
      </c>
      <c r="DN38" s="21">
        <v>828</v>
      </c>
      <c r="DO38" s="21">
        <f t="shared" si="21"/>
        <v>695.83333333333337</v>
      </c>
      <c r="DP38" s="21">
        <v>777</v>
      </c>
      <c r="DQ38" s="21">
        <v>754</v>
      </c>
      <c r="DR38" s="21">
        <v>715</v>
      </c>
      <c r="DS38" s="21">
        <v>709</v>
      </c>
      <c r="DT38" s="21">
        <v>667</v>
      </c>
      <c r="DU38" s="21">
        <v>642</v>
      </c>
      <c r="DV38" s="21">
        <v>667</v>
      </c>
      <c r="DW38" s="21">
        <v>653</v>
      </c>
      <c r="DX38" s="21">
        <v>699</v>
      </c>
      <c r="DY38" s="21">
        <v>697</v>
      </c>
      <c r="DZ38" s="21">
        <v>690</v>
      </c>
      <c r="EA38" s="21">
        <v>680</v>
      </c>
      <c r="EB38" s="21">
        <f t="shared" si="22"/>
        <v>649.25</v>
      </c>
      <c r="EC38" s="21">
        <v>648</v>
      </c>
      <c r="ED38" s="21">
        <v>600</v>
      </c>
      <c r="EE38" s="21">
        <v>599</v>
      </c>
      <c r="EF38" s="21">
        <v>629</v>
      </c>
      <c r="EG38" s="21">
        <v>604</v>
      </c>
      <c r="EH38" s="21">
        <v>604</v>
      </c>
      <c r="EI38" s="21">
        <v>581</v>
      </c>
      <c r="EJ38" s="21">
        <v>604</v>
      </c>
      <c r="EK38" s="21">
        <v>637</v>
      </c>
      <c r="EL38" s="21">
        <v>704</v>
      </c>
      <c r="EM38" s="21">
        <v>761</v>
      </c>
      <c r="EN38" s="21">
        <v>820</v>
      </c>
    </row>
    <row r="39" spans="1:144" ht="13.5" customHeight="1">
      <c r="A39" s="20" t="s">
        <v>29</v>
      </c>
      <c r="B39" s="21">
        <v>216</v>
      </c>
      <c r="C39" s="21">
        <v>226</v>
      </c>
      <c r="D39" s="21">
        <v>214</v>
      </c>
      <c r="E39" s="21">
        <v>212</v>
      </c>
      <c r="F39" s="21"/>
      <c r="G39" s="21"/>
      <c r="H39" s="21"/>
      <c r="I39" s="21"/>
      <c r="J39" s="21"/>
      <c r="K39" s="21"/>
      <c r="L39" s="21"/>
      <c r="M39" s="21"/>
      <c r="N39" s="21"/>
      <c r="O39" s="21">
        <f t="shared" si="0"/>
        <v>189.33333333333334</v>
      </c>
      <c r="P39" s="21">
        <v>220</v>
      </c>
      <c r="Q39" s="21">
        <v>203</v>
      </c>
      <c r="R39" s="21">
        <v>185</v>
      </c>
      <c r="S39" s="21">
        <v>194</v>
      </c>
      <c r="T39" s="21">
        <v>187</v>
      </c>
      <c r="U39" s="21">
        <v>188</v>
      </c>
      <c r="V39" s="21">
        <v>165</v>
      </c>
      <c r="W39" s="21">
        <v>173</v>
      </c>
      <c r="X39" s="21">
        <v>180</v>
      </c>
      <c r="Y39" s="21">
        <v>171</v>
      </c>
      <c r="Z39" s="21">
        <v>195</v>
      </c>
      <c r="AA39" s="21">
        <v>211</v>
      </c>
      <c r="AB39" s="21">
        <f t="shared" si="1"/>
        <v>222.66666666666666</v>
      </c>
      <c r="AC39" s="21">
        <v>206</v>
      </c>
      <c r="AD39" s="21">
        <v>193</v>
      </c>
      <c r="AE39" s="21">
        <v>187</v>
      </c>
      <c r="AF39" s="21">
        <v>194</v>
      </c>
      <c r="AG39" s="21">
        <v>190</v>
      </c>
      <c r="AH39" s="21">
        <v>184</v>
      </c>
      <c r="AI39" s="21">
        <v>202</v>
      </c>
      <c r="AJ39" s="21">
        <v>207</v>
      </c>
      <c r="AK39" s="21">
        <v>251</v>
      </c>
      <c r="AL39" s="21">
        <v>266</v>
      </c>
      <c r="AM39" s="21">
        <v>285</v>
      </c>
      <c r="AN39" s="21">
        <v>307</v>
      </c>
      <c r="AO39" s="21">
        <f t="shared" si="15"/>
        <v>343.41666666666669</v>
      </c>
      <c r="AP39" s="21">
        <v>293</v>
      </c>
      <c r="AQ39" s="21">
        <v>272</v>
      </c>
      <c r="AR39" s="21">
        <v>286</v>
      </c>
      <c r="AS39" s="21">
        <v>313</v>
      </c>
      <c r="AT39" s="21">
        <v>309</v>
      </c>
      <c r="AU39" s="21">
        <v>323</v>
      </c>
      <c r="AV39" s="21">
        <v>326</v>
      </c>
      <c r="AW39" s="21">
        <v>372</v>
      </c>
      <c r="AX39" s="21">
        <v>386</v>
      </c>
      <c r="AY39" s="21">
        <v>409</v>
      </c>
      <c r="AZ39" s="21">
        <v>415</v>
      </c>
      <c r="BA39" s="21">
        <v>417</v>
      </c>
      <c r="BB39" s="21">
        <f t="shared" si="16"/>
        <v>384</v>
      </c>
      <c r="BC39" s="21">
        <v>392</v>
      </c>
      <c r="BD39" s="21">
        <v>378</v>
      </c>
      <c r="BE39" s="21">
        <v>371</v>
      </c>
      <c r="BF39" s="21">
        <v>367</v>
      </c>
      <c r="BG39" s="21">
        <v>393</v>
      </c>
      <c r="BH39" s="21">
        <v>379</v>
      </c>
      <c r="BI39" s="21">
        <v>391</v>
      </c>
      <c r="BJ39" s="21">
        <v>415</v>
      </c>
      <c r="BK39" s="21">
        <v>418</v>
      </c>
      <c r="BL39" s="21">
        <v>385</v>
      </c>
      <c r="BM39" s="21">
        <v>341</v>
      </c>
      <c r="BN39" s="21">
        <v>378</v>
      </c>
      <c r="BO39" s="21">
        <f t="shared" si="17"/>
        <v>315.5</v>
      </c>
      <c r="BP39" s="21">
        <v>383</v>
      </c>
      <c r="BQ39" s="21">
        <v>341</v>
      </c>
      <c r="BR39" s="21">
        <v>335</v>
      </c>
      <c r="BS39" s="21">
        <v>322</v>
      </c>
      <c r="BT39" s="21">
        <v>338</v>
      </c>
      <c r="BU39" s="21">
        <v>318</v>
      </c>
      <c r="BV39" s="21">
        <v>289</v>
      </c>
      <c r="BW39" s="21">
        <v>269</v>
      </c>
      <c r="BX39" s="21">
        <v>277</v>
      </c>
      <c r="BY39" s="21">
        <v>294</v>
      </c>
      <c r="BZ39" s="21">
        <v>308</v>
      </c>
      <c r="CA39" s="21">
        <v>312</v>
      </c>
      <c r="CB39" s="21">
        <f t="shared" si="18"/>
        <v>345.16666666666669</v>
      </c>
      <c r="CC39" s="21">
        <v>300</v>
      </c>
      <c r="CD39" s="21">
        <v>298</v>
      </c>
      <c r="CE39" s="21">
        <v>317</v>
      </c>
      <c r="CF39" s="21">
        <v>335</v>
      </c>
      <c r="CG39" s="21">
        <v>353</v>
      </c>
      <c r="CH39" s="21">
        <v>331</v>
      </c>
      <c r="CI39" s="21">
        <v>333</v>
      </c>
      <c r="CJ39" s="21">
        <v>319</v>
      </c>
      <c r="CK39" s="21">
        <v>353</v>
      </c>
      <c r="CL39" s="21">
        <v>377</v>
      </c>
      <c r="CM39" s="21">
        <v>401</v>
      </c>
      <c r="CN39" s="21">
        <v>425</v>
      </c>
      <c r="CO39" s="21">
        <f t="shared" si="19"/>
        <v>429.58333333333331</v>
      </c>
      <c r="CP39" s="21">
        <v>422</v>
      </c>
      <c r="CQ39" s="21">
        <v>408</v>
      </c>
      <c r="CR39" s="21">
        <v>420</v>
      </c>
      <c r="CS39" s="21">
        <v>405</v>
      </c>
      <c r="CT39" s="21">
        <v>400</v>
      </c>
      <c r="CU39" s="21">
        <v>381</v>
      </c>
      <c r="CV39" s="21">
        <v>399</v>
      </c>
      <c r="CW39" s="21">
        <v>447</v>
      </c>
      <c r="CX39" s="21">
        <v>457</v>
      </c>
      <c r="CY39" s="21">
        <v>459</v>
      </c>
      <c r="CZ39" s="21">
        <v>462</v>
      </c>
      <c r="DA39" s="21">
        <v>495</v>
      </c>
      <c r="DB39" s="21">
        <f t="shared" si="20"/>
        <v>494.91666666666669</v>
      </c>
      <c r="DC39" s="21">
        <v>476</v>
      </c>
      <c r="DD39" s="21">
        <v>476</v>
      </c>
      <c r="DE39" s="21">
        <v>490</v>
      </c>
      <c r="DF39" s="21">
        <v>479</v>
      </c>
      <c r="DG39" s="21">
        <v>487</v>
      </c>
      <c r="DH39" s="21">
        <v>485</v>
      </c>
      <c r="DI39" s="21">
        <v>478</v>
      </c>
      <c r="DJ39" s="21">
        <v>465</v>
      </c>
      <c r="DK39" s="21">
        <v>472</v>
      </c>
      <c r="DL39" s="21">
        <v>512</v>
      </c>
      <c r="DM39" s="21">
        <v>554</v>
      </c>
      <c r="DN39" s="21">
        <v>565</v>
      </c>
      <c r="DO39" s="21">
        <f t="shared" si="21"/>
        <v>490.25</v>
      </c>
      <c r="DP39" s="21">
        <v>529</v>
      </c>
      <c r="DQ39" s="21">
        <v>516</v>
      </c>
      <c r="DR39" s="21">
        <v>471</v>
      </c>
      <c r="DS39" s="21">
        <v>466</v>
      </c>
      <c r="DT39" s="21">
        <v>465</v>
      </c>
      <c r="DU39" s="21">
        <v>445</v>
      </c>
      <c r="DV39" s="21">
        <v>462</v>
      </c>
      <c r="DW39" s="21">
        <v>477</v>
      </c>
      <c r="DX39" s="21">
        <v>504</v>
      </c>
      <c r="DY39" s="21">
        <v>515</v>
      </c>
      <c r="DZ39" s="21">
        <v>521</v>
      </c>
      <c r="EA39" s="21">
        <v>512</v>
      </c>
      <c r="EB39" s="21">
        <f t="shared" si="22"/>
        <v>448.75</v>
      </c>
      <c r="EC39" s="21">
        <v>495</v>
      </c>
      <c r="ED39" s="21">
        <v>487</v>
      </c>
      <c r="EE39" s="21">
        <v>453</v>
      </c>
      <c r="EF39" s="21">
        <v>452</v>
      </c>
      <c r="EG39" s="21">
        <v>452</v>
      </c>
      <c r="EH39" s="21">
        <v>436</v>
      </c>
      <c r="EI39" s="21">
        <v>398</v>
      </c>
      <c r="EJ39" s="21">
        <v>415</v>
      </c>
      <c r="EK39" s="21">
        <v>443</v>
      </c>
      <c r="EL39" s="21">
        <v>462</v>
      </c>
      <c r="EM39" s="21">
        <v>455</v>
      </c>
      <c r="EN39" s="21">
        <v>437</v>
      </c>
    </row>
    <row r="40" spans="1:144" ht="13.5" customHeight="1">
      <c r="A40" s="20" t="s">
        <v>24</v>
      </c>
      <c r="B40" s="21">
        <v>812</v>
      </c>
      <c r="C40" s="21">
        <v>827</v>
      </c>
      <c r="D40" s="21">
        <v>822</v>
      </c>
      <c r="E40" s="21">
        <v>831</v>
      </c>
      <c r="F40" s="21"/>
      <c r="G40" s="21"/>
      <c r="H40" s="21"/>
      <c r="I40" s="21"/>
      <c r="J40" s="21"/>
      <c r="K40" s="21"/>
      <c r="L40" s="21"/>
      <c r="M40" s="21"/>
      <c r="N40" s="21"/>
      <c r="O40" s="21">
        <f t="shared" si="0"/>
        <v>760.25</v>
      </c>
      <c r="P40" s="21">
        <v>796</v>
      </c>
      <c r="Q40" s="21">
        <v>674</v>
      </c>
      <c r="R40" s="21">
        <v>688</v>
      </c>
      <c r="S40" s="21">
        <v>715</v>
      </c>
      <c r="T40" s="21">
        <v>747</v>
      </c>
      <c r="U40" s="21">
        <v>735</v>
      </c>
      <c r="V40" s="21">
        <v>734</v>
      </c>
      <c r="W40" s="21">
        <v>759</v>
      </c>
      <c r="X40" s="21">
        <v>786</v>
      </c>
      <c r="Y40" s="21">
        <v>803</v>
      </c>
      <c r="Z40" s="21">
        <v>845</v>
      </c>
      <c r="AA40" s="21">
        <v>841</v>
      </c>
      <c r="AB40" s="21">
        <f t="shared" si="1"/>
        <v>853</v>
      </c>
      <c r="AC40" s="21">
        <v>849</v>
      </c>
      <c r="AD40" s="21">
        <v>777</v>
      </c>
      <c r="AE40" s="21">
        <v>767</v>
      </c>
      <c r="AF40" s="21">
        <v>768</v>
      </c>
      <c r="AG40" s="21">
        <v>791</v>
      </c>
      <c r="AH40" s="21">
        <v>809</v>
      </c>
      <c r="AI40" s="21">
        <v>826</v>
      </c>
      <c r="AJ40" s="21">
        <v>826</v>
      </c>
      <c r="AK40" s="21">
        <v>869</v>
      </c>
      <c r="AL40" s="21">
        <v>932</v>
      </c>
      <c r="AM40" s="21">
        <v>994</v>
      </c>
      <c r="AN40" s="21">
        <v>1028</v>
      </c>
      <c r="AO40" s="21">
        <f t="shared" si="15"/>
        <v>1094.4166666666667</v>
      </c>
      <c r="AP40" s="21">
        <v>1014</v>
      </c>
      <c r="AQ40" s="21">
        <v>929</v>
      </c>
      <c r="AR40" s="21">
        <v>906</v>
      </c>
      <c r="AS40" s="21">
        <v>977</v>
      </c>
      <c r="AT40" s="21">
        <v>1041</v>
      </c>
      <c r="AU40" s="21">
        <v>1035</v>
      </c>
      <c r="AV40" s="21">
        <v>1049</v>
      </c>
      <c r="AW40" s="21">
        <v>1138</v>
      </c>
      <c r="AX40" s="21">
        <v>1214</v>
      </c>
      <c r="AY40" s="21">
        <v>1236</v>
      </c>
      <c r="AZ40" s="21">
        <v>1312</v>
      </c>
      <c r="BA40" s="21">
        <v>1282</v>
      </c>
      <c r="BB40" s="21">
        <f t="shared" si="16"/>
        <v>1151.1666666666667</v>
      </c>
      <c r="BC40" s="21">
        <v>1271</v>
      </c>
      <c r="BD40" s="21">
        <v>1200</v>
      </c>
      <c r="BE40" s="21">
        <v>1178</v>
      </c>
      <c r="BF40" s="21">
        <v>1223</v>
      </c>
      <c r="BG40" s="21">
        <v>1192</v>
      </c>
      <c r="BH40" s="21">
        <v>1194</v>
      </c>
      <c r="BI40" s="21">
        <v>1200</v>
      </c>
      <c r="BJ40" s="21">
        <v>1242</v>
      </c>
      <c r="BK40" s="21">
        <v>1196</v>
      </c>
      <c r="BL40" s="21">
        <v>1066</v>
      </c>
      <c r="BM40" s="21">
        <v>935</v>
      </c>
      <c r="BN40" s="21">
        <v>917</v>
      </c>
      <c r="BO40" s="21">
        <f t="shared" si="17"/>
        <v>825.66666666666663</v>
      </c>
      <c r="BP40" s="21">
        <v>886</v>
      </c>
      <c r="BQ40" s="21">
        <v>822</v>
      </c>
      <c r="BR40" s="21">
        <v>793</v>
      </c>
      <c r="BS40" s="21">
        <v>798</v>
      </c>
      <c r="BT40" s="21">
        <v>785</v>
      </c>
      <c r="BU40" s="21">
        <v>757</v>
      </c>
      <c r="BV40" s="21">
        <v>752</v>
      </c>
      <c r="BW40" s="21">
        <v>805</v>
      </c>
      <c r="BX40" s="21">
        <v>828</v>
      </c>
      <c r="BY40" s="21">
        <v>846</v>
      </c>
      <c r="BZ40" s="21">
        <v>912</v>
      </c>
      <c r="CA40" s="21">
        <v>924</v>
      </c>
      <c r="CB40" s="21">
        <f t="shared" si="18"/>
        <v>835.41666666666663</v>
      </c>
      <c r="CC40" s="21">
        <v>866</v>
      </c>
      <c r="CD40" s="21">
        <v>812</v>
      </c>
      <c r="CE40" s="21">
        <v>774</v>
      </c>
      <c r="CF40" s="21">
        <v>798</v>
      </c>
      <c r="CG40" s="21">
        <v>816</v>
      </c>
      <c r="CH40" s="21">
        <v>803</v>
      </c>
      <c r="CI40" s="21">
        <v>783</v>
      </c>
      <c r="CJ40" s="21">
        <v>734</v>
      </c>
      <c r="CK40" s="21">
        <v>788</v>
      </c>
      <c r="CL40" s="21">
        <v>894</v>
      </c>
      <c r="CM40" s="21">
        <v>956</v>
      </c>
      <c r="CN40" s="21">
        <v>1001</v>
      </c>
      <c r="CO40" s="21">
        <f t="shared" si="19"/>
        <v>1018.5833333333334</v>
      </c>
      <c r="CP40" s="21">
        <v>991</v>
      </c>
      <c r="CQ40" s="21">
        <v>950</v>
      </c>
      <c r="CR40" s="21">
        <v>962</v>
      </c>
      <c r="CS40" s="21">
        <v>966</v>
      </c>
      <c r="CT40" s="21">
        <v>994</v>
      </c>
      <c r="CU40" s="21">
        <v>966</v>
      </c>
      <c r="CV40" s="21">
        <v>1002</v>
      </c>
      <c r="CW40" s="21">
        <v>1010</v>
      </c>
      <c r="CX40" s="21">
        <v>1038</v>
      </c>
      <c r="CY40" s="21">
        <v>1071</v>
      </c>
      <c r="CZ40" s="21">
        <v>1135</v>
      </c>
      <c r="DA40" s="21">
        <v>1138</v>
      </c>
      <c r="DB40" s="21">
        <f t="shared" si="20"/>
        <v>1056.5</v>
      </c>
      <c r="DC40" s="21">
        <v>1097</v>
      </c>
      <c r="DD40" s="21">
        <v>1042</v>
      </c>
      <c r="DE40" s="21">
        <v>1030</v>
      </c>
      <c r="DF40" s="21">
        <v>1000</v>
      </c>
      <c r="DG40" s="21">
        <v>1020</v>
      </c>
      <c r="DH40" s="21">
        <v>964</v>
      </c>
      <c r="DI40" s="21">
        <v>973</v>
      </c>
      <c r="DJ40" s="21">
        <v>1019</v>
      </c>
      <c r="DK40" s="21">
        <v>1083</v>
      </c>
      <c r="DL40" s="21">
        <v>1138</v>
      </c>
      <c r="DM40" s="21">
        <v>1173</v>
      </c>
      <c r="DN40" s="21">
        <v>1139</v>
      </c>
      <c r="DO40" s="21">
        <f t="shared" si="21"/>
        <v>945.5</v>
      </c>
      <c r="DP40" s="21">
        <v>1077</v>
      </c>
      <c r="DQ40" s="21">
        <v>983</v>
      </c>
      <c r="DR40" s="21">
        <v>916</v>
      </c>
      <c r="DS40" s="21">
        <v>889</v>
      </c>
      <c r="DT40" s="21">
        <v>945</v>
      </c>
      <c r="DU40" s="21">
        <v>913</v>
      </c>
      <c r="DV40" s="21">
        <v>897</v>
      </c>
      <c r="DW40" s="21">
        <v>919</v>
      </c>
      <c r="DX40" s="21">
        <v>928</v>
      </c>
      <c r="DY40" s="21">
        <v>947</v>
      </c>
      <c r="DZ40" s="21">
        <v>985</v>
      </c>
      <c r="EA40" s="21">
        <v>947</v>
      </c>
      <c r="EB40" s="21">
        <f t="shared" si="22"/>
        <v>839.66666666666663</v>
      </c>
      <c r="EC40" s="21">
        <v>894</v>
      </c>
      <c r="ED40" s="21">
        <v>821</v>
      </c>
      <c r="EE40" s="21">
        <v>789</v>
      </c>
      <c r="EF40" s="21">
        <v>812</v>
      </c>
      <c r="EG40" s="21">
        <v>792</v>
      </c>
      <c r="EH40" s="21">
        <v>784</v>
      </c>
      <c r="EI40" s="21">
        <v>771</v>
      </c>
      <c r="EJ40" s="21">
        <v>778</v>
      </c>
      <c r="EK40" s="21">
        <v>828</v>
      </c>
      <c r="EL40" s="21">
        <v>905</v>
      </c>
      <c r="EM40" s="21">
        <v>941</v>
      </c>
      <c r="EN40" s="21">
        <v>961</v>
      </c>
    </row>
    <row r="41" spans="1:144" ht="13.5" customHeight="1">
      <c r="A41" s="92" t="s">
        <v>121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f>SUM(AP41:BA41)/12</f>
        <v>0</v>
      </c>
      <c r="AP41" s="21"/>
      <c r="AQ41" s="21"/>
      <c r="AR41" s="21"/>
      <c r="AS41" s="21"/>
      <c r="AT41" s="21"/>
      <c r="AU41" s="21"/>
      <c r="AV41" s="21"/>
      <c r="AW41" s="21"/>
      <c r="AX41" s="21"/>
      <c r="AY41" s="21"/>
      <c r="AZ41" s="21"/>
      <c r="BA41" s="21"/>
      <c r="BB41" s="21">
        <f>SUM(BC41:BN41)/12</f>
        <v>0</v>
      </c>
      <c r="BC41" s="21"/>
      <c r="BD41" s="21"/>
      <c r="BE41" s="21"/>
      <c r="BF41" s="21"/>
      <c r="BG41" s="21"/>
      <c r="BH41" s="21"/>
      <c r="BI41" s="21"/>
      <c r="BJ41" s="21"/>
      <c r="BK41" s="21"/>
      <c r="BL41" s="21"/>
      <c r="BM41" s="21"/>
      <c r="BN41" s="21"/>
      <c r="BO41" s="21">
        <f>SUM(BP41:CA41)/12</f>
        <v>0</v>
      </c>
      <c r="BP41" s="21"/>
      <c r="BQ41" s="21"/>
      <c r="BR41" s="21"/>
      <c r="BS41" s="21"/>
      <c r="BT41" s="21"/>
      <c r="BU41" s="21"/>
      <c r="BV41" s="21"/>
      <c r="BW41" s="21"/>
      <c r="BX41" s="21"/>
      <c r="BY41" s="21"/>
      <c r="BZ41" s="21"/>
      <c r="CA41" s="21"/>
      <c r="CB41" s="21">
        <f>SUM(CC41:CN41)/12</f>
        <v>8.3333333333333329E-2</v>
      </c>
      <c r="CC41" s="21"/>
      <c r="CD41" s="21"/>
      <c r="CE41" s="21"/>
      <c r="CF41" s="21"/>
      <c r="CG41" s="21"/>
      <c r="CH41" s="21">
        <v>1</v>
      </c>
      <c r="CI41" s="21"/>
      <c r="CJ41" s="21"/>
      <c r="CK41" s="21"/>
      <c r="CL41" s="21"/>
      <c r="CM41" s="21"/>
      <c r="CN41" s="21"/>
      <c r="CO41" s="21">
        <f>SUM(CP41:DA41)/12</f>
        <v>0</v>
      </c>
      <c r="CP41" s="21"/>
      <c r="CQ41" s="21"/>
      <c r="CR41" s="21"/>
      <c r="CS41" s="21"/>
      <c r="CT41" s="21"/>
      <c r="CU41" s="21"/>
      <c r="CV41" s="21"/>
      <c r="CW41" s="21"/>
      <c r="CX41" s="21"/>
      <c r="CY41" s="21"/>
      <c r="CZ41" s="21"/>
      <c r="DA41" s="21"/>
      <c r="DB41" s="21">
        <f>SUM(DC41:DN41)/12</f>
        <v>0.33333333333333331</v>
      </c>
      <c r="DC41" s="21"/>
      <c r="DD41" s="21"/>
      <c r="DE41" s="21">
        <v>2</v>
      </c>
      <c r="DF41" s="21">
        <v>1</v>
      </c>
      <c r="DG41" s="21">
        <v>1</v>
      </c>
      <c r="DH41" s="21"/>
      <c r="DI41" s="21"/>
      <c r="DJ41" s="21"/>
      <c r="DK41" s="21"/>
      <c r="DL41" s="21"/>
      <c r="DM41" s="21"/>
      <c r="DN41" s="21"/>
      <c r="DO41" s="21">
        <f>SUM(DP41:EA41)/12</f>
        <v>0.25</v>
      </c>
      <c r="DP41" s="21"/>
      <c r="DQ41" s="21">
        <v>1</v>
      </c>
      <c r="DR41" s="21">
        <v>1</v>
      </c>
      <c r="DS41" s="21">
        <v>1</v>
      </c>
      <c r="DT41" s="21"/>
      <c r="DU41" s="21"/>
      <c r="DV41" s="21"/>
      <c r="DW41" s="21"/>
      <c r="DX41" s="21"/>
      <c r="DY41" s="21"/>
      <c r="DZ41" s="21"/>
      <c r="EA41" s="21"/>
      <c r="EB41" s="21"/>
      <c r="EC41" s="21"/>
      <c r="ED41" s="21"/>
      <c r="EE41" s="21"/>
      <c r="EF41" s="21"/>
      <c r="EG41" s="21"/>
      <c r="EH41" s="21"/>
      <c r="EI41" s="21"/>
      <c r="EJ41" s="21"/>
      <c r="EK41" s="21"/>
      <c r="EL41" s="21"/>
      <c r="EM41" s="21"/>
      <c r="EN41" s="21"/>
    </row>
    <row r="42" spans="1:144" s="24" customFormat="1" ht="13.5" customHeight="1">
      <c r="A42" s="19" t="s">
        <v>30</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row>
    <row r="43" spans="1:144" ht="13.5" customHeight="1">
      <c r="A43" s="20" t="s">
        <v>17</v>
      </c>
      <c r="B43" s="21">
        <v>949</v>
      </c>
      <c r="C43" s="21">
        <v>957</v>
      </c>
      <c r="D43" s="21">
        <v>937</v>
      </c>
      <c r="E43" s="21">
        <v>953</v>
      </c>
      <c r="F43" s="21"/>
      <c r="G43" s="21"/>
      <c r="H43" s="21"/>
      <c r="I43" s="21"/>
      <c r="J43" s="21"/>
      <c r="K43" s="21"/>
      <c r="L43" s="21"/>
      <c r="M43" s="21"/>
      <c r="N43" s="21"/>
      <c r="O43" s="21">
        <f t="shared" si="0"/>
        <v>747.83333333333337</v>
      </c>
      <c r="P43" s="21">
        <v>880</v>
      </c>
      <c r="Q43" s="21">
        <v>800</v>
      </c>
      <c r="R43" s="21">
        <v>750</v>
      </c>
      <c r="S43" s="21">
        <v>701</v>
      </c>
      <c r="T43" s="21">
        <v>727</v>
      </c>
      <c r="U43" s="21">
        <v>701</v>
      </c>
      <c r="V43" s="21">
        <v>678</v>
      </c>
      <c r="W43" s="21">
        <v>706</v>
      </c>
      <c r="X43" s="21">
        <v>726</v>
      </c>
      <c r="Y43" s="21">
        <v>739</v>
      </c>
      <c r="Z43" s="21">
        <v>775</v>
      </c>
      <c r="AA43" s="21">
        <v>791</v>
      </c>
      <c r="AB43" s="21">
        <f t="shared" si="1"/>
        <v>832.5</v>
      </c>
      <c r="AC43" s="21">
        <v>763</v>
      </c>
      <c r="AD43" s="21">
        <v>734</v>
      </c>
      <c r="AE43" s="21">
        <v>756</v>
      </c>
      <c r="AF43" s="21">
        <v>728</v>
      </c>
      <c r="AG43" s="21">
        <v>753</v>
      </c>
      <c r="AH43" s="21">
        <v>756</v>
      </c>
      <c r="AI43" s="21">
        <v>737</v>
      </c>
      <c r="AJ43" s="21">
        <v>800</v>
      </c>
      <c r="AK43" s="21">
        <v>872</v>
      </c>
      <c r="AL43" s="21">
        <v>945</v>
      </c>
      <c r="AM43" s="21">
        <v>1026</v>
      </c>
      <c r="AN43" s="21">
        <v>1120</v>
      </c>
      <c r="AO43" s="21">
        <f>AVERAGE(AP43:BA43)</f>
        <v>1316.9166666666667</v>
      </c>
      <c r="AP43" s="21">
        <v>1147</v>
      </c>
      <c r="AQ43" s="21">
        <v>1104</v>
      </c>
      <c r="AR43" s="21">
        <v>1110</v>
      </c>
      <c r="AS43" s="21">
        <v>1144</v>
      </c>
      <c r="AT43" s="21">
        <v>1227</v>
      </c>
      <c r="AU43" s="21">
        <v>1286</v>
      </c>
      <c r="AV43" s="21">
        <v>1340</v>
      </c>
      <c r="AW43" s="21">
        <v>1396</v>
      </c>
      <c r="AX43" s="21">
        <v>1452</v>
      </c>
      <c r="AY43" s="21">
        <v>1499</v>
      </c>
      <c r="AZ43" s="21">
        <v>1578</v>
      </c>
      <c r="BA43" s="21">
        <v>1520</v>
      </c>
      <c r="BB43" s="21">
        <f>AVERAGE(BC43:BN43)</f>
        <v>1360.4166666666667</v>
      </c>
      <c r="BC43" s="21">
        <v>1492</v>
      </c>
      <c r="BD43" s="21">
        <v>1424</v>
      </c>
      <c r="BE43" s="21">
        <v>1411</v>
      </c>
      <c r="BF43" s="21">
        <v>1450</v>
      </c>
      <c r="BG43" s="21">
        <v>1484</v>
      </c>
      <c r="BH43" s="21">
        <v>1423</v>
      </c>
      <c r="BI43" s="21">
        <v>1404</v>
      </c>
      <c r="BJ43" s="21">
        <v>1454</v>
      </c>
      <c r="BK43" s="21">
        <v>1377</v>
      </c>
      <c r="BL43" s="21">
        <v>1223</v>
      </c>
      <c r="BM43" s="21">
        <v>1087</v>
      </c>
      <c r="BN43" s="21">
        <v>1096</v>
      </c>
      <c r="BO43" s="21">
        <f>AVERAGE(BP43:CA43)</f>
        <v>1001.1666666666666</v>
      </c>
      <c r="BP43" s="21">
        <v>1022</v>
      </c>
      <c r="BQ43" s="21">
        <v>959</v>
      </c>
      <c r="BR43" s="21">
        <v>932</v>
      </c>
      <c r="BS43" s="21">
        <v>893</v>
      </c>
      <c r="BT43" s="21">
        <v>950</v>
      </c>
      <c r="BU43" s="21">
        <v>986</v>
      </c>
      <c r="BV43" s="21">
        <v>957</v>
      </c>
      <c r="BW43" s="21">
        <v>986</v>
      </c>
      <c r="BX43" s="21">
        <v>1002</v>
      </c>
      <c r="BY43" s="21">
        <v>1056</v>
      </c>
      <c r="BZ43" s="21">
        <v>1116</v>
      </c>
      <c r="CA43" s="21">
        <v>1155</v>
      </c>
      <c r="CB43" s="21">
        <f>AVERAGE(CC43:CN43)</f>
        <v>1110.1666666666667</v>
      </c>
      <c r="CC43" s="21">
        <v>1117</v>
      </c>
      <c r="CD43" s="21">
        <v>1077</v>
      </c>
      <c r="CE43" s="21">
        <v>1059</v>
      </c>
      <c r="CF43" s="21">
        <v>1059</v>
      </c>
      <c r="CG43" s="21">
        <v>1089</v>
      </c>
      <c r="CH43" s="21">
        <v>1051</v>
      </c>
      <c r="CI43" s="21">
        <v>1060</v>
      </c>
      <c r="CJ43" s="21">
        <v>1048</v>
      </c>
      <c r="CK43" s="21">
        <v>1066</v>
      </c>
      <c r="CL43" s="21">
        <v>1113</v>
      </c>
      <c r="CM43" s="21">
        <v>1271</v>
      </c>
      <c r="CN43" s="21">
        <v>1312</v>
      </c>
      <c r="CO43" s="21">
        <f>AVERAGE(CP43:DA43)</f>
        <v>1284.75</v>
      </c>
      <c r="CP43" s="21">
        <v>1309</v>
      </c>
      <c r="CQ43" s="21">
        <v>1246</v>
      </c>
      <c r="CR43" s="21">
        <v>1252</v>
      </c>
      <c r="CS43" s="21">
        <v>1243</v>
      </c>
      <c r="CT43" s="21">
        <v>1297</v>
      </c>
      <c r="CU43" s="21">
        <v>1241</v>
      </c>
      <c r="CV43" s="21">
        <v>1187</v>
      </c>
      <c r="CW43" s="21">
        <v>1223</v>
      </c>
      <c r="CX43" s="21">
        <v>1258</v>
      </c>
      <c r="CY43" s="21">
        <v>1330</v>
      </c>
      <c r="CZ43" s="21">
        <v>1379</v>
      </c>
      <c r="DA43" s="21">
        <v>1452</v>
      </c>
      <c r="DB43" s="21">
        <f>AVERAGE(DC43:DN43)</f>
        <v>1357.8333333333333</v>
      </c>
      <c r="DC43" s="21">
        <v>1396</v>
      </c>
      <c r="DD43" s="21">
        <v>1314</v>
      </c>
      <c r="DE43" s="21">
        <v>1301</v>
      </c>
      <c r="DF43" s="21">
        <v>1286</v>
      </c>
      <c r="DG43" s="21">
        <v>1329</v>
      </c>
      <c r="DH43" s="21">
        <v>1295</v>
      </c>
      <c r="DI43" s="21">
        <v>1287</v>
      </c>
      <c r="DJ43" s="21">
        <v>1352</v>
      </c>
      <c r="DK43" s="21">
        <v>1336</v>
      </c>
      <c r="DL43" s="21">
        <v>1436</v>
      </c>
      <c r="DM43" s="21">
        <v>1484</v>
      </c>
      <c r="DN43" s="21">
        <v>1478</v>
      </c>
      <c r="DO43" s="21">
        <f>AVERAGE(DP43:EA43)</f>
        <v>1323.5833333333333</v>
      </c>
      <c r="DP43" s="21">
        <v>1405</v>
      </c>
      <c r="DQ43" s="21">
        <v>1347</v>
      </c>
      <c r="DR43" s="21">
        <v>1323</v>
      </c>
      <c r="DS43" s="21">
        <v>1293</v>
      </c>
      <c r="DT43" s="21">
        <v>1336</v>
      </c>
      <c r="DU43" s="21">
        <v>1250</v>
      </c>
      <c r="DV43" s="21">
        <v>1226</v>
      </c>
      <c r="DW43" s="21">
        <v>1273</v>
      </c>
      <c r="DX43" s="21">
        <v>1292</v>
      </c>
      <c r="DY43" s="21">
        <v>1344</v>
      </c>
      <c r="DZ43" s="21">
        <v>1385</v>
      </c>
      <c r="EA43" s="21">
        <v>1409</v>
      </c>
      <c r="EB43" s="21">
        <f>AVERAGE(EC43:EN43)</f>
        <v>1306.9166666666667</v>
      </c>
      <c r="EC43" s="21">
        <v>1370</v>
      </c>
      <c r="ED43" s="21">
        <v>1322</v>
      </c>
      <c r="EE43" s="21">
        <v>1251</v>
      </c>
      <c r="EF43" s="21">
        <v>1244</v>
      </c>
      <c r="EG43" s="21">
        <v>1278</v>
      </c>
      <c r="EH43" s="21">
        <v>1192</v>
      </c>
      <c r="EI43" s="21">
        <v>1198</v>
      </c>
      <c r="EJ43" s="21">
        <v>1221</v>
      </c>
      <c r="EK43" s="21">
        <v>1295</v>
      </c>
      <c r="EL43" s="21">
        <v>1362</v>
      </c>
      <c r="EM43" s="21">
        <v>1442</v>
      </c>
      <c r="EN43" s="21">
        <v>1508</v>
      </c>
    </row>
    <row r="44" spans="1:144" ht="13.5" customHeight="1">
      <c r="A44" s="20" t="s">
        <v>28</v>
      </c>
      <c r="B44" s="21">
        <v>185</v>
      </c>
      <c r="C44" s="21">
        <v>206</v>
      </c>
      <c r="D44" s="21">
        <v>211</v>
      </c>
      <c r="E44" s="21">
        <v>188</v>
      </c>
      <c r="F44" s="21"/>
      <c r="G44" s="21"/>
      <c r="H44" s="21"/>
      <c r="I44" s="21"/>
      <c r="J44" s="21"/>
      <c r="K44" s="21"/>
      <c r="L44" s="21"/>
      <c r="M44" s="21"/>
      <c r="N44" s="21"/>
      <c r="O44" s="21">
        <f t="shared" si="0"/>
        <v>167.33333333333334</v>
      </c>
      <c r="P44" s="21">
        <v>186</v>
      </c>
      <c r="Q44" s="21">
        <v>163</v>
      </c>
      <c r="R44" s="21">
        <v>169</v>
      </c>
      <c r="S44" s="21">
        <v>161</v>
      </c>
      <c r="T44" s="21">
        <v>179</v>
      </c>
      <c r="U44" s="21">
        <v>159</v>
      </c>
      <c r="V44" s="21">
        <v>154</v>
      </c>
      <c r="W44" s="21">
        <v>156</v>
      </c>
      <c r="X44" s="21">
        <v>165</v>
      </c>
      <c r="Y44" s="21">
        <v>162</v>
      </c>
      <c r="Z44" s="21">
        <v>166</v>
      </c>
      <c r="AA44" s="21">
        <v>188</v>
      </c>
      <c r="AB44" s="21">
        <f t="shared" si="1"/>
        <v>190.16666666666666</v>
      </c>
      <c r="AC44" s="21">
        <v>191</v>
      </c>
      <c r="AD44" s="21">
        <v>184</v>
      </c>
      <c r="AE44" s="21">
        <v>183</v>
      </c>
      <c r="AF44" s="21">
        <v>170</v>
      </c>
      <c r="AG44" s="21">
        <v>164</v>
      </c>
      <c r="AH44" s="21">
        <v>175</v>
      </c>
      <c r="AI44" s="21">
        <v>160</v>
      </c>
      <c r="AJ44" s="21">
        <v>175</v>
      </c>
      <c r="AK44" s="21">
        <v>211</v>
      </c>
      <c r="AL44" s="21">
        <v>201</v>
      </c>
      <c r="AM44" s="21">
        <v>232</v>
      </c>
      <c r="AN44" s="21">
        <v>236</v>
      </c>
      <c r="AO44" s="21">
        <f>AVERAGE(AP44:BA44)</f>
        <v>303</v>
      </c>
      <c r="AP44" s="21">
        <v>234</v>
      </c>
      <c r="AQ44" s="21">
        <v>221</v>
      </c>
      <c r="AR44" s="21">
        <v>238</v>
      </c>
      <c r="AS44" s="21">
        <v>260</v>
      </c>
      <c r="AT44" s="21">
        <v>285</v>
      </c>
      <c r="AU44" s="21">
        <v>281</v>
      </c>
      <c r="AV44" s="21">
        <v>292</v>
      </c>
      <c r="AW44" s="21">
        <v>329</v>
      </c>
      <c r="AX44" s="21">
        <v>351</v>
      </c>
      <c r="AY44" s="21">
        <v>371</v>
      </c>
      <c r="AZ44" s="21">
        <v>388</v>
      </c>
      <c r="BA44" s="21">
        <v>386</v>
      </c>
      <c r="BB44" s="21">
        <f>AVERAGE(BC44:BN44)</f>
        <v>338.75</v>
      </c>
      <c r="BC44" s="21">
        <v>375</v>
      </c>
      <c r="BD44" s="21">
        <v>350</v>
      </c>
      <c r="BE44" s="21">
        <v>347</v>
      </c>
      <c r="BF44" s="21">
        <v>327</v>
      </c>
      <c r="BG44" s="21">
        <v>328</v>
      </c>
      <c r="BH44" s="21">
        <v>344</v>
      </c>
      <c r="BI44" s="21">
        <v>348</v>
      </c>
      <c r="BJ44" s="21">
        <v>373</v>
      </c>
      <c r="BK44" s="21">
        <v>371</v>
      </c>
      <c r="BL44" s="21">
        <v>361</v>
      </c>
      <c r="BM44" s="21">
        <v>267</v>
      </c>
      <c r="BN44" s="21">
        <v>274</v>
      </c>
      <c r="BO44" s="21">
        <f>AVERAGE(BP44:CA44)</f>
        <v>248.5</v>
      </c>
      <c r="BP44" s="21">
        <v>264</v>
      </c>
      <c r="BQ44" s="21">
        <v>246</v>
      </c>
      <c r="BR44" s="21">
        <v>246</v>
      </c>
      <c r="BS44" s="21">
        <v>237</v>
      </c>
      <c r="BT44" s="21">
        <v>231</v>
      </c>
      <c r="BU44" s="21">
        <v>230</v>
      </c>
      <c r="BV44" s="21">
        <v>234</v>
      </c>
      <c r="BW44" s="21">
        <v>249</v>
      </c>
      <c r="BX44" s="21">
        <v>248</v>
      </c>
      <c r="BY44" s="21">
        <v>247</v>
      </c>
      <c r="BZ44" s="21">
        <v>280</v>
      </c>
      <c r="CA44" s="21">
        <v>270</v>
      </c>
      <c r="CB44" s="21">
        <f>AVERAGE(CC44:CN44)</f>
        <v>284.91666666666669</v>
      </c>
      <c r="CC44" s="21">
        <v>280</v>
      </c>
      <c r="CD44" s="21">
        <v>254</v>
      </c>
      <c r="CE44" s="21">
        <v>245</v>
      </c>
      <c r="CF44" s="21">
        <v>250</v>
      </c>
      <c r="CG44" s="21">
        <v>263</v>
      </c>
      <c r="CH44" s="21">
        <v>245</v>
      </c>
      <c r="CI44" s="21">
        <v>267</v>
      </c>
      <c r="CJ44" s="21">
        <v>267</v>
      </c>
      <c r="CK44" s="21">
        <v>292</v>
      </c>
      <c r="CL44" s="21">
        <v>324</v>
      </c>
      <c r="CM44" s="21">
        <v>357</v>
      </c>
      <c r="CN44" s="21">
        <v>375</v>
      </c>
      <c r="CO44" s="21">
        <f>AVERAGE(CP44:DA44)</f>
        <v>350.58333333333331</v>
      </c>
      <c r="CP44" s="21">
        <v>353</v>
      </c>
      <c r="CQ44" s="21">
        <v>346</v>
      </c>
      <c r="CR44" s="21">
        <v>341</v>
      </c>
      <c r="CS44" s="21">
        <v>320</v>
      </c>
      <c r="CT44" s="21">
        <v>333</v>
      </c>
      <c r="CU44" s="21">
        <v>339</v>
      </c>
      <c r="CV44" s="21">
        <v>341</v>
      </c>
      <c r="CW44" s="21">
        <v>342</v>
      </c>
      <c r="CX44" s="21">
        <v>353</v>
      </c>
      <c r="CY44" s="21">
        <v>379</v>
      </c>
      <c r="CZ44" s="21">
        <v>380</v>
      </c>
      <c r="DA44" s="21">
        <v>380</v>
      </c>
      <c r="DB44" s="21">
        <f>AVERAGE(DC44:DN44)</f>
        <v>344.33333333333331</v>
      </c>
      <c r="DC44" s="21">
        <v>383</v>
      </c>
      <c r="DD44" s="21">
        <v>361</v>
      </c>
      <c r="DE44" s="21">
        <v>350</v>
      </c>
      <c r="DF44" s="21">
        <v>340</v>
      </c>
      <c r="DG44" s="21">
        <v>339</v>
      </c>
      <c r="DH44" s="21">
        <v>308</v>
      </c>
      <c r="DI44" s="21">
        <v>313</v>
      </c>
      <c r="DJ44" s="21">
        <v>344</v>
      </c>
      <c r="DK44" s="21">
        <v>346</v>
      </c>
      <c r="DL44" s="21">
        <v>347</v>
      </c>
      <c r="DM44" s="21">
        <v>349</v>
      </c>
      <c r="DN44" s="21">
        <v>352</v>
      </c>
      <c r="DO44" s="21">
        <f>AVERAGE(DP44:EA44)</f>
        <v>306.33333333333331</v>
      </c>
      <c r="DP44" s="21">
        <v>346</v>
      </c>
      <c r="DQ44" s="21">
        <v>328</v>
      </c>
      <c r="DR44" s="21">
        <v>321</v>
      </c>
      <c r="DS44" s="21">
        <v>321</v>
      </c>
      <c r="DT44" s="21">
        <v>301</v>
      </c>
      <c r="DU44" s="21">
        <v>297</v>
      </c>
      <c r="DV44" s="21">
        <v>295</v>
      </c>
      <c r="DW44" s="21">
        <v>288</v>
      </c>
      <c r="DX44" s="21">
        <v>304</v>
      </c>
      <c r="DY44" s="21">
        <v>294</v>
      </c>
      <c r="DZ44" s="21">
        <v>290</v>
      </c>
      <c r="EA44" s="21">
        <v>291</v>
      </c>
      <c r="EB44" s="21">
        <f>AVERAGE(EC44:EN44)</f>
        <v>286.91666666666669</v>
      </c>
      <c r="EC44" s="21">
        <v>271</v>
      </c>
      <c r="ED44" s="21">
        <v>254</v>
      </c>
      <c r="EE44" s="21">
        <v>257</v>
      </c>
      <c r="EF44" s="21">
        <v>277</v>
      </c>
      <c r="EG44" s="21">
        <v>266</v>
      </c>
      <c r="EH44" s="21">
        <v>270</v>
      </c>
      <c r="EI44" s="21">
        <v>260</v>
      </c>
      <c r="EJ44" s="21">
        <v>274</v>
      </c>
      <c r="EK44" s="21">
        <v>297</v>
      </c>
      <c r="EL44" s="21">
        <v>325</v>
      </c>
      <c r="EM44" s="21">
        <v>333</v>
      </c>
      <c r="EN44" s="21">
        <v>359</v>
      </c>
    </row>
    <row r="45" spans="1:144" ht="13.5" customHeight="1">
      <c r="A45" s="20" t="s">
        <v>31</v>
      </c>
      <c r="B45" s="21">
        <v>299</v>
      </c>
      <c r="C45" s="21">
        <v>304</v>
      </c>
      <c r="D45" s="21">
        <v>300</v>
      </c>
      <c r="E45" s="21">
        <v>313</v>
      </c>
      <c r="F45" s="21"/>
      <c r="G45" s="21"/>
      <c r="H45" s="21"/>
      <c r="I45" s="21"/>
      <c r="J45" s="21"/>
      <c r="K45" s="21"/>
      <c r="L45" s="21"/>
      <c r="M45" s="21"/>
      <c r="N45" s="21"/>
      <c r="O45" s="21">
        <f t="shared" si="0"/>
        <v>286.58333333333331</v>
      </c>
      <c r="P45" s="21">
        <v>298</v>
      </c>
      <c r="Q45" s="21">
        <v>258</v>
      </c>
      <c r="R45" s="21">
        <v>251</v>
      </c>
      <c r="S45" s="21">
        <v>265</v>
      </c>
      <c r="T45" s="21">
        <v>271</v>
      </c>
      <c r="U45" s="21">
        <v>286</v>
      </c>
      <c r="V45" s="21">
        <v>291</v>
      </c>
      <c r="W45" s="21">
        <v>298</v>
      </c>
      <c r="X45" s="21">
        <v>304</v>
      </c>
      <c r="Y45" s="21">
        <v>308</v>
      </c>
      <c r="Z45" s="21">
        <v>308</v>
      </c>
      <c r="AA45" s="21">
        <v>301</v>
      </c>
      <c r="AB45" s="21">
        <f t="shared" si="1"/>
        <v>296.58333333333331</v>
      </c>
      <c r="AC45" s="21">
        <v>294</v>
      </c>
      <c r="AD45" s="21">
        <v>273</v>
      </c>
      <c r="AE45" s="21">
        <v>283</v>
      </c>
      <c r="AF45" s="21">
        <v>270</v>
      </c>
      <c r="AG45" s="21">
        <v>275</v>
      </c>
      <c r="AH45" s="21">
        <v>280</v>
      </c>
      <c r="AI45" s="21">
        <v>285</v>
      </c>
      <c r="AJ45" s="21">
        <v>286</v>
      </c>
      <c r="AK45" s="21">
        <v>305</v>
      </c>
      <c r="AL45" s="21">
        <v>324</v>
      </c>
      <c r="AM45" s="21">
        <v>345</v>
      </c>
      <c r="AN45" s="21">
        <v>339</v>
      </c>
      <c r="AO45" s="21">
        <f>AVERAGE(AP45:BA45)</f>
        <v>381.75</v>
      </c>
      <c r="AP45" s="21">
        <v>338</v>
      </c>
      <c r="AQ45" s="21">
        <v>314</v>
      </c>
      <c r="AR45" s="21">
        <v>307</v>
      </c>
      <c r="AS45" s="21">
        <v>351</v>
      </c>
      <c r="AT45" s="21">
        <v>366</v>
      </c>
      <c r="AU45" s="21">
        <v>366</v>
      </c>
      <c r="AV45" s="21">
        <v>372</v>
      </c>
      <c r="AW45" s="21">
        <v>391</v>
      </c>
      <c r="AX45" s="21">
        <v>416</v>
      </c>
      <c r="AY45" s="21">
        <v>426</v>
      </c>
      <c r="AZ45" s="21">
        <v>470</v>
      </c>
      <c r="BA45" s="21">
        <v>464</v>
      </c>
      <c r="BB45" s="21">
        <f>AVERAGE(BC45:BN45)</f>
        <v>407.83333333333331</v>
      </c>
      <c r="BC45" s="21">
        <v>456</v>
      </c>
      <c r="BD45" s="21">
        <v>412</v>
      </c>
      <c r="BE45" s="21">
        <v>418</v>
      </c>
      <c r="BF45" s="21">
        <v>419</v>
      </c>
      <c r="BG45" s="21">
        <v>416</v>
      </c>
      <c r="BH45" s="21">
        <v>423</v>
      </c>
      <c r="BI45" s="21">
        <v>429</v>
      </c>
      <c r="BJ45" s="21">
        <v>441</v>
      </c>
      <c r="BK45" s="21">
        <v>438</v>
      </c>
      <c r="BL45" s="21">
        <v>390</v>
      </c>
      <c r="BM45" s="21">
        <v>331</v>
      </c>
      <c r="BN45" s="21">
        <v>321</v>
      </c>
      <c r="BO45" s="21">
        <f>AVERAGE(BP45:CA45)</f>
        <v>308.25</v>
      </c>
      <c r="BP45" s="21">
        <v>310</v>
      </c>
      <c r="BQ45" s="21">
        <v>282</v>
      </c>
      <c r="BR45" s="21">
        <v>283</v>
      </c>
      <c r="BS45" s="21">
        <v>295</v>
      </c>
      <c r="BT45" s="21">
        <v>280</v>
      </c>
      <c r="BU45" s="21">
        <v>276</v>
      </c>
      <c r="BV45" s="21">
        <v>281</v>
      </c>
      <c r="BW45" s="21">
        <v>308</v>
      </c>
      <c r="BX45" s="21">
        <v>314</v>
      </c>
      <c r="BY45" s="21">
        <v>333</v>
      </c>
      <c r="BZ45" s="21">
        <v>363</v>
      </c>
      <c r="CA45" s="21">
        <v>374</v>
      </c>
      <c r="CB45" s="21">
        <f>AVERAGE(CC45:CN45)</f>
        <v>297.16666666666669</v>
      </c>
      <c r="CC45" s="21">
        <v>345</v>
      </c>
      <c r="CD45" s="21">
        <v>335</v>
      </c>
      <c r="CE45" s="21">
        <v>300</v>
      </c>
      <c r="CF45" s="21">
        <v>287</v>
      </c>
      <c r="CG45" s="21">
        <v>280</v>
      </c>
      <c r="CH45" s="21">
        <v>287</v>
      </c>
      <c r="CI45" s="21">
        <v>273</v>
      </c>
      <c r="CJ45" s="21">
        <v>250</v>
      </c>
      <c r="CK45" s="21">
        <v>256</v>
      </c>
      <c r="CL45" s="21">
        <v>290</v>
      </c>
      <c r="CM45" s="21">
        <v>320</v>
      </c>
      <c r="CN45" s="21">
        <v>343</v>
      </c>
      <c r="CO45" s="21">
        <f>AVERAGE(CP45:DA45)</f>
        <v>337.66666666666669</v>
      </c>
      <c r="CP45" s="21">
        <v>338</v>
      </c>
      <c r="CQ45" s="21">
        <v>312</v>
      </c>
      <c r="CR45" s="21">
        <v>318</v>
      </c>
      <c r="CS45" s="21">
        <v>318</v>
      </c>
      <c r="CT45" s="21">
        <v>331</v>
      </c>
      <c r="CU45" s="21">
        <v>321</v>
      </c>
      <c r="CV45" s="21">
        <v>323</v>
      </c>
      <c r="CW45" s="21">
        <v>328</v>
      </c>
      <c r="CX45" s="21">
        <v>336</v>
      </c>
      <c r="CY45" s="21">
        <v>355</v>
      </c>
      <c r="CZ45" s="21">
        <v>391</v>
      </c>
      <c r="DA45" s="21">
        <v>381</v>
      </c>
      <c r="DB45" s="21">
        <f>AVERAGE(DC45:DN45)</f>
        <v>374.83333333333331</v>
      </c>
      <c r="DC45" s="21">
        <v>380</v>
      </c>
      <c r="DD45" s="21">
        <v>363</v>
      </c>
      <c r="DE45" s="21">
        <v>367</v>
      </c>
      <c r="DF45" s="21">
        <v>367</v>
      </c>
      <c r="DG45" s="21">
        <v>394</v>
      </c>
      <c r="DH45" s="21">
        <v>349</v>
      </c>
      <c r="DI45" s="21">
        <v>354</v>
      </c>
      <c r="DJ45" s="21">
        <v>358</v>
      </c>
      <c r="DK45" s="21">
        <v>370</v>
      </c>
      <c r="DL45" s="21">
        <v>399</v>
      </c>
      <c r="DM45" s="21">
        <v>396</v>
      </c>
      <c r="DN45" s="21">
        <v>401</v>
      </c>
      <c r="DO45" s="21">
        <f>AVERAGE(DP45:EA45)</f>
        <v>326.66666666666669</v>
      </c>
      <c r="DP45" s="21">
        <v>369</v>
      </c>
      <c r="DQ45" s="21">
        <v>343</v>
      </c>
      <c r="DR45" s="21">
        <v>326</v>
      </c>
      <c r="DS45" s="21">
        <v>313</v>
      </c>
      <c r="DT45" s="21">
        <v>327</v>
      </c>
      <c r="DU45" s="21">
        <v>311</v>
      </c>
      <c r="DV45" s="21">
        <v>321</v>
      </c>
      <c r="DW45" s="21">
        <v>340</v>
      </c>
      <c r="DX45" s="21">
        <v>318</v>
      </c>
      <c r="DY45" s="21">
        <v>307</v>
      </c>
      <c r="DZ45" s="21">
        <v>331</v>
      </c>
      <c r="EA45" s="21">
        <v>314</v>
      </c>
      <c r="EB45" s="21">
        <f>AVERAGE(EC45:EN45)</f>
        <v>302.58333333333331</v>
      </c>
      <c r="EC45" s="21">
        <v>321</v>
      </c>
      <c r="ED45" s="21">
        <v>285</v>
      </c>
      <c r="EE45" s="21">
        <v>282</v>
      </c>
      <c r="EF45" s="21">
        <v>284</v>
      </c>
      <c r="EG45" s="21">
        <v>298</v>
      </c>
      <c r="EH45" s="21">
        <v>291</v>
      </c>
      <c r="EI45" s="21">
        <v>280</v>
      </c>
      <c r="EJ45" s="21">
        <v>282</v>
      </c>
      <c r="EK45" s="21">
        <v>298</v>
      </c>
      <c r="EL45" s="21">
        <v>335</v>
      </c>
      <c r="EM45" s="21">
        <v>333</v>
      </c>
      <c r="EN45" s="21">
        <v>342</v>
      </c>
    </row>
    <row r="46" spans="1:144" ht="13.5" customHeight="1">
      <c r="A46" s="20" t="s">
        <v>32</v>
      </c>
      <c r="B46" s="21">
        <v>166</v>
      </c>
      <c r="C46" s="21">
        <v>190</v>
      </c>
      <c r="D46" s="21">
        <v>194</v>
      </c>
      <c r="E46" s="21">
        <v>192</v>
      </c>
      <c r="F46" s="21"/>
      <c r="G46" s="21"/>
      <c r="H46" s="21"/>
      <c r="I46" s="21"/>
      <c r="J46" s="21"/>
      <c r="K46" s="21"/>
      <c r="L46" s="21"/>
      <c r="M46" s="21"/>
      <c r="N46" s="21"/>
      <c r="O46" s="21">
        <f t="shared" si="0"/>
        <v>151.08333333333334</v>
      </c>
      <c r="P46" s="21">
        <v>170</v>
      </c>
      <c r="Q46" s="21">
        <v>150</v>
      </c>
      <c r="R46" s="21">
        <v>138</v>
      </c>
      <c r="S46" s="21">
        <v>141</v>
      </c>
      <c r="T46" s="21">
        <v>153</v>
      </c>
      <c r="U46" s="21">
        <v>162</v>
      </c>
      <c r="V46" s="21">
        <v>148</v>
      </c>
      <c r="W46" s="21">
        <v>137</v>
      </c>
      <c r="X46" s="21">
        <v>138</v>
      </c>
      <c r="Y46" s="21">
        <v>143</v>
      </c>
      <c r="Z46" s="21">
        <v>164</v>
      </c>
      <c r="AA46" s="21">
        <v>169</v>
      </c>
      <c r="AB46" s="21">
        <f t="shared" si="1"/>
        <v>153.41666666666666</v>
      </c>
      <c r="AC46" s="21">
        <v>153</v>
      </c>
      <c r="AD46" s="21">
        <v>137</v>
      </c>
      <c r="AE46" s="21">
        <v>141</v>
      </c>
      <c r="AF46" s="21">
        <v>141</v>
      </c>
      <c r="AG46" s="21">
        <v>148</v>
      </c>
      <c r="AH46" s="21">
        <v>141</v>
      </c>
      <c r="AI46" s="21">
        <v>136</v>
      </c>
      <c r="AJ46" s="21">
        <v>150</v>
      </c>
      <c r="AK46" s="21">
        <v>153</v>
      </c>
      <c r="AL46" s="21">
        <v>168</v>
      </c>
      <c r="AM46" s="21">
        <v>186</v>
      </c>
      <c r="AN46" s="21">
        <v>187</v>
      </c>
      <c r="AO46" s="21">
        <f>AVERAGE(AP46:BA46)</f>
        <v>209.25</v>
      </c>
      <c r="AP46" s="21">
        <v>176</v>
      </c>
      <c r="AQ46" s="21">
        <v>160</v>
      </c>
      <c r="AR46" s="21">
        <v>168</v>
      </c>
      <c r="AS46" s="21">
        <v>173</v>
      </c>
      <c r="AT46" s="21">
        <v>192</v>
      </c>
      <c r="AU46" s="21">
        <v>184</v>
      </c>
      <c r="AV46" s="21">
        <v>189</v>
      </c>
      <c r="AW46" s="21">
        <v>232</v>
      </c>
      <c r="AX46" s="21">
        <v>234</v>
      </c>
      <c r="AY46" s="21">
        <v>258</v>
      </c>
      <c r="AZ46" s="21">
        <v>275</v>
      </c>
      <c r="BA46" s="21">
        <v>270</v>
      </c>
      <c r="BB46" s="21">
        <f>AVERAGE(BC46:BN46)</f>
        <v>211.08333333333334</v>
      </c>
      <c r="BC46" s="21">
        <v>252</v>
      </c>
      <c r="BD46" s="21">
        <v>234</v>
      </c>
      <c r="BE46" s="21">
        <v>226</v>
      </c>
      <c r="BF46" s="21">
        <v>221</v>
      </c>
      <c r="BG46" s="21">
        <v>218</v>
      </c>
      <c r="BH46" s="21">
        <v>222</v>
      </c>
      <c r="BI46" s="21">
        <v>210</v>
      </c>
      <c r="BJ46" s="21">
        <v>212</v>
      </c>
      <c r="BK46" s="21">
        <v>209</v>
      </c>
      <c r="BL46" s="21">
        <v>179</v>
      </c>
      <c r="BM46" s="21">
        <v>166</v>
      </c>
      <c r="BN46" s="21">
        <v>184</v>
      </c>
      <c r="BO46" s="21">
        <f>AVERAGE(BP46:CA46)</f>
        <v>179</v>
      </c>
      <c r="BP46" s="21">
        <v>183</v>
      </c>
      <c r="BQ46" s="21">
        <v>164</v>
      </c>
      <c r="BR46" s="21">
        <v>160</v>
      </c>
      <c r="BS46" s="21">
        <v>170</v>
      </c>
      <c r="BT46" s="21">
        <v>171</v>
      </c>
      <c r="BU46" s="21">
        <v>176</v>
      </c>
      <c r="BV46" s="21">
        <v>162</v>
      </c>
      <c r="BW46" s="21">
        <v>180</v>
      </c>
      <c r="BX46" s="21">
        <v>191</v>
      </c>
      <c r="BY46" s="21">
        <v>193</v>
      </c>
      <c r="BZ46" s="21">
        <v>204</v>
      </c>
      <c r="CA46" s="21">
        <v>194</v>
      </c>
      <c r="CB46" s="21">
        <f>AVERAGE(CC46:CN46)</f>
        <v>201.16666666666666</v>
      </c>
      <c r="CC46" s="21">
        <v>195</v>
      </c>
      <c r="CD46" s="21">
        <v>185</v>
      </c>
      <c r="CE46" s="21">
        <v>186</v>
      </c>
      <c r="CF46" s="21">
        <v>183</v>
      </c>
      <c r="CG46" s="21">
        <v>197</v>
      </c>
      <c r="CH46" s="21">
        <v>198</v>
      </c>
      <c r="CI46" s="21">
        <v>202</v>
      </c>
      <c r="CJ46" s="21">
        <v>190</v>
      </c>
      <c r="CK46" s="21">
        <v>203</v>
      </c>
      <c r="CL46" s="21">
        <v>195</v>
      </c>
      <c r="CM46" s="21">
        <v>230</v>
      </c>
      <c r="CN46" s="21">
        <v>250</v>
      </c>
      <c r="CO46" s="21">
        <f>AVERAGE(CP46:DA46)</f>
        <v>230.83333333333334</v>
      </c>
      <c r="CP46" s="21">
        <v>236</v>
      </c>
      <c r="CQ46" s="21">
        <v>222</v>
      </c>
      <c r="CR46" s="21">
        <v>222</v>
      </c>
      <c r="CS46" s="21">
        <v>232</v>
      </c>
      <c r="CT46" s="21">
        <v>230</v>
      </c>
      <c r="CU46" s="21">
        <v>222</v>
      </c>
      <c r="CV46" s="21">
        <v>215</v>
      </c>
      <c r="CW46" s="21">
        <v>222</v>
      </c>
      <c r="CX46" s="21">
        <v>229</v>
      </c>
      <c r="CY46" s="21">
        <v>233</v>
      </c>
      <c r="CZ46" s="21">
        <v>246</v>
      </c>
      <c r="DA46" s="21">
        <v>261</v>
      </c>
      <c r="DB46" s="21">
        <f>AVERAGE(DC46:DN46)</f>
        <v>224.16666666666666</v>
      </c>
      <c r="DC46" s="21">
        <v>240</v>
      </c>
      <c r="DD46" s="21">
        <v>234</v>
      </c>
      <c r="DE46" s="21">
        <v>224</v>
      </c>
      <c r="DF46" s="21">
        <v>225</v>
      </c>
      <c r="DG46" s="21">
        <v>228</v>
      </c>
      <c r="DH46" s="21">
        <v>220</v>
      </c>
      <c r="DI46" s="21">
        <v>204</v>
      </c>
      <c r="DJ46" s="21">
        <v>207</v>
      </c>
      <c r="DK46" s="21">
        <v>202</v>
      </c>
      <c r="DL46" s="21">
        <v>212</v>
      </c>
      <c r="DM46" s="21">
        <v>240</v>
      </c>
      <c r="DN46" s="21">
        <v>254</v>
      </c>
      <c r="DO46" s="21">
        <f>AVERAGE(DP46:EA46)</f>
        <v>230.83333333333334</v>
      </c>
      <c r="DP46" s="21">
        <v>254</v>
      </c>
      <c r="DQ46" s="21">
        <v>246</v>
      </c>
      <c r="DR46" s="21">
        <v>233</v>
      </c>
      <c r="DS46" s="21">
        <v>232</v>
      </c>
      <c r="DT46" s="21">
        <v>226</v>
      </c>
      <c r="DU46" s="21">
        <v>223</v>
      </c>
      <c r="DV46" s="21">
        <v>229</v>
      </c>
      <c r="DW46" s="21">
        <v>230</v>
      </c>
      <c r="DX46" s="21">
        <v>215</v>
      </c>
      <c r="DY46" s="21">
        <v>221</v>
      </c>
      <c r="DZ46" s="21">
        <v>228</v>
      </c>
      <c r="EA46" s="21">
        <v>233</v>
      </c>
      <c r="EB46" s="21">
        <f>AVERAGE(EC46:EN46)</f>
        <v>232.5</v>
      </c>
      <c r="EC46" s="21">
        <v>214</v>
      </c>
      <c r="ED46" s="21">
        <v>211</v>
      </c>
      <c r="EE46" s="21">
        <v>221</v>
      </c>
      <c r="EF46" s="21">
        <v>221</v>
      </c>
      <c r="EG46" s="21">
        <v>226</v>
      </c>
      <c r="EH46" s="21">
        <v>224</v>
      </c>
      <c r="EI46" s="21">
        <v>207</v>
      </c>
      <c r="EJ46" s="21">
        <v>220</v>
      </c>
      <c r="EK46" s="21">
        <v>242</v>
      </c>
      <c r="EL46" s="21">
        <v>262</v>
      </c>
      <c r="EM46" s="21">
        <v>266</v>
      </c>
      <c r="EN46" s="21">
        <v>276</v>
      </c>
    </row>
    <row r="47" spans="1:144">
      <c r="B47" s="26"/>
      <c r="D47" s="26"/>
      <c r="E47" s="26"/>
      <c r="F47" s="26"/>
      <c r="G47" s="26"/>
      <c r="H47" s="26"/>
      <c r="I47" s="26"/>
      <c r="J47" s="26"/>
      <c r="K47" s="26"/>
      <c r="L47" s="26"/>
      <c r="M47" s="26"/>
      <c r="N47" s="26"/>
      <c r="O47" s="26"/>
      <c r="Q47" s="26"/>
      <c r="R47" s="26"/>
      <c r="S47" s="26"/>
      <c r="T47" s="26"/>
      <c r="U47" s="26"/>
      <c r="V47" s="26"/>
      <c r="W47" s="26"/>
      <c r="X47" s="26"/>
      <c r="Y47" s="26"/>
      <c r="Z47" s="26"/>
      <c r="AA47" s="26"/>
      <c r="AB47" s="26"/>
      <c r="AD47" s="26"/>
      <c r="AE47" s="26"/>
      <c r="AF47" s="26"/>
      <c r="AG47" s="26"/>
      <c r="AH47" s="26"/>
      <c r="AI47" s="26"/>
      <c r="AJ47" s="26"/>
      <c r="AK47" s="26"/>
      <c r="AL47" s="26"/>
      <c r="AM47" s="26"/>
      <c r="AN47" s="26"/>
      <c r="AO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row>
    <row r="49" spans="2:144">
      <c r="M49" s="26"/>
      <c r="Z49" s="26"/>
      <c r="AM49" s="26"/>
      <c r="AZ49" s="26"/>
      <c r="BM49" s="26"/>
      <c r="BZ49" s="26"/>
      <c r="CM49" s="26"/>
      <c r="CZ49" s="26"/>
      <c r="DM49" s="26"/>
      <c r="DZ49" s="26"/>
      <c r="EM49" s="26"/>
    </row>
    <row r="55" spans="2:144">
      <c r="E55" s="26"/>
      <c r="F55" s="26"/>
      <c r="G55" s="26"/>
      <c r="H55" s="26"/>
      <c r="I55" s="26"/>
      <c r="J55" s="26"/>
      <c r="M55" s="26"/>
      <c r="N55" s="26"/>
      <c r="R55" s="26"/>
      <c r="S55" s="26"/>
      <c r="T55" s="26"/>
      <c r="U55" s="26"/>
      <c r="V55" s="26"/>
      <c r="W55" s="26"/>
      <c r="Z55" s="26"/>
      <c r="AA55" s="26"/>
      <c r="AE55" s="26"/>
      <c r="AF55" s="26"/>
      <c r="AG55" s="26"/>
      <c r="AH55" s="26"/>
      <c r="AI55" s="26"/>
      <c r="AJ55" s="26"/>
      <c r="AM55" s="26"/>
      <c r="AN55" s="26"/>
      <c r="AR55" s="26"/>
      <c r="AS55" s="26"/>
      <c r="AT55" s="26"/>
      <c r="AU55" s="26"/>
      <c r="AV55" s="26"/>
      <c r="AW55" s="26"/>
      <c r="AZ55" s="26"/>
      <c r="BA55" s="26"/>
      <c r="BE55" s="26"/>
      <c r="BF55" s="26"/>
      <c r="BG55" s="26"/>
      <c r="BH55" s="26"/>
      <c r="BI55" s="26"/>
      <c r="BJ55" s="26"/>
      <c r="BM55" s="26"/>
      <c r="BN55" s="26"/>
      <c r="BR55" s="26"/>
      <c r="BS55" s="26"/>
      <c r="BT55" s="26"/>
      <c r="BU55" s="26"/>
      <c r="BV55" s="26"/>
      <c r="BW55" s="26"/>
      <c r="BZ55" s="26"/>
      <c r="CA55" s="26"/>
      <c r="CE55" s="26"/>
      <c r="CF55" s="26"/>
      <c r="CG55" s="26"/>
      <c r="CH55" s="26"/>
      <c r="CI55" s="26"/>
      <c r="CJ55" s="26"/>
      <c r="CM55" s="26"/>
      <c r="CN55" s="26"/>
      <c r="CR55" s="26"/>
      <c r="CS55" s="26"/>
      <c r="CT55" s="26"/>
      <c r="CU55" s="26"/>
      <c r="CV55" s="26"/>
      <c r="CW55" s="26"/>
      <c r="CZ55" s="26"/>
      <c r="DA55" s="26"/>
      <c r="DE55" s="26"/>
      <c r="DF55" s="26"/>
      <c r="DG55" s="26"/>
      <c r="DH55" s="26"/>
      <c r="DI55" s="26"/>
      <c r="DJ55" s="26"/>
      <c r="DM55" s="26"/>
      <c r="DN55" s="26"/>
      <c r="DR55" s="26"/>
      <c r="DS55" s="26"/>
      <c r="DT55" s="26"/>
      <c r="DU55" s="26"/>
      <c r="DV55" s="26"/>
      <c r="DW55" s="26"/>
      <c r="DZ55" s="26"/>
      <c r="EA55" s="26"/>
      <c r="EE55" s="26"/>
      <c r="EF55" s="26"/>
      <c r="EG55" s="26"/>
      <c r="EH55" s="26"/>
      <c r="EI55" s="26"/>
      <c r="EJ55" s="26"/>
      <c r="EM55" s="26"/>
      <c r="EN55" s="26"/>
    </row>
    <row r="56" spans="2:144">
      <c r="B56" s="26"/>
      <c r="D56" s="26"/>
      <c r="E56" s="26"/>
      <c r="G56" s="26"/>
      <c r="H56" s="26"/>
      <c r="I56" s="26"/>
      <c r="J56" s="26"/>
      <c r="M56" s="26"/>
      <c r="N56" s="26"/>
      <c r="O56" s="26"/>
      <c r="Q56" s="26"/>
      <c r="R56" s="26"/>
      <c r="T56" s="26"/>
      <c r="U56" s="26"/>
      <c r="V56" s="26"/>
      <c r="W56" s="26"/>
      <c r="Z56" s="26"/>
      <c r="AA56" s="26"/>
      <c r="AB56" s="26"/>
      <c r="AD56" s="26"/>
      <c r="AE56" s="26"/>
      <c r="AG56" s="26"/>
      <c r="AH56" s="26"/>
      <c r="AI56" s="26"/>
      <c r="AJ56" s="26"/>
      <c r="AM56" s="26"/>
      <c r="AN56" s="26"/>
      <c r="AO56" s="26"/>
      <c r="AQ56" s="26"/>
      <c r="AR56" s="26"/>
      <c r="AT56" s="26"/>
      <c r="AU56" s="26"/>
      <c r="AV56" s="26"/>
      <c r="AW56" s="26"/>
      <c r="AZ56" s="26"/>
      <c r="BA56" s="26"/>
      <c r="BB56" s="26"/>
      <c r="BC56" s="26"/>
      <c r="BD56" s="26"/>
      <c r="BE56" s="26"/>
      <c r="BG56" s="26"/>
      <c r="BH56" s="26"/>
      <c r="BI56" s="26"/>
      <c r="BJ56" s="26"/>
      <c r="BM56" s="26"/>
      <c r="BN56" s="26"/>
      <c r="BO56" s="26"/>
      <c r="BP56" s="26"/>
      <c r="BQ56" s="26"/>
      <c r="BR56" s="26"/>
      <c r="BT56" s="26"/>
      <c r="BU56" s="26"/>
      <c r="BV56" s="26"/>
      <c r="BW56" s="26"/>
      <c r="BZ56" s="26"/>
      <c r="CA56" s="26"/>
      <c r="CB56" s="26"/>
      <c r="CC56" s="26"/>
      <c r="CD56" s="26"/>
      <c r="CE56" s="26"/>
      <c r="CG56" s="26"/>
      <c r="CH56" s="26"/>
      <c r="CI56" s="26"/>
      <c r="CJ56" s="26"/>
      <c r="CM56" s="26"/>
      <c r="CN56" s="26"/>
      <c r="CO56" s="26"/>
      <c r="CP56" s="26"/>
      <c r="CQ56" s="26"/>
      <c r="CR56" s="26"/>
      <c r="CT56" s="26"/>
      <c r="CU56" s="26"/>
      <c r="CV56" s="26"/>
      <c r="CW56" s="26"/>
      <c r="CZ56" s="26"/>
      <c r="DA56" s="26"/>
      <c r="DB56" s="26"/>
      <c r="DC56" s="26"/>
      <c r="DD56" s="26"/>
      <c r="DE56" s="26"/>
      <c r="DG56" s="26"/>
      <c r="DH56" s="26"/>
      <c r="DI56" s="26"/>
      <c r="DJ56" s="26"/>
      <c r="DM56" s="26"/>
      <c r="DN56" s="26"/>
      <c r="DO56" s="26"/>
      <c r="DP56" s="26"/>
      <c r="DQ56" s="26"/>
      <c r="DR56" s="26"/>
      <c r="DT56" s="26"/>
      <c r="DU56" s="26"/>
      <c r="DV56" s="26"/>
      <c r="DW56" s="26"/>
      <c r="DZ56" s="26"/>
      <c r="EA56" s="26"/>
      <c r="EB56" s="26"/>
      <c r="EC56" s="26"/>
      <c r="ED56" s="26"/>
      <c r="EE56" s="26"/>
      <c r="EG56" s="26"/>
      <c r="EH56" s="26"/>
      <c r="EI56" s="26"/>
      <c r="EJ56" s="26"/>
      <c r="EM56" s="26"/>
      <c r="EN56" s="26"/>
    </row>
    <row r="57" spans="2:144">
      <c r="B57" s="26"/>
      <c r="D57" s="26"/>
      <c r="E57" s="26"/>
      <c r="F57" s="26"/>
      <c r="G57" s="26"/>
      <c r="H57" s="26"/>
      <c r="I57" s="26"/>
      <c r="J57" s="26"/>
      <c r="M57" s="26"/>
      <c r="N57" s="26"/>
      <c r="O57" s="26"/>
      <c r="Q57" s="26"/>
      <c r="R57" s="26"/>
      <c r="S57" s="26"/>
      <c r="T57" s="26"/>
      <c r="U57" s="26"/>
      <c r="V57" s="26"/>
      <c r="W57" s="26"/>
      <c r="Z57" s="26"/>
      <c r="AA57" s="26"/>
      <c r="AB57" s="26"/>
      <c r="AD57" s="26"/>
      <c r="AE57" s="26"/>
      <c r="AF57" s="26"/>
      <c r="AG57" s="26"/>
      <c r="AH57" s="26"/>
      <c r="AI57" s="26"/>
      <c r="AJ57" s="26"/>
      <c r="AM57" s="26"/>
      <c r="AN57" s="26"/>
      <c r="AO57" s="26"/>
      <c r="AQ57" s="26"/>
      <c r="AR57" s="26"/>
      <c r="AS57" s="26"/>
      <c r="AT57" s="26"/>
      <c r="AU57" s="26"/>
      <c r="AV57" s="26"/>
      <c r="AW57" s="26"/>
      <c r="AZ57" s="26"/>
      <c r="BA57" s="26"/>
      <c r="BB57" s="26"/>
      <c r="BC57" s="26"/>
      <c r="BD57" s="26"/>
      <c r="BE57" s="26"/>
      <c r="BF57" s="26"/>
      <c r="BG57" s="26"/>
      <c r="BH57" s="26"/>
      <c r="BI57" s="26"/>
      <c r="BJ57" s="26"/>
      <c r="BM57" s="26"/>
      <c r="BN57" s="26"/>
      <c r="BO57" s="26"/>
      <c r="BP57" s="26"/>
      <c r="BQ57" s="26"/>
      <c r="BR57" s="26"/>
      <c r="BS57" s="26"/>
      <c r="BT57" s="26"/>
      <c r="BU57" s="26"/>
      <c r="BV57" s="26"/>
      <c r="BW57" s="26"/>
      <c r="BZ57" s="26"/>
      <c r="CA57" s="26"/>
      <c r="CB57" s="26"/>
      <c r="CC57" s="26"/>
      <c r="CD57" s="26"/>
      <c r="CE57" s="26"/>
      <c r="CF57" s="26"/>
      <c r="CG57" s="26"/>
      <c r="CH57" s="26"/>
      <c r="CI57" s="26"/>
      <c r="CJ57" s="26"/>
      <c r="CM57" s="26"/>
      <c r="CN57" s="26"/>
      <c r="CO57" s="26"/>
      <c r="CP57" s="26"/>
      <c r="CQ57" s="26"/>
      <c r="CR57" s="26"/>
      <c r="CS57" s="26"/>
      <c r="CT57" s="26"/>
      <c r="CU57" s="26"/>
      <c r="CV57" s="26"/>
      <c r="CW57" s="26"/>
      <c r="CZ57" s="26"/>
      <c r="DA57" s="26"/>
      <c r="DB57" s="26"/>
      <c r="DC57" s="26"/>
      <c r="DD57" s="26"/>
      <c r="DE57" s="26"/>
      <c r="DF57" s="26"/>
      <c r="DG57" s="26"/>
      <c r="DH57" s="26"/>
      <c r="DI57" s="26"/>
      <c r="DJ57" s="26"/>
      <c r="DM57" s="26"/>
      <c r="DN57" s="26"/>
      <c r="DO57" s="26"/>
      <c r="DP57" s="26"/>
      <c r="DQ57" s="26"/>
      <c r="DR57" s="26"/>
      <c r="DS57" s="26"/>
      <c r="DT57" s="26"/>
      <c r="DU57" s="26"/>
      <c r="DV57" s="26"/>
      <c r="DW57" s="26"/>
      <c r="DZ57" s="26"/>
      <c r="EA57" s="26"/>
      <c r="EB57" s="26"/>
      <c r="EC57" s="26"/>
      <c r="ED57" s="26"/>
      <c r="EE57" s="26"/>
      <c r="EF57" s="26"/>
      <c r="EG57" s="26"/>
      <c r="EH57" s="26"/>
      <c r="EI57" s="26"/>
      <c r="EJ57" s="26"/>
      <c r="EM57" s="26"/>
      <c r="EN57" s="26"/>
    </row>
    <row r="58" spans="2:144">
      <c r="B58" s="26"/>
      <c r="D58" s="26"/>
      <c r="E58" s="26"/>
      <c r="F58" s="26"/>
      <c r="G58" s="26"/>
      <c r="H58" s="26"/>
      <c r="I58" s="26"/>
      <c r="J58" s="26"/>
      <c r="L58" s="26"/>
      <c r="M58" s="26"/>
      <c r="O58" s="26"/>
      <c r="Q58" s="26"/>
      <c r="R58" s="26"/>
      <c r="S58" s="26"/>
      <c r="T58" s="26"/>
      <c r="U58" s="26"/>
      <c r="V58" s="26"/>
      <c r="W58" s="26"/>
      <c r="Y58" s="26"/>
      <c r="Z58" s="26"/>
      <c r="AB58" s="26"/>
      <c r="AD58" s="26"/>
      <c r="AE58" s="26"/>
      <c r="AF58" s="26"/>
      <c r="AG58" s="26"/>
      <c r="AH58" s="26"/>
      <c r="AI58" s="26"/>
      <c r="AJ58" s="26"/>
      <c r="AL58" s="26"/>
      <c r="AM58" s="26"/>
      <c r="AO58" s="26"/>
      <c r="AQ58" s="26"/>
      <c r="AR58" s="26"/>
      <c r="AS58" s="26"/>
      <c r="AT58" s="26"/>
      <c r="AU58" s="26"/>
      <c r="AV58" s="26"/>
      <c r="AW58" s="26"/>
      <c r="AY58" s="26"/>
      <c r="AZ58" s="26"/>
      <c r="BB58" s="26"/>
      <c r="BC58" s="26"/>
      <c r="BD58" s="26"/>
      <c r="BE58" s="26"/>
      <c r="BF58" s="26"/>
      <c r="BG58" s="26"/>
      <c r="BH58" s="26"/>
      <c r="BI58" s="26"/>
      <c r="BJ58" s="26"/>
      <c r="BL58" s="26"/>
      <c r="BM58" s="26"/>
      <c r="BO58" s="26"/>
      <c r="BP58" s="26"/>
      <c r="BQ58" s="26"/>
      <c r="BR58" s="26"/>
      <c r="BS58" s="26"/>
      <c r="BT58" s="26"/>
      <c r="BU58" s="26"/>
      <c r="BV58" s="26"/>
      <c r="BW58" s="26"/>
      <c r="BY58" s="26"/>
      <c r="BZ58" s="26"/>
      <c r="CB58" s="26"/>
      <c r="CC58" s="26"/>
      <c r="CD58" s="26"/>
      <c r="CE58" s="26"/>
      <c r="CF58" s="26"/>
      <c r="CG58" s="26"/>
      <c r="CH58" s="26"/>
      <c r="CI58" s="26"/>
      <c r="CJ58" s="26"/>
      <c r="CL58" s="26"/>
      <c r="CM58" s="26"/>
      <c r="CO58" s="26"/>
      <c r="CP58" s="26"/>
      <c r="CQ58" s="26"/>
      <c r="CR58" s="26"/>
      <c r="CS58" s="26"/>
      <c r="CT58" s="26"/>
      <c r="CU58" s="26"/>
      <c r="CV58" s="26"/>
      <c r="CW58" s="26"/>
      <c r="CY58" s="26"/>
      <c r="CZ58" s="26"/>
      <c r="DB58" s="26"/>
      <c r="DC58" s="26"/>
      <c r="DD58" s="26"/>
      <c r="DE58" s="26"/>
      <c r="DF58" s="26"/>
      <c r="DG58" s="26"/>
      <c r="DH58" s="26"/>
      <c r="DI58" s="26"/>
      <c r="DJ58" s="26"/>
      <c r="DL58" s="26"/>
      <c r="DM58" s="26"/>
      <c r="DO58" s="26"/>
      <c r="DP58" s="26"/>
      <c r="DQ58" s="26"/>
      <c r="DR58" s="26"/>
      <c r="DS58" s="26"/>
      <c r="DT58" s="26"/>
      <c r="DU58" s="26"/>
      <c r="DV58" s="26"/>
      <c r="DW58" s="26"/>
      <c r="DY58" s="26"/>
      <c r="DZ58" s="26"/>
      <c r="EB58" s="26"/>
      <c r="EC58" s="26"/>
      <c r="ED58" s="26"/>
      <c r="EE58" s="26"/>
      <c r="EF58" s="26"/>
      <c r="EG58" s="26"/>
      <c r="EH58" s="26"/>
      <c r="EI58" s="26"/>
      <c r="EJ58" s="26"/>
      <c r="EL58" s="26"/>
      <c r="EM58" s="26"/>
    </row>
    <row r="59" spans="2:144">
      <c r="B59" s="26"/>
      <c r="D59" s="26"/>
      <c r="E59" s="26"/>
      <c r="F59" s="26"/>
      <c r="G59" s="26"/>
      <c r="H59" s="26"/>
      <c r="I59" s="26"/>
      <c r="J59" s="26"/>
      <c r="K59" s="26"/>
      <c r="L59" s="26"/>
      <c r="M59" s="26"/>
      <c r="O59" s="26"/>
      <c r="Q59" s="26"/>
      <c r="R59" s="26"/>
      <c r="S59" s="26"/>
      <c r="T59" s="26"/>
      <c r="U59" s="26"/>
      <c r="V59" s="26"/>
      <c r="W59" s="26"/>
      <c r="X59" s="26"/>
      <c r="Y59" s="26"/>
      <c r="Z59" s="26"/>
      <c r="AB59" s="26"/>
      <c r="AD59" s="26"/>
      <c r="AE59" s="26"/>
      <c r="AF59" s="26"/>
      <c r="AG59" s="26"/>
      <c r="AH59" s="26"/>
      <c r="AI59" s="26"/>
      <c r="AJ59" s="26"/>
      <c r="AK59" s="26"/>
      <c r="AL59" s="26"/>
      <c r="AM59" s="26"/>
      <c r="AO59" s="26"/>
      <c r="AQ59" s="26"/>
      <c r="AR59" s="26"/>
      <c r="AS59" s="26"/>
      <c r="AT59" s="26"/>
      <c r="AU59" s="26"/>
      <c r="AV59" s="26"/>
      <c r="AW59" s="26"/>
      <c r="AX59" s="26"/>
      <c r="AY59" s="26"/>
      <c r="AZ59" s="26"/>
      <c r="BB59" s="26"/>
      <c r="BC59" s="26"/>
      <c r="BD59" s="26"/>
      <c r="BE59" s="26"/>
      <c r="BF59" s="26"/>
      <c r="BG59" s="26"/>
      <c r="BH59" s="26"/>
      <c r="BI59" s="26"/>
      <c r="BJ59" s="26"/>
      <c r="BK59" s="26"/>
      <c r="BL59" s="26"/>
      <c r="BM59" s="26"/>
      <c r="BO59" s="26"/>
      <c r="BP59" s="26"/>
      <c r="BQ59" s="26"/>
      <c r="BR59" s="26"/>
      <c r="BS59" s="26"/>
      <c r="BT59" s="26"/>
      <c r="BU59" s="26"/>
      <c r="BV59" s="26"/>
      <c r="BW59" s="26"/>
      <c r="BX59" s="26"/>
      <c r="BY59" s="26"/>
      <c r="BZ59" s="26"/>
      <c r="CB59" s="26"/>
      <c r="CC59" s="26"/>
      <c r="CD59" s="26"/>
      <c r="CE59" s="26"/>
      <c r="CF59" s="26"/>
      <c r="CG59" s="26"/>
      <c r="CH59" s="26"/>
      <c r="CI59" s="26"/>
      <c r="CJ59" s="26"/>
      <c r="CK59" s="26"/>
      <c r="CL59" s="26"/>
      <c r="CM59" s="26"/>
      <c r="CO59" s="26"/>
      <c r="CP59" s="26"/>
      <c r="CQ59" s="26"/>
      <c r="CR59" s="26"/>
      <c r="CS59" s="26"/>
      <c r="CT59" s="26"/>
      <c r="CU59" s="26"/>
      <c r="CV59" s="26"/>
      <c r="CW59" s="26"/>
      <c r="CX59" s="26"/>
      <c r="CY59" s="26"/>
      <c r="CZ59" s="26"/>
      <c r="DB59" s="26"/>
      <c r="DC59" s="26"/>
      <c r="DD59" s="26"/>
      <c r="DE59" s="26"/>
      <c r="DF59" s="26"/>
      <c r="DG59" s="26"/>
      <c r="DH59" s="26"/>
      <c r="DI59" s="26"/>
      <c r="DJ59" s="26"/>
      <c r="DK59" s="26"/>
      <c r="DL59" s="26"/>
      <c r="DM59" s="26"/>
      <c r="DO59" s="26"/>
      <c r="DP59" s="26"/>
      <c r="DQ59" s="26"/>
      <c r="DR59" s="26"/>
      <c r="DS59" s="26"/>
      <c r="DT59" s="26"/>
      <c r="DU59" s="26"/>
      <c r="DV59" s="26"/>
      <c r="DW59" s="26"/>
      <c r="DX59" s="26"/>
      <c r="DY59" s="26"/>
      <c r="DZ59" s="26"/>
      <c r="EB59" s="26"/>
      <c r="EC59" s="26"/>
      <c r="ED59" s="26"/>
      <c r="EE59" s="26"/>
      <c r="EF59" s="26"/>
      <c r="EG59" s="26"/>
      <c r="EH59" s="26"/>
      <c r="EI59" s="26"/>
      <c r="EJ59" s="26"/>
      <c r="EK59" s="26"/>
      <c r="EL59" s="26"/>
      <c r="EM59" s="26"/>
    </row>
    <row r="60" spans="2:144">
      <c r="B60" s="26"/>
      <c r="D60" s="26"/>
      <c r="E60" s="26"/>
      <c r="F60" s="26"/>
      <c r="G60" s="26"/>
      <c r="H60" s="26"/>
      <c r="I60" s="26"/>
      <c r="J60" s="26"/>
      <c r="K60" s="26"/>
      <c r="L60" s="26"/>
      <c r="M60" s="26"/>
      <c r="O60" s="26"/>
      <c r="Q60" s="26"/>
      <c r="R60" s="26"/>
      <c r="S60" s="26"/>
      <c r="T60" s="26"/>
      <c r="U60" s="26"/>
      <c r="V60" s="26"/>
      <c r="W60" s="26"/>
      <c r="X60" s="26"/>
      <c r="Y60" s="26"/>
      <c r="Z60" s="26"/>
      <c r="AB60" s="26"/>
      <c r="AD60" s="26"/>
      <c r="AE60" s="26"/>
      <c r="AF60" s="26"/>
      <c r="AG60" s="26"/>
      <c r="AH60" s="26"/>
      <c r="AI60" s="26"/>
      <c r="AJ60" s="26"/>
      <c r="AK60" s="26"/>
      <c r="AL60" s="26"/>
      <c r="AM60" s="26"/>
      <c r="AO60" s="26"/>
      <c r="AQ60" s="26"/>
      <c r="AR60" s="26"/>
      <c r="AS60" s="26"/>
      <c r="AT60" s="26"/>
      <c r="AU60" s="26"/>
      <c r="AV60" s="26"/>
      <c r="AW60" s="26"/>
      <c r="AX60" s="26"/>
      <c r="AY60" s="26"/>
      <c r="AZ60" s="26"/>
      <c r="BB60" s="26"/>
      <c r="BC60" s="26"/>
      <c r="BD60" s="26"/>
      <c r="BE60" s="26"/>
      <c r="BF60" s="26"/>
      <c r="BG60" s="26"/>
      <c r="BH60" s="26"/>
      <c r="BI60" s="26"/>
      <c r="BJ60" s="26"/>
      <c r="BK60" s="26"/>
      <c r="BL60" s="26"/>
      <c r="BM60" s="26"/>
      <c r="BO60" s="26"/>
      <c r="BP60" s="26"/>
      <c r="BQ60" s="26"/>
      <c r="BR60" s="26"/>
      <c r="BS60" s="26"/>
      <c r="BT60" s="26"/>
      <c r="BU60" s="26"/>
      <c r="BV60" s="26"/>
      <c r="BW60" s="26"/>
      <c r="BX60" s="26"/>
      <c r="BY60" s="26"/>
      <c r="BZ60" s="26"/>
      <c r="CB60" s="26"/>
      <c r="CC60" s="26"/>
      <c r="CD60" s="26"/>
      <c r="CE60" s="26"/>
      <c r="CF60" s="26"/>
      <c r="CG60" s="26"/>
      <c r="CH60" s="26"/>
      <c r="CI60" s="26"/>
      <c r="CJ60" s="26"/>
      <c r="CK60" s="26"/>
      <c r="CL60" s="26"/>
      <c r="CM60" s="26"/>
      <c r="CO60" s="26"/>
      <c r="CP60" s="26"/>
      <c r="CQ60" s="26"/>
      <c r="CR60" s="26"/>
      <c r="CS60" s="26"/>
      <c r="CT60" s="26"/>
      <c r="CU60" s="26"/>
      <c r="CV60" s="26"/>
      <c r="CW60" s="26"/>
      <c r="CX60" s="26"/>
      <c r="CY60" s="26"/>
      <c r="CZ60" s="26"/>
      <c r="DB60" s="26"/>
      <c r="DC60" s="26"/>
      <c r="DD60" s="26"/>
      <c r="DE60" s="26"/>
      <c r="DF60" s="26"/>
      <c r="DG60" s="26"/>
      <c r="DH60" s="26"/>
      <c r="DI60" s="26"/>
      <c r="DJ60" s="26"/>
      <c r="DK60" s="26"/>
      <c r="DL60" s="26"/>
      <c r="DM60" s="26"/>
      <c r="DO60" s="26"/>
      <c r="DP60" s="26"/>
      <c r="DQ60" s="26"/>
      <c r="DR60" s="26"/>
      <c r="DS60" s="26"/>
      <c r="DT60" s="26"/>
      <c r="DU60" s="26"/>
      <c r="DV60" s="26"/>
      <c r="DW60" s="26"/>
      <c r="DX60" s="26"/>
      <c r="DY60" s="26"/>
      <c r="DZ60" s="26"/>
      <c r="EB60" s="26"/>
      <c r="EC60" s="26"/>
      <c r="ED60" s="26"/>
      <c r="EE60" s="26"/>
      <c r="EF60" s="26"/>
      <c r="EG60" s="26"/>
      <c r="EH60" s="26"/>
      <c r="EI60" s="26"/>
      <c r="EJ60" s="26"/>
      <c r="EK60" s="26"/>
      <c r="EL60" s="26"/>
      <c r="EM60" s="26"/>
    </row>
    <row r="61" spans="2:144">
      <c r="B61" s="26"/>
      <c r="D61" s="26"/>
      <c r="E61" s="26"/>
      <c r="F61" s="26"/>
      <c r="G61" s="26"/>
      <c r="H61" s="26"/>
      <c r="I61" s="26"/>
      <c r="J61" s="26"/>
      <c r="K61" s="26"/>
      <c r="L61" s="26"/>
      <c r="M61" s="26"/>
      <c r="N61" s="26"/>
      <c r="O61" s="26"/>
      <c r="Q61" s="26"/>
      <c r="R61" s="26"/>
      <c r="S61" s="26"/>
      <c r="T61" s="26"/>
      <c r="U61" s="26"/>
      <c r="V61" s="26"/>
      <c r="W61" s="26"/>
      <c r="X61" s="26"/>
      <c r="Y61" s="26"/>
      <c r="Z61" s="26"/>
      <c r="AA61" s="26"/>
      <c r="AB61" s="26"/>
      <c r="AD61" s="26"/>
      <c r="AE61" s="26"/>
      <c r="AF61" s="26"/>
      <c r="AG61" s="26"/>
      <c r="AH61" s="26"/>
      <c r="AI61" s="26"/>
      <c r="AJ61" s="26"/>
      <c r="AK61" s="26"/>
      <c r="AL61" s="26"/>
      <c r="AM61" s="26"/>
      <c r="AN61" s="26"/>
      <c r="AO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row>
    <row r="62" spans="2:144">
      <c r="B62" s="26"/>
      <c r="D62" s="26"/>
      <c r="E62" s="26"/>
      <c r="F62" s="26"/>
      <c r="G62" s="26"/>
      <c r="H62" s="26"/>
      <c r="I62" s="26"/>
      <c r="J62" s="26"/>
      <c r="K62" s="26"/>
      <c r="L62" s="26"/>
      <c r="M62" s="26"/>
      <c r="N62" s="26"/>
      <c r="O62" s="26"/>
      <c r="Q62" s="26"/>
      <c r="R62" s="26"/>
      <c r="S62" s="26"/>
      <c r="T62" s="26"/>
      <c r="U62" s="26"/>
      <c r="V62" s="26"/>
      <c r="W62" s="26"/>
      <c r="X62" s="26"/>
      <c r="Y62" s="26"/>
      <c r="Z62" s="26"/>
      <c r="AA62" s="26"/>
      <c r="AB62" s="26"/>
      <c r="AD62" s="26"/>
      <c r="AE62" s="26"/>
      <c r="AF62" s="26"/>
      <c r="AG62" s="26"/>
      <c r="AH62" s="26"/>
      <c r="AI62" s="26"/>
      <c r="AJ62" s="26"/>
      <c r="AK62" s="26"/>
      <c r="AL62" s="26"/>
      <c r="AM62" s="26"/>
      <c r="AN62" s="26"/>
      <c r="AO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row>
    <row r="63" spans="2:144">
      <c r="B63" s="26"/>
      <c r="D63" s="26"/>
      <c r="E63" s="26"/>
      <c r="F63" s="26"/>
      <c r="G63" s="26"/>
      <c r="I63" s="26"/>
      <c r="J63" s="26"/>
      <c r="K63" s="26"/>
      <c r="L63" s="26"/>
      <c r="M63" s="26"/>
      <c r="N63" s="26"/>
      <c r="O63" s="26"/>
      <c r="Q63" s="26"/>
      <c r="R63" s="26"/>
      <c r="S63" s="26"/>
      <c r="T63" s="26"/>
      <c r="V63" s="26"/>
      <c r="W63" s="26"/>
      <c r="X63" s="26"/>
      <c r="Y63" s="26"/>
      <c r="Z63" s="26"/>
      <c r="AA63" s="26"/>
      <c r="AB63" s="26"/>
      <c r="AD63" s="26"/>
      <c r="AE63" s="26"/>
      <c r="AF63" s="26"/>
      <c r="AG63" s="26"/>
      <c r="AI63" s="26"/>
      <c r="AJ63" s="26"/>
      <c r="AK63" s="26"/>
      <c r="AL63" s="26"/>
      <c r="AM63" s="26"/>
      <c r="AN63" s="26"/>
      <c r="AO63" s="26"/>
      <c r="AQ63" s="26"/>
      <c r="AR63" s="26"/>
      <c r="AS63" s="26"/>
      <c r="AT63" s="26"/>
      <c r="AV63" s="26"/>
      <c r="AW63" s="26"/>
      <c r="AX63" s="26"/>
      <c r="AY63" s="26"/>
      <c r="AZ63" s="26"/>
      <c r="BA63" s="26"/>
      <c r="BB63" s="26"/>
      <c r="BC63" s="26"/>
      <c r="BD63" s="26"/>
      <c r="BE63" s="26"/>
      <c r="BF63" s="26"/>
      <c r="BG63" s="26"/>
      <c r="BI63" s="26"/>
      <c r="BJ63" s="26"/>
      <c r="BK63" s="26"/>
      <c r="BL63" s="26"/>
      <c r="BM63" s="26"/>
      <c r="BN63" s="26"/>
      <c r="BO63" s="26"/>
      <c r="BP63" s="26"/>
      <c r="BQ63" s="26"/>
      <c r="BR63" s="26"/>
      <c r="BS63" s="26"/>
      <c r="BT63" s="26"/>
      <c r="BV63" s="26"/>
      <c r="BW63" s="26"/>
      <c r="BX63" s="26"/>
      <c r="BY63" s="26"/>
      <c r="BZ63" s="26"/>
      <c r="CA63" s="26"/>
      <c r="CB63" s="26"/>
      <c r="CC63" s="26"/>
      <c r="CD63" s="26"/>
      <c r="CE63" s="26"/>
      <c r="CF63" s="26"/>
      <c r="CG63" s="26"/>
      <c r="CI63" s="26"/>
      <c r="CJ63" s="26"/>
      <c r="CK63" s="26"/>
      <c r="CL63" s="26"/>
      <c r="CM63" s="26"/>
      <c r="CN63" s="26"/>
      <c r="CO63" s="26"/>
      <c r="CP63" s="26"/>
      <c r="CQ63" s="26"/>
      <c r="CR63" s="26"/>
      <c r="CS63" s="26"/>
      <c r="CT63" s="26"/>
      <c r="CV63" s="26"/>
      <c r="CW63" s="26"/>
      <c r="CX63" s="26"/>
      <c r="CY63" s="26"/>
      <c r="CZ63" s="26"/>
      <c r="DA63" s="26"/>
      <c r="DB63" s="26"/>
      <c r="DC63" s="26"/>
      <c r="DD63" s="26"/>
      <c r="DE63" s="26"/>
      <c r="DF63" s="26"/>
      <c r="DG63" s="26"/>
      <c r="DI63" s="26"/>
      <c r="DJ63" s="26"/>
      <c r="DK63" s="26"/>
      <c r="DL63" s="26"/>
      <c r="DM63" s="26"/>
      <c r="DN63" s="26"/>
      <c r="DO63" s="26"/>
      <c r="DP63" s="26"/>
      <c r="DQ63" s="26"/>
      <c r="DR63" s="26"/>
      <c r="DS63" s="26"/>
      <c r="DT63" s="26"/>
      <c r="DV63" s="26"/>
      <c r="DW63" s="26"/>
      <c r="DX63" s="26"/>
      <c r="DY63" s="26"/>
      <c r="DZ63" s="26"/>
      <c r="EA63" s="26"/>
      <c r="EB63" s="26"/>
      <c r="EC63" s="26"/>
      <c r="ED63" s="26"/>
      <c r="EE63" s="26"/>
      <c r="EF63" s="26"/>
      <c r="EG63" s="26"/>
      <c r="EI63" s="26"/>
      <c r="EJ63" s="26"/>
      <c r="EK63" s="26"/>
      <c r="EL63" s="26"/>
      <c r="EM63" s="26"/>
      <c r="EN63" s="26"/>
    </row>
    <row r="64" spans="2:144">
      <c r="E64" s="26"/>
      <c r="F64" s="26"/>
      <c r="G64" s="26"/>
      <c r="I64" s="26"/>
      <c r="J64" s="26"/>
      <c r="K64" s="26"/>
      <c r="L64" s="26"/>
      <c r="M64" s="26"/>
      <c r="R64" s="26"/>
      <c r="S64" s="26"/>
      <c r="T64" s="26"/>
      <c r="V64" s="26"/>
      <c r="W64" s="26"/>
      <c r="X64" s="26"/>
      <c r="Y64" s="26"/>
      <c r="Z64" s="26"/>
      <c r="AE64" s="26"/>
      <c r="AF64" s="26"/>
      <c r="AG64" s="26"/>
      <c r="AI64" s="26"/>
      <c r="AJ64" s="26"/>
      <c r="AK64" s="26"/>
      <c r="AL64" s="26"/>
      <c r="AM64" s="26"/>
      <c r="AR64" s="26"/>
      <c r="AS64" s="26"/>
      <c r="AT64" s="26"/>
      <c r="AV64" s="26"/>
      <c r="AW64" s="26"/>
      <c r="AX64" s="26"/>
      <c r="AY64" s="26"/>
      <c r="AZ64" s="26"/>
      <c r="BE64" s="26"/>
      <c r="BF64" s="26"/>
      <c r="BG64" s="26"/>
      <c r="BI64" s="26"/>
      <c r="BJ64" s="26"/>
      <c r="BK64" s="26"/>
      <c r="BL64" s="26"/>
      <c r="BM64" s="26"/>
      <c r="BR64" s="26"/>
      <c r="BS64" s="26"/>
      <c r="BT64" s="26"/>
      <c r="BV64" s="26"/>
      <c r="BW64" s="26"/>
      <c r="BX64" s="26"/>
      <c r="BY64" s="26"/>
      <c r="BZ64" s="26"/>
      <c r="CE64" s="26"/>
      <c r="CF64" s="26"/>
      <c r="CG64" s="26"/>
      <c r="CI64" s="26"/>
      <c r="CJ64" s="26"/>
      <c r="CK64" s="26"/>
      <c r="CL64" s="26"/>
      <c r="CM64" s="26"/>
      <c r="CR64" s="26"/>
      <c r="CS64" s="26"/>
      <c r="CT64" s="26"/>
      <c r="CV64" s="26"/>
      <c r="CW64" s="26"/>
      <c r="CX64" s="26"/>
      <c r="CY64" s="26"/>
      <c r="CZ64" s="26"/>
      <c r="DE64" s="26"/>
      <c r="DF64" s="26"/>
      <c r="DG64" s="26"/>
      <c r="DI64" s="26"/>
      <c r="DJ64" s="26"/>
      <c r="DK64" s="26"/>
      <c r="DL64" s="26"/>
      <c r="DM64" s="26"/>
      <c r="DR64" s="26"/>
      <c r="DS64" s="26"/>
      <c r="DT64" s="26"/>
      <c r="DV64" s="26"/>
      <c r="DW64" s="26"/>
      <c r="DX64" s="26"/>
      <c r="DY64" s="26"/>
      <c r="DZ64" s="26"/>
      <c r="EE64" s="26"/>
      <c r="EF64" s="26"/>
      <c r="EG64" s="26"/>
      <c r="EI64" s="26"/>
      <c r="EJ64" s="26"/>
      <c r="EK64" s="26"/>
      <c r="EL64" s="26"/>
      <c r="EM64" s="26"/>
    </row>
    <row r="65" spans="2:144">
      <c r="B65" s="26"/>
      <c r="D65" s="26"/>
      <c r="E65" s="26"/>
      <c r="G65" s="26"/>
      <c r="J65" s="26"/>
      <c r="O65" s="26"/>
      <c r="Q65" s="26"/>
      <c r="R65" s="26"/>
      <c r="T65" s="26"/>
      <c r="W65" s="26"/>
      <c r="AB65" s="26"/>
      <c r="AD65" s="26"/>
      <c r="AE65" s="26"/>
      <c r="AG65" s="26"/>
      <c r="AJ65" s="26"/>
      <c r="AO65" s="26"/>
      <c r="AQ65" s="26"/>
      <c r="AR65" s="26"/>
      <c r="AT65" s="26"/>
      <c r="AW65" s="26"/>
      <c r="BB65" s="26"/>
      <c r="BC65" s="26"/>
      <c r="BD65" s="26"/>
      <c r="BE65" s="26"/>
      <c r="BG65" s="26"/>
      <c r="BJ65" s="26"/>
      <c r="BO65" s="26"/>
      <c r="BP65" s="26"/>
      <c r="BQ65" s="26"/>
      <c r="BR65" s="26"/>
      <c r="BT65" s="26"/>
      <c r="BW65" s="26"/>
      <c r="CB65" s="26"/>
      <c r="CC65" s="26"/>
      <c r="CD65" s="26"/>
      <c r="CE65" s="26"/>
      <c r="CG65" s="26"/>
      <c r="CJ65" s="26"/>
      <c r="CO65" s="26"/>
      <c r="CP65" s="26"/>
      <c r="CQ65" s="26"/>
      <c r="CR65" s="26"/>
      <c r="CT65" s="26"/>
      <c r="CW65" s="26"/>
      <c r="DB65" s="26"/>
      <c r="DC65" s="26"/>
      <c r="DD65" s="26"/>
      <c r="DE65" s="26"/>
      <c r="DG65" s="26"/>
      <c r="DJ65" s="26"/>
      <c r="DO65" s="26"/>
      <c r="DP65" s="26"/>
      <c r="DQ65" s="26"/>
      <c r="DR65" s="26"/>
      <c r="DT65" s="26"/>
      <c r="DW65" s="26"/>
      <c r="EB65" s="26"/>
      <c r="EC65" s="26"/>
      <c r="ED65" s="26"/>
      <c r="EE65" s="26"/>
      <c r="EG65" s="26"/>
      <c r="EJ65" s="26"/>
    </row>
    <row r="66" spans="2:144">
      <c r="G66" s="26"/>
      <c r="T66" s="26"/>
      <c r="AG66" s="26"/>
      <c r="AT66" s="26"/>
      <c r="BG66" s="26"/>
      <c r="BT66" s="26"/>
      <c r="CG66" s="26"/>
      <c r="CT66" s="26"/>
      <c r="DG66" s="26"/>
      <c r="DT66" s="26"/>
      <c r="EG66" s="26"/>
    </row>
    <row r="67" spans="2:144">
      <c r="E67" s="26"/>
      <c r="G67" s="26"/>
      <c r="I67" s="26"/>
      <c r="J67" s="26"/>
      <c r="M67" s="26"/>
      <c r="R67" s="26"/>
      <c r="T67" s="26"/>
      <c r="V67" s="26"/>
      <c r="W67" s="26"/>
      <c r="Z67" s="26"/>
      <c r="AE67" s="26"/>
      <c r="AG67" s="26"/>
      <c r="AI67" s="26"/>
      <c r="AJ67" s="26"/>
      <c r="AM67" s="26"/>
      <c r="AR67" s="26"/>
      <c r="AT67" s="26"/>
      <c r="AV67" s="26"/>
      <c r="AW67" s="26"/>
      <c r="AZ67" s="26"/>
      <c r="BE67" s="26"/>
      <c r="BG67" s="26"/>
      <c r="BI67" s="26"/>
      <c r="BJ67" s="26"/>
      <c r="BM67" s="26"/>
      <c r="BR67" s="26"/>
      <c r="BT67" s="26"/>
      <c r="BV67" s="26"/>
      <c r="BW67" s="26"/>
      <c r="BZ67" s="26"/>
      <c r="CE67" s="26"/>
      <c r="CG67" s="26"/>
      <c r="CI67" s="26"/>
      <c r="CJ67" s="26"/>
      <c r="CM67" s="26"/>
      <c r="CR67" s="26"/>
      <c r="CT67" s="26"/>
      <c r="CV67" s="26"/>
      <c r="CW67" s="26"/>
      <c r="CZ67" s="26"/>
      <c r="DE67" s="26"/>
      <c r="DG67" s="26"/>
      <c r="DI67" s="26"/>
      <c r="DJ67" s="26"/>
      <c r="DM67" s="26"/>
      <c r="DR67" s="26"/>
      <c r="DT67" s="26"/>
      <c r="DV67" s="26"/>
      <c r="DW67" s="26"/>
      <c r="DZ67" s="26"/>
      <c r="EE67" s="26"/>
      <c r="EG67" s="26"/>
      <c r="EI67" s="26"/>
      <c r="EJ67" s="26"/>
      <c r="EM67" s="26"/>
    </row>
    <row r="68" spans="2:144">
      <c r="J68" s="26"/>
      <c r="W68" s="26"/>
      <c r="AJ68" s="26"/>
      <c r="AW68" s="26"/>
      <c r="BJ68" s="26"/>
      <c r="BW68" s="26"/>
      <c r="CJ68" s="26"/>
      <c r="CW68" s="26"/>
      <c r="DJ68" s="26"/>
      <c r="DW68" s="26"/>
      <c r="EJ68" s="26"/>
    </row>
    <row r="69" spans="2:144">
      <c r="E69" s="26"/>
      <c r="G69" s="26"/>
      <c r="I69" s="26"/>
      <c r="J69" s="26"/>
      <c r="M69" s="26"/>
      <c r="R69" s="26"/>
      <c r="T69" s="26"/>
      <c r="V69" s="26"/>
      <c r="W69" s="26"/>
      <c r="Z69" s="26"/>
      <c r="AE69" s="26"/>
      <c r="AG69" s="26"/>
      <c r="AI69" s="26"/>
      <c r="AJ69" s="26"/>
      <c r="AM69" s="26"/>
      <c r="AR69" s="26"/>
      <c r="AT69" s="26"/>
      <c r="AV69" s="26"/>
      <c r="AW69" s="26"/>
      <c r="AZ69" s="26"/>
      <c r="BE69" s="26"/>
      <c r="BG69" s="26"/>
      <c r="BI69" s="26"/>
      <c r="BJ69" s="26"/>
      <c r="BM69" s="26"/>
      <c r="BR69" s="26"/>
      <c r="BT69" s="26"/>
      <c r="BV69" s="26"/>
      <c r="BW69" s="26"/>
      <c r="BZ69" s="26"/>
      <c r="CE69" s="26"/>
      <c r="CG69" s="26"/>
      <c r="CI69" s="26"/>
      <c r="CJ69" s="26"/>
      <c r="CM69" s="26"/>
      <c r="CR69" s="26"/>
      <c r="CT69" s="26"/>
      <c r="CV69" s="26"/>
      <c r="CW69" s="26"/>
      <c r="CZ69" s="26"/>
      <c r="DE69" s="26"/>
      <c r="DG69" s="26"/>
      <c r="DI69" s="26"/>
      <c r="DJ69" s="26"/>
      <c r="DM69" s="26"/>
      <c r="DR69" s="26"/>
      <c r="DT69" s="26"/>
      <c r="DV69" s="26"/>
      <c r="DW69" s="26"/>
      <c r="DZ69" s="26"/>
      <c r="EE69" s="26"/>
      <c r="EG69" s="26"/>
      <c r="EI69" s="26"/>
      <c r="EJ69" s="26"/>
      <c r="EM69" s="26"/>
    </row>
    <row r="70" spans="2:144">
      <c r="E70" s="26"/>
      <c r="G70" s="26"/>
      <c r="H70" s="26"/>
      <c r="I70" s="26"/>
      <c r="J70" s="26"/>
      <c r="M70" s="26"/>
      <c r="N70" s="26"/>
      <c r="R70" s="26"/>
      <c r="T70" s="26"/>
      <c r="U70" s="26"/>
      <c r="V70" s="26"/>
      <c r="W70" s="26"/>
      <c r="Z70" s="26"/>
      <c r="AA70" s="26"/>
      <c r="AE70" s="26"/>
      <c r="AG70" s="26"/>
      <c r="AH70" s="26"/>
      <c r="AI70" s="26"/>
      <c r="AJ70" s="26"/>
      <c r="AM70" s="26"/>
      <c r="AN70" s="26"/>
      <c r="AR70" s="26"/>
      <c r="AT70" s="26"/>
      <c r="AU70" s="26"/>
      <c r="AV70" s="26"/>
      <c r="AW70" s="26"/>
      <c r="AZ70" s="26"/>
      <c r="BA70" s="26"/>
      <c r="BE70" s="26"/>
      <c r="BG70" s="26"/>
      <c r="BH70" s="26"/>
      <c r="BI70" s="26"/>
      <c r="BJ70" s="26"/>
      <c r="BM70" s="26"/>
      <c r="BN70" s="26"/>
      <c r="BR70" s="26"/>
      <c r="BT70" s="26"/>
      <c r="BU70" s="26"/>
      <c r="BV70" s="26"/>
      <c r="BW70" s="26"/>
      <c r="BZ70" s="26"/>
      <c r="CA70" s="26"/>
      <c r="CE70" s="26"/>
      <c r="CG70" s="26"/>
      <c r="CH70" s="26"/>
      <c r="CI70" s="26"/>
      <c r="CJ70" s="26"/>
      <c r="CM70" s="26"/>
      <c r="CN70" s="26"/>
      <c r="CR70" s="26"/>
      <c r="CT70" s="26"/>
      <c r="CU70" s="26"/>
      <c r="CV70" s="26"/>
      <c r="CW70" s="26"/>
      <c r="CZ70" s="26"/>
      <c r="DA70" s="26"/>
      <c r="DE70" s="26"/>
      <c r="DG70" s="26"/>
      <c r="DH70" s="26"/>
      <c r="DI70" s="26"/>
      <c r="DJ70" s="26"/>
      <c r="DM70" s="26"/>
      <c r="DN70" s="26"/>
      <c r="DR70" s="26"/>
      <c r="DT70" s="26"/>
      <c r="DU70" s="26"/>
      <c r="DV70" s="26"/>
      <c r="DW70" s="26"/>
      <c r="DZ70" s="26"/>
      <c r="EA70" s="26"/>
      <c r="EE70" s="26"/>
      <c r="EG70" s="26"/>
      <c r="EH70" s="26"/>
      <c r="EI70" s="26"/>
      <c r="EJ70" s="26"/>
      <c r="EM70" s="26"/>
      <c r="EN70" s="26"/>
    </row>
    <row r="71" spans="2:144">
      <c r="B71" s="26"/>
      <c r="D71" s="26"/>
      <c r="E71" s="26"/>
      <c r="G71" s="26"/>
      <c r="J71" s="26"/>
      <c r="O71" s="26"/>
      <c r="Q71" s="26"/>
      <c r="R71" s="26"/>
      <c r="T71" s="26"/>
      <c r="W71" s="26"/>
      <c r="AB71" s="26"/>
      <c r="AD71" s="26"/>
      <c r="AE71" s="26"/>
      <c r="AG71" s="26"/>
      <c r="AJ71" s="26"/>
      <c r="AO71" s="26"/>
      <c r="AQ71" s="26"/>
      <c r="AR71" s="26"/>
      <c r="AT71" s="26"/>
      <c r="AW71" s="26"/>
      <c r="BB71" s="26"/>
      <c r="BC71" s="26"/>
      <c r="BD71" s="26"/>
      <c r="BE71" s="26"/>
      <c r="BG71" s="26"/>
      <c r="BJ71" s="26"/>
      <c r="BO71" s="26"/>
      <c r="BP71" s="26"/>
      <c r="BQ71" s="26"/>
      <c r="BR71" s="26"/>
      <c r="BT71" s="26"/>
      <c r="BW71" s="26"/>
      <c r="CB71" s="26"/>
      <c r="CC71" s="26"/>
      <c r="CD71" s="26"/>
      <c r="CE71" s="26"/>
      <c r="CG71" s="26"/>
      <c r="CJ71" s="26"/>
      <c r="CO71" s="26"/>
      <c r="CP71" s="26"/>
      <c r="CQ71" s="26"/>
      <c r="CR71" s="26"/>
      <c r="CT71" s="26"/>
      <c r="CW71" s="26"/>
      <c r="DB71" s="26"/>
      <c r="DC71" s="26"/>
      <c r="DD71" s="26"/>
      <c r="DE71" s="26"/>
      <c r="DG71" s="26"/>
      <c r="DJ71" s="26"/>
      <c r="DO71" s="26"/>
      <c r="DP71" s="26"/>
      <c r="DQ71" s="26"/>
      <c r="DR71" s="26"/>
      <c r="DT71" s="26"/>
      <c r="DW71" s="26"/>
      <c r="EB71" s="26"/>
      <c r="EC71" s="26"/>
      <c r="ED71" s="26"/>
      <c r="EE71" s="26"/>
      <c r="EG71" s="26"/>
      <c r="EJ71" s="26"/>
    </row>
    <row r="72" spans="2:144">
      <c r="F72" s="26"/>
      <c r="G72" s="26"/>
      <c r="S72" s="26"/>
      <c r="T72" s="26"/>
      <c r="AF72" s="26"/>
      <c r="AG72" s="26"/>
      <c r="AS72" s="26"/>
      <c r="AT72" s="26"/>
      <c r="BF72" s="26"/>
      <c r="BG72" s="26"/>
      <c r="BS72" s="26"/>
      <c r="BT72" s="26"/>
      <c r="CF72" s="26"/>
      <c r="CG72" s="26"/>
      <c r="CS72" s="26"/>
      <c r="CT72" s="26"/>
      <c r="DF72" s="26"/>
      <c r="DG72" s="26"/>
      <c r="DS72" s="26"/>
      <c r="DT72" s="26"/>
      <c r="EF72" s="26"/>
      <c r="EG72" s="26"/>
    </row>
  </sheetData>
  <pageMargins left="0.78740157480314998" right="0.39370078740157499" top="1.1811023622047201" bottom="0.78740157480314998" header="0.39370078740157499" footer="0.39370078740157499"/>
  <pageSetup paperSize="9" scale="71" orientation="landscape" r:id="rId1"/>
  <headerFooter scaleWithDoc="0">
    <oddHeader>&amp;LKanton St.Gallen
&amp;"Arial,Fett"Fachstelle für Statistik
&amp;R&amp;G</oddHeader>
    <oddFooter>&amp;L
&amp;R&amp;P/&amp;N</oddFooter>
  </headerFooter>
  <colBreaks count="5" manualBreakCount="5">
    <brk id="79" max="1048575" man="1"/>
    <brk id="92" max="1048575" man="1"/>
    <brk id="105" max="1048575" man="1"/>
    <brk id="118" max="1048575" man="1"/>
    <brk id="131"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N62"/>
  <sheetViews>
    <sheetView workbookViewId="0">
      <pane xSplit="1" ySplit="5" topLeftCell="B6" activePane="bottomRight" state="frozen"/>
      <selection pane="topRight" activeCell="B1" sqref="B1"/>
      <selection pane="bottomLeft" activeCell="A6" sqref="A6"/>
      <selection pane="bottomRight" activeCell="B1" sqref="B1"/>
    </sheetView>
  </sheetViews>
  <sheetFormatPr baseColWidth="10" defaultColWidth="11" defaultRowHeight="13.5"/>
  <cols>
    <col min="1" max="1" width="22.875" customWidth="1"/>
    <col min="2" max="27" width="11.625" customWidth="1"/>
    <col min="28" max="144" width="11.625" style="91" customWidth="1"/>
  </cols>
  <sheetData>
    <row r="1" spans="1:144" ht="19.5" customHeight="1">
      <c r="B1" s="7" t="s">
        <v>35</v>
      </c>
      <c r="O1" s="7" t="s">
        <v>35</v>
      </c>
      <c r="AB1" s="7" t="s">
        <v>35</v>
      </c>
      <c r="AC1" s="7"/>
      <c r="AD1" s="7"/>
      <c r="AE1" s="7"/>
      <c r="AF1"/>
      <c r="AG1" s="7"/>
      <c r="AH1"/>
      <c r="AI1"/>
      <c r="AJ1"/>
      <c r="AK1"/>
      <c r="AL1" s="7"/>
      <c r="AM1" s="7"/>
      <c r="AN1" s="7"/>
      <c r="AO1" s="7" t="s">
        <v>35</v>
      </c>
      <c r="AP1" s="7"/>
      <c r="AQ1" s="7"/>
      <c r="AR1" s="7"/>
      <c r="AS1"/>
      <c r="AT1" s="7"/>
      <c r="AU1"/>
      <c r="AV1"/>
      <c r="AW1"/>
      <c r="AX1"/>
      <c r="AY1" s="7"/>
      <c r="AZ1" s="7"/>
      <c r="BA1" s="7"/>
      <c r="BB1" s="7" t="s">
        <v>35</v>
      </c>
      <c r="BC1" s="7"/>
      <c r="BD1" s="7"/>
      <c r="BE1" s="7"/>
      <c r="BF1"/>
      <c r="BG1" s="7"/>
      <c r="BH1"/>
      <c r="BI1"/>
      <c r="BJ1"/>
      <c r="BK1"/>
      <c r="BL1" s="7"/>
      <c r="BM1" s="7"/>
      <c r="BN1" s="7"/>
      <c r="BO1" s="7" t="s">
        <v>35</v>
      </c>
      <c r="BP1" s="7"/>
      <c r="BQ1" s="7"/>
      <c r="BR1" s="7"/>
      <c r="BS1"/>
      <c r="BT1" s="7"/>
      <c r="BU1"/>
      <c r="BV1"/>
      <c r="BW1"/>
      <c r="BX1"/>
      <c r="BY1" s="7"/>
      <c r="BZ1" s="7"/>
      <c r="CA1" s="7"/>
      <c r="CB1" s="7" t="s">
        <v>35</v>
      </c>
      <c r="CC1" s="7"/>
      <c r="CD1" s="7"/>
      <c r="CE1" s="7"/>
      <c r="CF1"/>
      <c r="CG1" s="7"/>
      <c r="CH1"/>
      <c r="CI1"/>
      <c r="CJ1"/>
      <c r="CK1"/>
      <c r="CL1" s="7"/>
      <c r="CM1" s="7"/>
      <c r="CN1" s="7"/>
      <c r="CO1" s="7" t="s">
        <v>35</v>
      </c>
      <c r="CP1" s="7"/>
      <c r="CQ1" s="7"/>
      <c r="CR1" s="7"/>
      <c r="CS1"/>
      <c r="CT1" s="7"/>
      <c r="CU1"/>
      <c r="CV1"/>
      <c r="CW1"/>
      <c r="CX1"/>
      <c r="CY1" s="7"/>
      <c r="CZ1" s="7"/>
      <c r="DA1" s="7"/>
      <c r="DB1" s="7" t="s">
        <v>35</v>
      </c>
      <c r="DC1" s="7"/>
      <c r="DD1" s="7"/>
      <c r="DE1" s="7"/>
      <c r="DF1"/>
      <c r="DG1" s="7"/>
      <c r="DH1"/>
      <c r="DI1"/>
      <c r="DJ1"/>
      <c r="DK1"/>
      <c r="DL1" s="7"/>
      <c r="DM1" s="7"/>
      <c r="DN1" s="7"/>
      <c r="DO1" s="7" t="s">
        <v>35</v>
      </c>
      <c r="DP1" s="7"/>
      <c r="DQ1" s="7"/>
      <c r="DR1" s="7"/>
      <c r="DS1"/>
      <c r="DT1" s="7"/>
      <c r="DU1"/>
      <c r="DV1"/>
      <c r="DW1"/>
      <c r="DX1"/>
      <c r="DY1" s="7"/>
      <c r="DZ1" s="7"/>
      <c r="EA1" s="7"/>
      <c r="EB1" s="7" t="s">
        <v>35</v>
      </c>
      <c r="EC1" s="7"/>
      <c r="ED1" s="7"/>
      <c r="EE1" s="7"/>
      <c r="EF1"/>
      <c r="EG1" s="7"/>
      <c r="EH1"/>
      <c r="EI1"/>
      <c r="EJ1"/>
      <c r="EK1"/>
      <c r="EL1" s="7"/>
      <c r="EM1" s="7"/>
      <c r="EN1" s="7"/>
    </row>
    <row r="2" spans="1:144" ht="16.5" customHeight="1">
      <c r="B2" s="8" t="s">
        <v>335</v>
      </c>
      <c r="O2" s="8" t="s">
        <v>335</v>
      </c>
      <c r="AB2" s="8" t="s">
        <v>335</v>
      </c>
      <c r="AC2" s="8"/>
      <c r="AD2" s="8"/>
      <c r="AE2" s="8"/>
      <c r="AF2"/>
      <c r="AG2" s="9"/>
      <c r="AH2"/>
      <c r="AI2"/>
      <c r="AJ2"/>
      <c r="AK2"/>
      <c r="AL2" s="8"/>
      <c r="AM2" s="8"/>
      <c r="AN2" s="8"/>
      <c r="AO2" s="8" t="s">
        <v>335</v>
      </c>
      <c r="AP2" s="8"/>
      <c r="AQ2" s="8"/>
      <c r="AR2" s="8"/>
      <c r="AS2"/>
      <c r="AT2" s="9"/>
      <c r="AU2"/>
      <c r="AV2"/>
      <c r="AW2"/>
      <c r="AX2"/>
      <c r="AY2" s="8"/>
      <c r="AZ2" s="8"/>
      <c r="BA2" s="8"/>
      <c r="BB2" s="8" t="s">
        <v>335</v>
      </c>
      <c r="BC2" s="8"/>
      <c r="BD2" s="8"/>
      <c r="BE2" s="8"/>
      <c r="BF2"/>
      <c r="BG2" s="9"/>
      <c r="BH2"/>
      <c r="BI2"/>
      <c r="BJ2"/>
      <c r="BK2"/>
      <c r="BL2" s="8"/>
      <c r="BM2" s="8"/>
      <c r="BN2" s="8"/>
      <c r="BO2" s="8" t="s">
        <v>335</v>
      </c>
      <c r="BP2" s="8"/>
      <c r="BQ2" s="8"/>
      <c r="BR2" s="8"/>
      <c r="BS2"/>
      <c r="BT2" s="9"/>
      <c r="BU2"/>
      <c r="BV2"/>
      <c r="BW2"/>
      <c r="BX2"/>
      <c r="BY2" s="8"/>
      <c r="BZ2" s="8"/>
      <c r="CA2" s="8"/>
      <c r="CB2" s="8" t="s">
        <v>335</v>
      </c>
      <c r="CC2" s="8"/>
      <c r="CD2" s="8"/>
      <c r="CE2" s="8"/>
      <c r="CF2"/>
      <c r="CG2" s="9"/>
      <c r="CH2"/>
      <c r="CI2"/>
      <c r="CJ2"/>
      <c r="CK2"/>
      <c r="CL2" s="8"/>
      <c r="CM2" s="8"/>
      <c r="CN2" s="8"/>
      <c r="CO2" s="8" t="s">
        <v>335</v>
      </c>
      <c r="CP2" s="8"/>
      <c r="CQ2" s="8"/>
      <c r="CR2" s="8"/>
      <c r="CS2"/>
      <c r="CT2" s="9"/>
      <c r="CU2"/>
      <c r="CV2"/>
      <c r="CW2"/>
      <c r="CX2"/>
      <c r="CY2" s="8"/>
      <c r="CZ2" s="8"/>
      <c r="DA2" s="8"/>
      <c r="DB2" s="8" t="s">
        <v>335</v>
      </c>
      <c r="DC2" s="8"/>
      <c r="DD2" s="8"/>
      <c r="DE2" s="8"/>
      <c r="DF2"/>
      <c r="DG2" s="9"/>
      <c r="DH2"/>
      <c r="DI2"/>
      <c r="DJ2"/>
      <c r="DK2"/>
      <c r="DL2" s="8"/>
      <c r="DM2" s="8"/>
      <c r="DN2" s="8"/>
      <c r="DO2" s="8" t="s">
        <v>335</v>
      </c>
      <c r="DP2" s="8"/>
      <c r="DQ2" s="8"/>
      <c r="DR2" s="8"/>
      <c r="DS2"/>
      <c r="DT2" s="9"/>
      <c r="DU2"/>
      <c r="DV2"/>
      <c r="DW2"/>
      <c r="DX2"/>
      <c r="DY2" s="8"/>
      <c r="DZ2" s="8"/>
      <c r="EA2" s="8"/>
      <c r="EB2" s="8" t="s">
        <v>335</v>
      </c>
      <c r="EC2" s="8"/>
      <c r="ED2" s="8"/>
      <c r="EE2" s="8"/>
      <c r="EF2"/>
      <c r="EG2" s="9"/>
      <c r="EH2"/>
      <c r="EI2"/>
      <c r="EJ2"/>
      <c r="EK2"/>
      <c r="EL2" s="8"/>
      <c r="EM2" s="8"/>
      <c r="EN2" s="8"/>
    </row>
    <row r="3" spans="1:144" ht="13.5" customHeight="1">
      <c r="B3" t="s">
        <v>311</v>
      </c>
      <c r="O3" t="s">
        <v>311</v>
      </c>
      <c r="AB3" t="s">
        <v>311</v>
      </c>
      <c r="AC3"/>
      <c r="AD3"/>
      <c r="AE3"/>
      <c r="AF3"/>
      <c r="AG3"/>
      <c r="AH3"/>
      <c r="AI3"/>
      <c r="AJ3"/>
      <c r="AK3"/>
      <c r="AL3" s="12"/>
      <c r="AM3" s="12"/>
      <c r="AN3" s="12"/>
      <c r="AO3" t="s">
        <v>311</v>
      </c>
      <c r="AP3"/>
      <c r="AQ3"/>
      <c r="AR3"/>
      <c r="AS3"/>
      <c r="AT3"/>
      <c r="AU3"/>
      <c r="AV3"/>
      <c r="AW3"/>
      <c r="AX3"/>
      <c r="AY3" s="12"/>
      <c r="AZ3" s="12"/>
      <c r="BA3" s="12"/>
      <c r="BB3" t="s">
        <v>311</v>
      </c>
      <c r="BC3"/>
      <c r="BD3"/>
      <c r="BE3"/>
      <c r="BF3"/>
      <c r="BG3"/>
      <c r="BH3"/>
      <c r="BI3"/>
      <c r="BJ3"/>
      <c r="BK3"/>
      <c r="BL3" s="12"/>
      <c r="BM3" s="12"/>
      <c r="BN3" s="12"/>
      <c r="BO3" t="s">
        <v>250</v>
      </c>
      <c r="BP3"/>
      <c r="BQ3"/>
      <c r="BR3"/>
      <c r="BS3"/>
      <c r="BT3"/>
      <c r="BU3"/>
      <c r="BV3"/>
      <c r="BW3"/>
      <c r="BX3"/>
      <c r="BY3" s="12"/>
      <c r="BZ3" s="12"/>
      <c r="CA3" s="12"/>
      <c r="CB3" t="s">
        <v>250</v>
      </c>
      <c r="CC3"/>
      <c r="CD3"/>
      <c r="CE3"/>
      <c r="CF3"/>
      <c r="CG3"/>
      <c r="CH3"/>
      <c r="CI3"/>
      <c r="CJ3"/>
      <c r="CK3"/>
      <c r="CL3" s="12"/>
      <c r="CM3" s="12"/>
      <c r="CN3" s="12"/>
      <c r="CO3" t="s">
        <v>250</v>
      </c>
      <c r="CP3"/>
      <c r="CQ3"/>
      <c r="CR3"/>
      <c r="CS3"/>
      <c r="CT3"/>
      <c r="CU3"/>
      <c r="CV3"/>
      <c r="CW3"/>
      <c r="CX3"/>
      <c r="CY3" s="12"/>
      <c r="CZ3" s="12"/>
      <c r="DA3" s="12"/>
      <c r="DB3" t="s">
        <v>155</v>
      </c>
      <c r="DC3"/>
      <c r="DD3"/>
      <c r="DE3"/>
      <c r="DF3"/>
      <c r="DG3"/>
      <c r="DH3"/>
      <c r="DI3"/>
      <c r="DJ3"/>
      <c r="DK3"/>
      <c r="DL3" s="12"/>
      <c r="DM3" s="12"/>
      <c r="DN3" s="12"/>
      <c r="DO3" t="s">
        <v>155</v>
      </c>
      <c r="DP3"/>
      <c r="DQ3"/>
      <c r="DR3"/>
      <c r="DS3"/>
      <c r="DT3"/>
      <c r="DU3"/>
      <c r="DV3"/>
      <c r="DW3"/>
      <c r="DX3"/>
      <c r="DY3" s="12"/>
      <c r="DZ3" s="12"/>
      <c r="EA3" s="12"/>
      <c r="EB3" t="s">
        <v>155</v>
      </c>
      <c r="EC3"/>
      <c r="ED3"/>
      <c r="EE3"/>
      <c r="EF3"/>
      <c r="EG3"/>
      <c r="EH3"/>
      <c r="EI3"/>
      <c r="EJ3"/>
      <c r="EK3"/>
      <c r="EL3" s="12"/>
      <c r="EM3" s="12"/>
      <c r="EN3" s="12"/>
    </row>
    <row r="4" spans="1:144"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row>
    <row r="5" spans="1:144" s="32" customFormat="1" ht="30" customHeight="1">
      <c r="A5" s="30"/>
      <c r="B5" s="31" t="s">
        <v>346</v>
      </c>
      <c r="C5" s="31" t="s">
        <v>339</v>
      </c>
      <c r="D5" s="31" t="s">
        <v>337</v>
      </c>
      <c r="E5" s="31" t="s">
        <v>336</v>
      </c>
      <c r="F5" s="31"/>
      <c r="G5" s="31"/>
      <c r="H5" s="31"/>
      <c r="I5" s="31"/>
      <c r="J5" s="31"/>
      <c r="K5" s="31"/>
      <c r="L5" s="31"/>
      <c r="M5" s="31"/>
      <c r="N5" s="31"/>
      <c r="O5" s="31" t="s">
        <v>334</v>
      </c>
      <c r="P5" s="31" t="s">
        <v>333</v>
      </c>
      <c r="Q5" s="31" t="s">
        <v>332</v>
      </c>
      <c r="R5" s="31" t="s">
        <v>331</v>
      </c>
      <c r="S5" s="31" t="s">
        <v>330</v>
      </c>
      <c r="T5" s="31" t="s">
        <v>329</v>
      </c>
      <c r="U5" s="31" t="s">
        <v>327</v>
      </c>
      <c r="V5" s="31" t="s">
        <v>326</v>
      </c>
      <c r="W5" s="31" t="s">
        <v>325</v>
      </c>
      <c r="X5" s="31" t="s">
        <v>324</v>
      </c>
      <c r="Y5" s="31" t="s">
        <v>323</v>
      </c>
      <c r="Z5" s="31" t="s">
        <v>322</v>
      </c>
      <c r="AA5" s="31" t="s">
        <v>321</v>
      </c>
      <c r="AB5" s="31" t="s">
        <v>319</v>
      </c>
      <c r="AC5" s="31" t="s">
        <v>320</v>
      </c>
      <c r="AD5" s="31" t="s">
        <v>318</v>
      </c>
      <c r="AE5" s="31" t="s">
        <v>317</v>
      </c>
      <c r="AF5" s="31" t="s">
        <v>316</v>
      </c>
      <c r="AG5" s="31" t="s">
        <v>315</v>
      </c>
      <c r="AH5" s="31" t="s">
        <v>314</v>
      </c>
      <c r="AI5" s="31" t="s">
        <v>312</v>
      </c>
      <c r="AJ5" s="31" t="s">
        <v>309</v>
      </c>
      <c r="AK5" s="31" t="s">
        <v>306</v>
      </c>
      <c r="AL5" s="31" t="s">
        <v>305</v>
      </c>
      <c r="AM5" s="31" t="s">
        <v>304</v>
      </c>
      <c r="AN5" s="31" t="s">
        <v>303</v>
      </c>
      <c r="AO5" s="31" t="s">
        <v>302</v>
      </c>
      <c r="AP5" s="31" t="s">
        <v>301</v>
      </c>
      <c r="AQ5" s="31" t="s">
        <v>300</v>
      </c>
      <c r="AR5" s="31" t="s">
        <v>299</v>
      </c>
      <c r="AS5" s="31" t="s">
        <v>298</v>
      </c>
      <c r="AT5" s="31" t="s">
        <v>297</v>
      </c>
      <c r="AU5" s="31" t="s">
        <v>296</v>
      </c>
      <c r="AV5" s="31" t="s">
        <v>295</v>
      </c>
      <c r="AW5" s="31" t="s">
        <v>294</v>
      </c>
      <c r="AX5" s="31" t="s">
        <v>293</v>
      </c>
      <c r="AY5" s="31" t="s">
        <v>292</v>
      </c>
      <c r="AZ5" s="31" t="s">
        <v>291</v>
      </c>
      <c r="BA5" s="31" t="s">
        <v>288</v>
      </c>
      <c r="BB5" s="31" t="s">
        <v>286</v>
      </c>
      <c r="BC5" s="31" t="s">
        <v>285</v>
      </c>
      <c r="BD5" s="31" t="s">
        <v>284</v>
      </c>
      <c r="BE5" s="31" t="s">
        <v>282</v>
      </c>
      <c r="BF5" s="31" t="s">
        <v>281</v>
      </c>
      <c r="BG5" s="31" t="s">
        <v>278</v>
      </c>
      <c r="BH5" s="31" t="s">
        <v>275</v>
      </c>
      <c r="BI5" s="31" t="s">
        <v>273</v>
      </c>
      <c r="BJ5" s="31" t="s">
        <v>272</v>
      </c>
      <c r="BK5" s="31" t="s">
        <v>271</v>
      </c>
      <c r="BL5" s="31" t="s">
        <v>270</v>
      </c>
      <c r="BM5" s="31" t="s">
        <v>268</v>
      </c>
      <c r="BN5" s="31" t="s">
        <v>267</v>
      </c>
      <c r="BO5" s="31" t="s">
        <v>266</v>
      </c>
      <c r="BP5" s="31" t="s">
        <v>265</v>
      </c>
      <c r="BQ5" s="31" t="s">
        <v>264</v>
      </c>
      <c r="BR5" s="31" t="s">
        <v>263</v>
      </c>
      <c r="BS5" s="31" t="s">
        <v>262</v>
      </c>
      <c r="BT5" s="31" t="s">
        <v>261</v>
      </c>
      <c r="BU5" s="31" t="s">
        <v>259</v>
      </c>
      <c r="BV5" s="31" t="s">
        <v>258</v>
      </c>
      <c r="BW5" s="31" t="s">
        <v>248</v>
      </c>
      <c r="BX5" s="31" t="s">
        <v>247</v>
      </c>
      <c r="BY5" s="31" t="s">
        <v>246</v>
      </c>
      <c r="BZ5" s="31" t="s">
        <v>245</v>
      </c>
      <c r="CA5" s="31" t="s">
        <v>244</v>
      </c>
      <c r="CB5" s="31" t="s">
        <v>241</v>
      </c>
      <c r="CC5" s="31" t="s">
        <v>240</v>
      </c>
      <c r="CD5" s="31" t="s">
        <v>239</v>
      </c>
      <c r="CE5" s="31" t="s">
        <v>238</v>
      </c>
      <c r="CF5" s="31" t="s">
        <v>232</v>
      </c>
      <c r="CG5" s="31" t="s">
        <v>231</v>
      </c>
      <c r="CH5" s="31" t="s">
        <v>230</v>
      </c>
      <c r="CI5" s="31" t="s">
        <v>229</v>
      </c>
      <c r="CJ5" s="31" t="s">
        <v>228</v>
      </c>
      <c r="CK5" s="31" t="s">
        <v>227</v>
      </c>
      <c r="CL5" s="31" t="s">
        <v>226</v>
      </c>
      <c r="CM5" s="31" t="s">
        <v>224</v>
      </c>
      <c r="CN5" s="31" t="s">
        <v>222</v>
      </c>
      <c r="CO5" s="31" t="s">
        <v>221</v>
      </c>
      <c r="CP5" s="31" t="s">
        <v>220</v>
      </c>
      <c r="CQ5" s="31" t="s">
        <v>219</v>
      </c>
      <c r="CR5" s="31" t="s">
        <v>218</v>
      </c>
      <c r="CS5" s="31" t="s">
        <v>217</v>
      </c>
      <c r="CT5" s="31" t="s">
        <v>216</v>
      </c>
      <c r="CU5" s="31" t="s">
        <v>215</v>
      </c>
      <c r="CV5" s="31" t="s">
        <v>214</v>
      </c>
      <c r="CW5" s="31" t="s">
        <v>213</v>
      </c>
      <c r="CX5" s="31" t="s">
        <v>212</v>
      </c>
      <c r="CY5" s="31" t="s">
        <v>210</v>
      </c>
      <c r="CZ5" s="31" t="s">
        <v>209</v>
      </c>
      <c r="DA5" s="31" t="s">
        <v>170</v>
      </c>
      <c r="DB5" s="31" t="s">
        <v>168</v>
      </c>
      <c r="DC5" s="31" t="s">
        <v>167</v>
      </c>
      <c r="DD5" s="31" t="s">
        <v>166</v>
      </c>
      <c r="DE5" s="31" t="s">
        <v>164</v>
      </c>
      <c r="DF5" s="31" t="s">
        <v>163</v>
      </c>
      <c r="DG5" s="31" t="s">
        <v>160</v>
      </c>
      <c r="DH5" s="31" t="s">
        <v>159</v>
      </c>
      <c r="DI5" s="31" t="s">
        <v>158</v>
      </c>
      <c r="DJ5" s="31" t="s">
        <v>150</v>
      </c>
      <c r="DK5" s="31" t="s">
        <v>148</v>
      </c>
      <c r="DL5" s="31" t="s">
        <v>141</v>
      </c>
      <c r="DM5" s="31" t="s">
        <v>137</v>
      </c>
      <c r="DN5" s="31" t="s">
        <v>127</v>
      </c>
      <c r="DO5" s="31" t="s">
        <v>126</v>
      </c>
      <c r="DP5" s="31" t="s">
        <v>125</v>
      </c>
      <c r="DQ5" s="31" t="s">
        <v>124</v>
      </c>
      <c r="DR5" s="31" t="s">
        <v>122</v>
      </c>
      <c r="DS5" s="31" t="s">
        <v>120</v>
      </c>
      <c r="DT5" s="31" t="s">
        <v>119</v>
      </c>
      <c r="DU5" s="31" t="s">
        <v>118</v>
      </c>
      <c r="DV5" s="31" t="s">
        <v>116</v>
      </c>
      <c r="DW5" s="31" t="s">
        <v>113</v>
      </c>
      <c r="DX5" s="31" t="s">
        <v>112</v>
      </c>
      <c r="DY5" s="31" t="s">
        <v>111</v>
      </c>
      <c r="DZ5" s="31" t="s">
        <v>110</v>
      </c>
      <c r="EA5" s="31" t="s">
        <v>108</v>
      </c>
      <c r="EB5" s="31" t="s">
        <v>106</v>
      </c>
      <c r="EC5" s="31" t="s">
        <v>107</v>
      </c>
      <c r="ED5" s="31" t="s">
        <v>105</v>
      </c>
      <c r="EE5" s="31" t="s">
        <v>104</v>
      </c>
      <c r="EF5" s="31" t="s">
        <v>103</v>
      </c>
      <c r="EG5" s="31" t="s">
        <v>102</v>
      </c>
      <c r="EH5" s="31" t="s">
        <v>101</v>
      </c>
      <c r="EI5" s="31" t="s">
        <v>100</v>
      </c>
      <c r="EJ5" s="31" t="s">
        <v>98</v>
      </c>
      <c r="EK5" s="31" t="s">
        <v>77</v>
      </c>
      <c r="EL5" s="31" t="s">
        <v>76</v>
      </c>
      <c r="EM5" s="31" t="s">
        <v>75</v>
      </c>
      <c r="EN5" s="31" t="s">
        <v>39</v>
      </c>
    </row>
    <row r="6" spans="1:144" ht="3.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row>
    <row r="7" spans="1:144" ht="21" customHeight="1">
      <c r="A7" s="14" t="s">
        <v>4</v>
      </c>
      <c r="B7" s="33">
        <f>'Bestand-Arbeitslose'!B7/Hilfsblatt_Erwerbspersonen_20ff!$B7%</f>
        <v>2.326538442011632</v>
      </c>
      <c r="C7" s="33">
        <f>'Bestand-Arbeitslose'!C7/Hilfsblatt_Erwerbspersonen_20ff!$B7%</f>
        <v>2.3621248635747931</v>
      </c>
      <c r="D7" s="33">
        <f>'Bestand-Arbeitslose'!D7/Hilfsblatt_Erwerbspersonen_20ff!$B7%</f>
        <v>2.4336022359809957</v>
      </c>
      <c r="E7" s="33">
        <f>'Bestand-Arbeitslose'!E7/Hilfsblatt_Erwerbspersonen_20ff!$B7%</f>
        <v>2.4617929464613484</v>
      </c>
      <c r="F7" s="33"/>
      <c r="G7" s="33"/>
      <c r="H7" s="33"/>
      <c r="I7" s="33"/>
      <c r="J7" s="33"/>
      <c r="K7" s="33"/>
      <c r="L7" s="33"/>
      <c r="M7" s="33"/>
      <c r="N7" s="33"/>
      <c r="O7" s="33">
        <f>'Bestand-Arbeitslose'!O7/Hilfsblatt_Erwerbspersonen_20ff!$B7%</f>
        <v>2.0346054357377592</v>
      </c>
      <c r="P7" s="33">
        <f>'Bestand-Arbeitslose'!P7/Hilfsblatt_Erwerbspersonen_20ff!$B7%</f>
        <v>2.3244067370524695</v>
      </c>
      <c r="Q7" s="33">
        <f>'Bestand-Arbeitslose'!Q7/Hilfsblatt_Erwerbspersonen_20ff!$B7%</f>
        <v>2.1319442321680868</v>
      </c>
      <c r="R7" s="33">
        <f>'Bestand-Arbeitslose'!R7/Hilfsblatt_Erwerbspersonen_20ff!$B7%</f>
        <v>2.0351909295318147</v>
      </c>
      <c r="S7" s="33">
        <f>'Bestand-Arbeitslose'!S7/Hilfsblatt_Erwerbspersonen_20ff!$B7%</f>
        <v>1.9756554553152059</v>
      </c>
      <c r="T7" s="33">
        <f>'Bestand-Arbeitslose'!T7/Hilfsblatt_Erwerbspersonen_20ff!$B7%</f>
        <v>1.9550997289232821</v>
      </c>
      <c r="U7" s="33">
        <f>'Bestand-Arbeitslose'!U7/Hilfsblatt_Erwerbspersonen_20ff!$B7%</f>
        <v>1.9055049604856249</v>
      </c>
      <c r="V7" s="33">
        <f>'Bestand-Arbeitslose'!V7/Hilfsblatt_Erwerbspersonen_20ff!$B7%</f>
        <v>1.8510812277527218</v>
      </c>
      <c r="W7" s="33">
        <f>'Bestand-Arbeitslose'!W7/Hilfsblatt_Erwerbspersonen_20ff!$B7%</f>
        <v>1.9158372039101368</v>
      </c>
      <c r="X7" s="33">
        <f>'Bestand-Arbeitslose'!X7/Hilfsblatt_Erwerbspersonen_20ff!$B7%</f>
        <v>1.9693038446205586</v>
      </c>
      <c r="Y7" s="33">
        <f>'Bestand-Arbeitslose'!Y7/Hilfsblatt_Erwerbspersonen_20ff!$B7%</f>
        <v>2.0176152396644347</v>
      </c>
      <c r="Z7" s="33">
        <f>'Bestand-Arbeitslose'!Z7/Hilfsblatt_Erwerbspersonen_20ff!$B7%</f>
        <v>2.141536904484318</v>
      </c>
      <c r="AA7" s="33">
        <f>'Bestand-Arbeitslose'!AA7/Hilfsblatt_Erwerbspersonen_20ff!$B7%</f>
        <v>2.1920887649444563</v>
      </c>
      <c r="AB7" s="33">
        <f>'Bestand-Arbeitslose'!AB7/Hilfsblatt_Erwerbspersonen_20ff!$B7%</f>
        <v>2.1660007566347064</v>
      </c>
      <c r="AC7" s="33">
        <f>'Bestand-Arbeitslose'!AC7/Hilfsblatt_Erwerbspersonen_20ff!$B7%</f>
        <v>2.1086694943486597</v>
      </c>
      <c r="AD7" s="33">
        <f>'Bestand-Arbeitslose'!AD7/Hilfsblatt_Erwerbspersonen_20ff!$B7%</f>
        <v>1.9865532531166386</v>
      </c>
      <c r="AE7" s="33">
        <f>'Bestand-Arbeitslose'!AE7/Hilfsblatt_Erwerbspersonen_20ff!$B7%</f>
        <v>1.9497704665253761</v>
      </c>
      <c r="AF7" s="33">
        <f>'Bestand-Arbeitslose'!AF7/Hilfsblatt_Erwerbspersonen_20ff!$B7%</f>
        <v>1.9473777364691733</v>
      </c>
      <c r="AG7" s="33">
        <f>'Bestand-Arbeitslose'!AG7/Hilfsblatt_Erwerbspersonen_20ff!$B7%</f>
        <v>1.9875320972305397</v>
      </c>
      <c r="AH7" s="33">
        <f>'Bestand-Arbeitslose'!AH7/Hilfsblatt_Erwerbspersonen_20ff!$B7%</f>
        <v>1.9897508105553823</v>
      </c>
      <c r="AI7" s="33">
        <f>'Bestand-Arbeitslose'!AI7/Hilfsblatt_Erwerbspersonen_20ff!$B7%</f>
        <v>2.0123077293579485</v>
      </c>
      <c r="AJ7" s="33">
        <f>'Bestand-Arbeitslose'!AJ7/Hilfsblatt_Erwerbspersonen_20ff!$B7%</f>
        <v>2.1317919675281467</v>
      </c>
      <c r="AK7" s="33">
        <f>'Bestand-Arbeitslose'!AK7/Hilfsblatt_Erwerbspersonen_20ff!$B7%</f>
        <v>2.2707225754278473</v>
      </c>
      <c r="AL7" s="33">
        <f>'Bestand-Arbeitslose'!AL7/Hilfsblatt_Erwerbspersonen_20ff!$B7%</f>
        <v>2.3818540104927561</v>
      </c>
      <c r="AM7" s="33">
        <f>'Bestand-Arbeitslose'!AM7/Hilfsblatt_Erwerbspersonen_20ff!$B7%</f>
        <v>2.5660942248203691</v>
      </c>
      <c r="AN7" s="33">
        <f>'Bestand-Arbeitslose'!AN7/Hilfsblatt_Erwerbspersonen_20ff!$B7%</f>
        <v>2.6595847137436373</v>
      </c>
      <c r="AO7" s="33">
        <f>'Bestand-Arbeitslose'!AO7/Hilfsblatt_Erwerbspersonen_20ff!$B7%</f>
        <v>2.9934013720467685</v>
      </c>
      <c r="AP7" s="33">
        <f>'Bestand-Arbeitslose'!AP7/Hilfsblatt_Erwerbspersonen_20ff!$B7%</f>
        <v>2.6478385843768235</v>
      </c>
      <c r="AQ7" s="33">
        <f>'Bestand-Arbeitslose'!AQ7/Hilfsblatt_Erwerbspersonen_20ff!$B7%</f>
        <v>2.5285501150294056</v>
      </c>
      <c r="AR7" s="33">
        <f>'Bestand-Arbeitslose'!AR7/Hilfsblatt_Erwerbspersonen_20ff!$B7%</f>
        <v>2.539186887733798</v>
      </c>
      <c r="AS7" s="33">
        <f>'Bestand-Arbeitslose'!AS7/Hilfsblatt_Erwerbspersonen_20ff!$B7%</f>
        <v>2.6166460852805078</v>
      </c>
      <c r="AT7" s="33">
        <f>'Bestand-Arbeitslose'!AT7/Hilfsblatt_Erwerbspersonen_20ff!$B7%</f>
        <v>2.7484855113772801</v>
      </c>
      <c r="AU7" s="33">
        <f>'Bestand-Arbeitslose'!AU7/Hilfsblatt_Erwerbspersonen_20ff!$B7%</f>
        <v>2.7903365352694087</v>
      </c>
      <c r="AV7" s="33">
        <f>'Bestand-Arbeitslose'!AV7/Hilfsblatt_Erwerbspersonen_20ff!$B7%</f>
        <v>2.8673824430791379</v>
      </c>
      <c r="AW7" s="33">
        <f>'Bestand-Arbeitslose'!AW7/Hilfsblatt_Erwerbspersonen_20ff!$B7%</f>
        <v>3.1098095019553185</v>
      </c>
      <c r="AX7" s="33">
        <f>'Bestand-Arbeitslose'!AX7/Hilfsblatt_Erwerbspersonen_20ff!$B7%</f>
        <v>3.2906346379299873</v>
      </c>
      <c r="AY7" s="33">
        <f>'Bestand-Arbeitslose'!AY7/Hilfsblatt_Erwerbspersonen_20ff!$B7%</f>
        <v>3.436134377438536</v>
      </c>
      <c r="AZ7" s="33">
        <f>'Bestand-Arbeitslose'!AZ7/Hilfsblatt_Erwerbspersonen_20ff!$B7%</f>
        <v>3.6533290102674871</v>
      </c>
      <c r="BA7" s="33">
        <f>'Bestand-Arbeitslose'!BA7/Hilfsblatt_Erwerbspersonen_20ff!$B7%</f>
        <v>3.6924827748235325</v>
      </c>
      <c r="BB7" s="33">
        <f>'Bestand-Arbeitslose'!BB7/Hilfsblatt_Erwerbspersonen_20ff!$B7%</f>
        <v>3.1697111363774977</v>
      </c>
      <c r="BC7" s="33">
        <f>'Bestand-Arbeitslose'!BC7/Hilfsblatt_Erwerbspersonen_20ff!$B7%</f>
        <v>3.5574457912880164</v>
      </c>
      <c r="BD7" s="33">
        <f>'Bestand-Arbeitslose'!BD7/Hilfsblatt_Erwerbspersonen_20ff!$B7%</f>
        <v>3.3339430519472577</v>
      </c>
      <c r="BE7" s="33">
        <f>'Bestand-Arbeitslose'!BE7/Hilfsblatt_Erwerbspersonen_20ff!$B7%</f>
        <v>3.2436283683713132</v>
      </c>
      <c r="BF7" s="33">
        <f>'Bestand-Arbeitslose'!BF7/Hilfsblatt_Erwerbspersonen_20ff!$B7%</f>
        <v>3.2314907013589389</v>
      </c>
      <c r="BG7" s="33">
        <f>'Bestand-Arbeitslose'!BG7/Hilfsblatt_Erwerbspersonen_20ff!$B7%</f>
        <v>3.2869802865714233</v>
      </c>
      <c r="BH7" s="33">
        <f>'Bestand-Arbeitslose'!BH7/Hilfsblatt_Erwerbspersonen_20ff!$B7%</f>
        <v>3.2382338496991467</v>
      </c>
      <c r="BI7" s="33">
        <f>'Bestand-Arbeitslose'!BI7/Hilfsblatt_Erwerbspersonen_20ff!$B7%</f>
        <v>3.2691000674241626</v>
      </c>
      <c r="BJ7" s="33">
        <f>'Bestand-Arbeitslose'!BJ7/Hilfsblatt_Erwerbspersonen_20ff!$B7%</f>
        <v>3.3932827573410864</v>
      </c>
      <c r="BK7" s="33">
        <f>'Bestand-Arbeitslose'!BK7/Hilfsblatt_Erwerbspersonen_20ff!$B7%</f>
        <v>3.3370536010203211</v>
      </c>
      <c r="BL7" s="33">
        <f>'Bestand-Arbeitslose'!BL7/Hilfsblatt_Erwerbspersonen_20ff!$B7%</f>
        <v>2.9501056467494933</v>
      </c>
      <c r="BM7" s="33">
        <f>'Bestand-Arbeitslose'!BM7/Hilfsblatt_Erwerbspersonen_20ff!$B7%</f>
        <v>2.5628749152902053</v>
      </c>
      <c r="BN7" s="33">
        <f>'Bestand-Arbeitslose'!BN7/Hilfsblatt_Erwerbspersonen_20ff!$B7%</f>
        <v>2.632394599468606</v>
      </c>
      <c r="BO7" s="33">
        <f>'Bestand-Arbeitslose'!BO7/Hilfsblatt_Erwerbspersonen_17ff!$B7%</f>
        <v>2.3065096669252783</v>
      </c>
      <c r="BP7" s="33">
        <f>'Bestand-Arbeitslose'!BP7/Hilfsblatt_Erwerbspersonen_17ff!$B7%</f>
        <v>2.5296480324317616</v>
      </c>
      <c r="BQ7" s="33">
        <f>'Bestand-Arbeitslose'!BQ7/Hilfsblatt_Erwerbspersonen_17ff!$B7%</f>
        <v>2.293522815969621</v>
      </c>
      <c r="BR7" s="33">
        <f>'Bestand-Arbeitslose'!BR7/Hilfsblatt_Erwerbspersonen_17ff!$B7%</f>
        <v>2.1933092637924849</v>
      </c>
      <c r="BS7" s="33">
        <f>'Bestand-Arbeitslose'!BS7/Hilfsblatt_Erwerbspersonen_17ff!$B7%</f>
        <v>2.1375296155079235</v>
      </c>
      <c r="BT7" s="33">
        <f>'Bestand-Arbeitslose'!BT7/Hilfsblatt_Erwerbspersonen_17ff!$B7%</f>
        <v>2.1473223302492963</v>
      </c>
      <c r="BU7" s="33">
        <f>'Bestand-Arbeitslose'!BU7/Hilfsblatt_Erwerbspersonen_17ff!$B7%</f>
        <v>2.104743433994956</v>
      </c>
      <c r="BV7" s="33">
        <f>'Bestand-Arbeitslose'!BV7/Hilfsblatt_Erwerbspersonen_17ff!$B7%</f>
        <v>2.0970645651669186</v>
      </c>
      <c r="BW7" s="33">
        <f>'Bestand-Arbeitslose'!BW7/Hilfsblatt_Erwerbspersonen_17ff!$B7%</f>
        <v>2.1865363289273061</v>
      </c>
      <c r="BX7" s="33">
        <f>'Bestand-Arbeitslose'!BX7/Hilfsblatt_Erwerbspersonen_17ff!$B7%</f>
        <v>2.3144024368278791</v>
      </c>
      <c r="BY7" s="33">
        <f>'Bestand-Arbeitslose'!BY7/Hilfsblatt_Erwerbspersonen_17ff!$B7%</f>
        <v>2.4231792219396517</v>
      </c>
      <c r="BZ7" s="33">
        <f>'Bestand-Arbeitslose'!BZ7/Hilfsblatt_Erwerbspersonen_17ff!$B7%</f>
        <v>2.577015436775496</v>
      </c>
      <c r="CA7" s="33">
        <f>'Bestand-Arbeitslose'!CA7/Hilfsblatt_Erwerbspersonen_17ff!$B7%</f>
        <v>2.6738425215200428</v>
      </c>
      <c r="CB7" s="33">
        <f>'Bestand-Arbeitslose'!CB7/Hilfsblatt_Erwerbspersonen_17ff!$B7%</f>
        <v>2.5474665311893299</v>
      </c>
      <c r="CC7" s="33">
        <f>'Bestand-Arbeitslose'!CC7/Hilfsblatt_Erwerbspersonen_17ff!$B7%</f>
        <v>2.5810705697521001</v>
      </c>
      <c r="CD7" s="33">
        <f>'Bestand-Arbeitslose'!CD7/Hilfsblatt_Erwerbspersonen_17ff!$B7%</f>
        <v>2.3829083003049742</v>
      </c>
      <c r="CE7" s="33">
        <f>'Bestand-Arbeitslose'!CE7/Hilfsblatt_Erwerbspersonen_17ff!$B7%</f>
        <v>2.3147691243842741</v>
      </c>
      <c r="CF7" s="33">
        <f>'Bestand-Arbeitslose'!CF7/Hilfsblatt_Erwerbspersonen_17ff!$B7%</f>
        <v>2.2990446991718048</v>
      </c>
      <c r="CG7" s="33">
        <f>'Bestand-Arbeitslose'!CG7/Hilfsblatt_Erwerbspersonen_17ff!$B7%</f>
        <v>2.3272365013017051</v>
      </c>
      <c r="CH7" s="33">
        <f>'Bestand-Arbeitslose'!CH7/Hilfsblatt_Erwerbspersonen_17ff!$B7%</f>
        <v>2.2875263959297492</v>
      </c>
      <c r="CI7" s="33">
        <f>'Bestand-Arbeitslose'!CI7/Hilfsblatt_Erwerbspersonen_17ff!$B7%</f>
        <v>2.2988937101779952</v>
      </c>
      <c r="CJ7" s="33">
        <f>'Bestand-Arbeitslose'!CJ7/Hilfsblatt_Erwerbspersonen_17ff!$B7%</f>
        <v>2.3595697158332434</v>
      </c>
      <c r="CK7" s="33">
        <f>'Bestand-Arbeitslose'!CK7/Hilfsblatt_Erwerbspersonen_17ff!$B7%</f>
        <v>2.5836589525031237</v>
      </c>
      <c r="CL7" s="33">
        <f>'Bestand-Arbeitslose'!CL7/Hilfsblatt_Erwerbspersonen_17ff!$B7%</f>
        <v>2.8129896642438275</v>
      </c>
      <c r="CM7" s="33">
        <f>'Bestand-Arbeitslose'!CM7/Hilfsblatt_Erwerbspersonen_17ff!$B7%</f>
        <v>3.1045494112903933</v>
      </c>
      <c r="CN7" s="33">
        <f>'Bestand-Arbeitslose'!CN7/Hilfsblatt_Erwerbspersonen_17ff!$B7%</f>
        <v>3.2173813293787701</v>
      </c>
      <c r="CO7" s="33">
        <f>'Bestand-Arbeitslose'!CO7/Hilfsblatt_Erwerbspersonen_17ff!$B7%</f>
        <v>3.0875577570227355</v>
      </c>
      <c r="CP7" s="33">
        <f>'Bestand-Arbeitslose'!CP7/Hilfsblatt_Erwerbspersonen_17ff!$B7%</f>
        <v>3.1633056997386322</v>
      </c>
      <c r="CQ7" s="33">
        <f>'Bestand-Arbeitslose'!CQ7/Hilfsblatt_Erwerbspersonen_17ff!$B7%</f>
        <v>2.9619079518527265</v>
      </c>
      <c r="CR7" s="33">
        <f>'Bestand-Arbeitslose'!CR7/Hilfsblatt_Erwerbspersonen_17ff!$B7%</f>
        <v>2.9076166236500036</v>
      </c>
      <c r="CS7" s="33">
        <f>'Bestand-Arbeitslose'!CS7/Hilfsblatt_Erwerbspersonen_17ff!$B7%</f>
        <v>2.8724361880923395</v>
      </c>
      <c r="CT7" s="33">
        <f>'Bestand-Arbeitslose'!CT7/Hilfsblatt_Erwerbspersonen_17ff!$B7%</f>
        <v>2.9243979718191411</v>
      </c>
      <c r="CU7" s="33">
        <f>'Bestand-Arbeitslose'!CU7/Hilfsblatt_Erwerbspersonen_17ff!$B7%</f>
        <v>2.8887645692800477</v>
      </c>
      <c r="CV7" s="33">
        <f>'Bestand-Arbeitslose'!CV7/Hilfsblatt_Erwerbspersonen_17ff!$B7%</f>
        <v>2.8817975057085419</v>
      </c>
      <c r="CW7" s="33">
        <f>'Bestand-Arbeitslose'!CW7/Hilfsblatt_Erwerbspersonen_17ff!$B7%</f>
        <v>3.014991368104972</v>
      </c>
      <c r="CX7" s="33">
        <f>'Bestand-Arbeitslose'!CX7/Hilfsblatt_Erwerbspersonen_17ff!$B7%</f>
        <v>3.1562523567420926</v>
      </c>
      <c r="CY7" s="33">
        <f>'Bestand-Arbeitslose'!CY7/Hilfsblatt_Erwerbspersonen_17ff!$B7%</f>
        <v>3.2846577110491286</v>
      </c>
      <c r="CZ7" s="33">
        <f>'Bestand-Arbeitslose'!CZ7/Hilfsblatt_Erwerbspersonen_17ff!$B7%</f>
        <v>3.4470571588196099</v>
      </c>
      <c r="DA7" s="33">
        <f>'Bestand-Arbeitslose'!DA7/Hilfsblatt_Erwerbspersonen_17ff!$B7%</f>
        <v>3.5475079794155899</v>
      </c>
      <c r="DB7" s="33">
        <f>'Bestand-Arbeitslose'!DB7/Hilfsblatt_Erwerbspersonen_14ff!$B7%</f>
        <v>3.3231411520677741</v>
      </c>
      <c r="DC7" s="33">
        <f>'Bestand-Arbeitslose'!DC7/Hilfsblatt_Erwerbspersonen_14ff!$B7%</f>
        <v>3.5469213263549717</v>
      </c>
      <c r="DD7" s="33">
        <f>'Bestand-Arbeitslose'!DD7/Hilfsblatt_Erwerbspersonen_14ff!$B7%</f>
        <v>3.3211604026384789</v>
      </c>
      <c r="DE7" s="33">
        <f>'Bestand-Arbeitslose'!DE7/Hilfsblatt_Erwerbspersonen_14ff!$B7%</f>
        <v>3.2166257951171495</v>
      </c>
      <c r="DF7" s="33">
        <f>'Bestand-Arbeitslose'!DF7/Hilfsblatt_Erwerbspersonen_14ff!$B7%</f>
        <v>3.1753193800523025</v>
      </c>
      <c r="DG7" s="33">
        <f>'Bestand-Arbeitslose'!DG7/Hilfsblatt_Erwerbspersonen_14ff!$B7%</f>
        <v>3.179392156968718</v>
      </c>
      <c r="DH7" s="33">
        <f>'Bestand-Arbeitslose'!DH7/Hilfsblatt_Erwerbspersonen_14ff!$B7%</f>
        <v>3.1004292471357018</v>
      </c>
      <c r="DI7" s="33">
        <f>'Bestand-Arbeitslose'!DI7/Hilfsblatt_Erwerbspersonen_14ff!$B7%</f>
        <v>3.0963564702192863</v>
      </c>
      <c r="DJ7" s="33">
        <f>'Bestand-Arbeitslose'!DJ7/Hilfsblatt_Erwerbspersonen_14ff!$B7%</f>
        <v>3.2221229311737325</v>
      </c>
      <c r="DK7" s="33">
        <f>'Bestand-Arbeitslose'!DK7/Hilfsblatt_Erwerbspersonen_14ff!$B7%</f>
        <v>3.3281041534467941</v>
      </c>
      <c r="DL7" s="33">
        <f>'Bestand-Arbeitslose'!DL7/Hilfsblatt_Erwerbspersonen_14ff!$B7%</f>
        <v>3.4568306107393996</v>
      </c>
      <c r="DM7" s="33">
        <f>'Bestand-Arbeitslose'!DM7/Hilfsblatt_Erwerbspersonen_14ff!$B7%</f>
        <v>3.5924340520056246</v>
      </c>
      <c r="DN7" s="33">
        <f>'Bestand-Arbeitslose'!DN7/Hilfsblatt_Erwerbspersonen_14ff!$B7%</f>
        <v>3.6419972989611282</v>
      </c>
      <c r="DO7" s="33">
        <f>'Bestand-Arbeitslose'!DO7/Hilfsblatt_Erwerbspersonen_14ff!$B7%</f>
        <v>3.1783146144421073</v>
      </c>
      <c r="DP7" s="33">
        <f>'Bestand-Arbeitslose'!DP7/Hilfsblatt_Erwerbspersonen_14ff!$B7%</f>
        <v>3.5303854069620937</v>
      </c>
      <c r="DQ7" s="33">
        <f>'Bestand-Arbeitslose'!DQ7/Hilfsblatt_Erwerbspersonen_14ff!$B7%</f>
        <v>3.2970130640903328</v>
      </c>
      <c r="DR7" s="33">
        <f>'Bestand-Arbeitslose'!DR7/Hilfsblatt_Erwerbspersonen_14ff!$B7%</f>
        <v>3.1440279901917556</v>
      </c>
      <c r="DS7" s="33">
        <f>'Bestand-Arbeitslose'!DS7/Hilfsblatt_Erwerbspersonen_14ff!$B7%</f>
        <v>3.0763041641991209</v>
      </c>
      <c r="DT7" s="33">
        <f>'Bestand-Arbeitslose'!DT7/Hilfsblatt_Erwerbspersonen_14ff!$B7%</f>
        <v>3.048640439023687</v>
      </c>
      <c r="DU7" s="33">
        <f>'Bestand-Arbeitslose'!DU7/Hilfsblatt_Erwerbspersonen_14ff!$B7%</f>
        <v>2.9767770692799416</v>
      </c>
      <c r="DV7" s="33">
        <f>'Bestand-Arbeitslose'!DV7/Hilfsblatt_Erwerbspersonen_14ff!$B7%</f>
        <v>2.9656937747205161</v>
      </c>
      <c r="DW7" s="33">
        <f>'Bestand-Arbeitslose'!DW7/Hilfsblatt_Erwerbspersonen_14ff!$B7%</f>
        <v>3.0345303812914062</v>
      </c>
      <c r="DX7" s="33">
        <f>'Bestand-Arbeitslose'!DX7/Hilfsblatt_Erwerbspersonen_14ff!$B7%</f>
        <v>3.1409567157957703</v>
      </c>
      <c r="DY7" s="33">
        <f>'Bestand-Arbeitslose'!DY7/Hilfsblatt_Erwerbspersonen_14ff!$B7%</f>
        <v>3.2294672829902193</v>
      </c>
      <c r="DZ7" s="33">
        <f>'Bestand-Arbeitslose'!DZ7/Hilfsblatt_Erwerbspersonen_14ff!$B7%</f>
        <v>3.3365835414531015</v>
      </c>
      <c r="EA7" s="33">
        <f>'Bestand-Arbeitslose'!EA7/Hilfsblatt_Erwerbspersonen_14ff!$B7%</f>
        <v>3.359395543307341</v>
      </c>
      <c r="EB7" s="33">
        <f>'Bestand-Arbeitslose'!EB7/Hilfsblatt_Erwerbspersonen_14ff!$B7%</f>
        <v>3.0437608961880365</v>
      </c>
      <c r="EC7" s="33">
        <f>'Bestand-Arbeitslose'!EC7/Hilfsblatt_Erwerbspersonen_14ff!$B7%</f>
        <v>3.2797872207389367</v>
      </c>
      <c r="ED7" s="33">
        <f>'Bestand-Arbeitslose'!ED7/Hilfsblatt_Erwerbspersonen_14ff!$B7%</f>
        <v>3.0390482704391242</v>
      </c>
      <c r="EE7" s="33">
        <f>'Bestand-Arbeitslose'!EE7/Hilfsblatt_Erwerbspersonen_14ff!$B7%</f>
        <v>2.9465762043860853</v>
      </c>
      <c r="EF7" s="33">
        <f>'Bestand-Arbeitslose'!EF7/Hilfsblatt_Erwerbspersonen_14ff!$B7%</f>
        <v>2.8924505570597336</v>
      </c>
      <c r="EG7" s="33">
        <f>'Bestand-Arbeitslose'!EG7/Hilfsblatt_Erwerbspersonen_14ff!$B7%</f>
        <v>2.8583772157535479</v>
      </c>
      <c r="EH7" s="33">
        <f>'Bestand-Arbeitslose'!EH7/Hilfsblatt_Erwerbspersonen_14ff!$B7%</f>
        <v>2.8276644717936938</v>
      </c>
      <c r="EI7" s="33">
        <f>'Bestand-Arbeitslose'!EI7/Hilfsblatt_Erwerbspersonen_14ff!$B7%</f>
        <v>2.8182726037132166</v>
      </c>
      <c r="EJ7" s="33">
        <f>'Bestand-Arbeitslose'!EJ7/Hilfsblatt_Erwerbspersonen_14ff!$B7%</f>
        <v>2.9001287430496974</v>
      </c>
      <c r="EK7" s="33">
        <f>'Bestand-Arbeitslose'!EK7/Hilfsblatt_Erwerbspersonen_14ff!$B7%</f>
        <v>3.0509550226264586</v>
      </c>
      <c r="EL7" s="33">
        <f>'Bestand-Arbeitslose'!EL7/Hilfsblatt_Erwerbspersonen_14ff!$B7%</f>
        <v>3.1791250896299368</v>
      </c>
      <c r="EM7" s="33">
        <f>'Bestand-Arbeitslose'!EM7/Hilfsblatt_Erwerbspersonen_14ff!$B7%</f>
        <v>3.3218503265969974</v>
      </c>
      <c r="EN7" s="33">
        <f>'Bestand-Arbeitslose'!EN7/Hilfsblatt_Erwerbspersonen_14ff!$B7%</f>
        <v>3.4108950284690094</v>
      </c>
    </row>
    <row r="8" spans="1:144" ht="13.5" customHeight="1">
      <c r="A8" s="16" t="s">
        <v>5</v>
      </c>
      <c r="B8" s="34" t="str">
        <f>CONCATENATE(TEXT(ROUND('Bestand-Arbeitslose'!B8/Hilfsblatt_Erwerbspersonen_20ff!$B8%,1),"0.0")," (",TEXT(ROUND('Bestand-Arbeitslose'!B8/Hilfsblatt_Erwerbspersonen_20ff!$D8%,1),"0.0"),"-",TEXT(ROUND('Bestand-Arbeitslose'!B8/Hilfsblatt_Erwerbspersonen_20ff!$C8%,1),"0.0"),")")</f>
        <v>1.7 (1.7-1.7)</v>
      </c>
      <c r="C8" s="34" t="str">
        <f>CONCATENATE(TEXT(ROUND('Bestand-Arbeitslose'!C8/Hilfsblatt_Erwerbspersonen_20ff!$B8%,1),"0.0")," (",TEXT(ROUND('Bestand-Arbeitslose'!C8/Hilfsblatt_Erwerbspersonen_20ff!$D8%,1),"0.0"),"-",TEXT(ROUND('Bestand-Arbeitslose'!C8/Hilfsblatt_Erwerbspersonen_20ff!$C8%,1),"0.0"),")")</f>
        <v>1.8 (1.8-1.8)</v>
      </c>
      <c r="D8" s="34" t="str">
        <f>CONCATENATE(TEXT(ROUND('Bestand-Arbeitslose'!D8/Hilfsblatt_Erwerbspersonen_20ff!$B8%,1),"0.0")," (",TEXT(ROUND('Bestand-Arbeitslose'!D8/Hilfsblatt_Erwerbspersonen_20ff!$D8%,1),"0.0"),"-",TEXT(ROUND('Bestand-Arbeitslose'!D8/Hilfsblatt_Erwerbspersonen_20ff!$C8%,1),"0.0"),")")</f>
        <v>1.8 (1.8-1.8)</v>
      </c>
      <c r="E8" s="34" t="str">
        <f>CONCATENATE(TEXT(ROUND('Bestand-Arbeitslose'!E8/Hilfsblatt_Erwerbspersonen_20ff!$B8%,1),"0.0")," (",TEXT(ROUND('Bestand-Arbeitslose'!E8/Hilfsblatt_Erwerbspersonen_20ff!$D8%,1),"0.0"),"-",TEXT(ROUND('Bestand-Arbeitslose'!E8/Hilfsblatt_Erwerbspersonen_20ff!$C8%,1),"0.0"),")")</f>
        <v>1.8 (1.8-1.8)</v>
      </c>
      <c r="F8" s="34"/>
      <c r="G8" s="34"/>
      <c r="H8" s="34"/>
      <c r="I8" s="34"/>
      <c r="J8" s="34"/>
      <c r="K8" s="34"/>
      <c r="L8" s="34"/>
      <c r="M8" s="34"/>
      <c r="N8" s="34"/>
      <c r="O8" s="34" t="str">
        <f>CONCATENATE(TEXT(ROUND('Bestand-Arbeitslose'!O8/Hilfsblatt_Erwerbspersonen_20ff!$B8%,1),"0.0")," (",TEXT(ROUND('Bestand-Arbeitslose'!O8/Hilfsblatt_Erwerbspersonen_20ff!$D8%,1),"0.0"),"-",TEXT(ROUND('Bestand-Arbeitslose'!O8/Hilfsblatt_Erwerbspersonen_20ff!$C8%,1),"0.0"),")")</f>
        <v>1.5 (1.5-1.5)</v>
      </c>
      <c r="P8" s="34" t="str">
        <f>CONCATENATE(TEXT(ROUND('Bestand-Arbeitslose'!P8/Hilfsblatt_Erwerbspersonen_20ff!$B8%,1),"0.0")," (",TEXT(ROUND('Bestand-Arbeitslose'!P8/Hilfsblatt_Erwerbspersonen_20ff!$D8%,1),"0.0"),"-",TEXT(ROUND('Bestand-Arbeitslose'!P8/Hilfsblatt_Erwerbspersonen_20ff!$C8%,1),"0.0"),")")</f>
        <v>1.7 (1.7-1.7)</v>
      </c>
      <c r="Q8" s="34" t="str">
        <f>CONCATENATE(TEXT(ROUND('Bestand-Arbeitslose'!Q8/Hilfsblatt_Erwerbspersonen_20ff!$B8%,1),"0.0")," (",TEXT(ROUND('Bestand-Arbeitslose'!Q8/Hilfsblatt_Erwerbspersonen_20ff!$D8%,1),"0.0"),"-",TEXT(ROUND('Bestand-Arbeitslose'!Q8/Hilfsblatt_Erwerbspersonen_20ff!$C8%,1),"0.0"),")")</f>
        <v>1.6 (1.5-1.6)</v>
      </c>
      <c r="R8" s="34" t="str">
        <f>CONCATENATE(TEXT(ROUND('Bestand-Arbeitslose'!R8/Hilfsblatt_Erwerbspersonen_20ff!$B8%,1),"0.0")," (",TEXT(ROUND('Bestand-Arbeitslose'!R8/Hilfsblatt_Erwerbspersonen_20ff!$D8%,1),"0.0"),"-",TEXT(ROUND('Bestand-Arbeitslose'!R8/Hilfsblatt_Erwerbspersonen_20ff!$C8%,1),"0.0"),")")</f>
        <v>1.5 (1.5-1.5)</v>
      </c>
      <c r="S8" s="34" t="str">
        <f>CONCATENATE(TEXT(ROUND('Bestand-Arbeitslose'!S8/Hilfsblatt_Erwerbspersonen_20ff!$B8%,1),"0.0")," (",TEXT(ROUND('Bestand-Arbeitslose'!S8/Hilfsblatt_Erwerbspersonen_20ff!$D8%,1),"0.0"),"-",TEXT(ROUND('Bestand-Arbeitslose'!S8/Hilfsblatt_Erwerbspersonen_20ff!$C8%,1),"0.0"),")")</f>
        <v>1.5 (1.5-1.5)</v>
      </c>
      <c r="T8" s="34" t="str">
        <f>CONCATENATE(TEXT(ROUND('Bestand-Arbeitslose'!T8/Hilfsblatt_Erwerbspersonen_20ff!$B8%,1),"0.0")," (",TEXT(ROUND('Bestand-Arbeitslose'!T8/Hilfsblatt_Erwerbspersonen_20ff!$D8%,1),"0.0"),"-",TEXT(ROUND('Bestand-Arbeitslose'!T8/Hilfsblatt_Erwerbspersonen_20ff!$C8%,1),"0.0"),")")</f>
        <v>1.5 (1.5-1.5)</v>
      </c>
      <c r="U8" s="34" t="str">
        <f>CONCATENATE(TEXT(ROUND('Bestand-Arbeitslose'!U8/Hilfsblatt_Erwerbspersonen_20ff!$B8%,1),"0.0")," (",TEXT(ROUND('Bestand-Arbeitslose'!U8/Hilfsblatt_Erwerbspersonen_20ff!$D8%,1),"0.0"),"-",TEXT(ROUND('Bestand-Arbeitslose'!U8/Hilfsblatt_Erwerbspersonen_20ff!$C8%,1),"0.0"),")")</f>
        <v>1.5 (1.5-1.5)</v>
      </c>
      <c r="V8" s="34" t="str">
        <f>CONCATENATE(TEXT(ROUND('Bestand-Arbeitslose'!V8/Hilfsblatt_Erwerbspersonen_20ff!$B8%,1),"0.0")," (",TEXT(ROUND('Bestand-Arbeitslose'!V8/Hilfsblatt_Erwerbspersonen_20ff!$D8%,1),"0.0"),"-",TEXT(ROUND('Bestand-Arbeitslose'!V8/Hilfsblatt_Erwerbspersonen_20ff!$C8%,1),"0.0"),")")</f>
        <v>1.4 (1.4-1.5)</v>
      </c>
      <c r="W8" s="34" t="str">
        <f>CONCATENATE(TEXT(ROUND('Bestand-Arbeitslose'!W8/Hilfsblatt_Erwerbspersonen_20ff!$B8%,1),"0.0")," (",TEXT(ROUND('Bestand-Arbeitslose'!W8/Hilfsblatt_Erwerbspersonen_20ff!$D8%,1),"0.0"),"-",TEXT(ROUND('Bestand-Arbeitslose'!W8/Hilfsblatt_Erwerbspersonen_20ff!$C8%,1),"0.0"),")")</f>
        <v>1.5 (1.5-1.5)</v>
      </c>
      <c r="X8" s="34" t="str">
        <f>CONCATENATE(TEXT(ROUND('Bestand-Arbeitslose'!X8/Hilfsblatt_Erwerbspersonen_20ff!$B8%,1),"0.0")," (",TEXT(ROUND('Bestand-Arbeitslose'!X8/Hilfsblatt_Erwerbspersonen_20ff!$D8%,1),"0.0"),"-",TEXT(ROUND('Bestand-Arbeitslose'!X8/Hilfsblatt_Erwerbspersonen_20ff!$C8%,1),"0.0"),")")</f>
        <v>1.5 (1.5-1.5)</v>
      </c>
      <c r="Y8" s="34" t="str">
        <f>CONCATENATE(TEXT(ROUND('Bestand-Arbeitslose'!Y8/Hilfsblatt_Erwerbspersonen_20ff!$B8%,1),"0.0")," (",TEXT(ROUND('Bestand-Arbeitslose'!Y8/Hilfsblatt_Erwerbspersonen_20ff!$D8%,1),"0.0"),"-",TEXT(ROUND('Bestand-Arbeitslose'!Y8/Hilfsblatt_Erwerbspersonen_20ff!$C8%,1),"0.0"),")")</f>
        <v>1.5 (1.5-1.5)</v>
      </c>
      <c r="Z8" s="34" t="str">
        <f>CONCATENATE(TEXT(ROUND('Bestand-Arbeitslose'!Z8/Hilfsblatt_Erwerbspersonen_20ff!$B8%,1),"0.0")," (",TEXT(ROUND('Bestand-Arbeitslose'!Z8/Hilfsblatt_Erwerbspersonen_20ff!$D8%,1),"0.0"),"-",TEXT(ROUND('Bestand-Arbeitslose'!Z8/Hilfsblatt_Erwerbspersonen_20ff!$C8%,1),"0.0"),")")</f>
        <v>1.6 (1.6-1.6)</v>
      </c>
      <c r="AA8" s="34" t="str">
        <f>CONCATENATE(TEXT(ROUND('Bestand-Arbeitslose'!AA8/Hilfsblatt_Erwerbspersonen_20ff!$B8%,1),"0.0")," (",TEXT(ROUND('Bestand-Arbeitslose'!AA8/Hilfsblatt_Erwerbspersonen_20ff!$D8%,1),"0.0"),"-",TEXT(ROUND('Bestand-Arbeitslose'!AA8/Hilfsblatt_Erwerbspersonen_20ff!$C8%,1),"0.0"),")")</f>
        <v>1.6 (1.6-1.6)</v>
      </c>
      <c r="AB8" s="34" t="str">
        <f>CONCATENATE(TEXT(ROUND('Bestand-Arbeitslose'!AB8/Hilfsblatt_Erwerbspersonen_20ff!$B8%,1),"0.0")," (",TEXT(ROUND('Bestand-Arbeitslose'!AB8/Hilfsblatt_Erwerbspersonen_20ff!$D8%,1),"0.0"),"-",TEXT(ROUND('Bestand-Arbeitslose'!AB8/Hilfsblatt_Erwerbspersonen_20ff!$C8%,1),"0.0"),")")</f>
        <v>1.7 (1.7-1.7)</v>
      </c>
      <c r="AC8" s="34" t="str">
        <f>CONCATENATE(TEXT(ROUND('Bestand-Arbeitslose'!AC8/Hilfsblatt_Erwerbspersonen_20ff!$B8%,1),"0.0")," (",TEXT(ROUND('Bestand-Arbeitslose'!AC8/Hilfsblatt_Erwerbspersonen_20ff!$D8%,1),"0.0"),"-",TEXT(ROUND('Bestand-Arbeitslose'!AC8/Hilfsblatt_Erwerbspersonen_20ff!$C8%,1),"0.0"),")")</f>
        <v>1.6 (1.6-1.6)</v>
      </c>
      <c r="AD8" s="34" t="str">
        <f>CONCATENATE(TEXT(ROUND('Bestand-Arbeitslose'!AD8/Hilfsblatt_Erwerbspersonen_20ff!$B8%,1),"0.0")," (",TEXT(ROUND('Bestand-Arbeitslose'!AD8/Hilfsblatt_Erwerbspersonen_20ff!$D8%,1),"0.0"),"-",TEXT(ROUND('Bestand-Arbeitslose'!AD8/Hilfsblatt_Erwerbspersonen_20ff!$C8%,1),"0.0"),")")</f>
        <v>1.5 (1.5-1.5)</v>
      </c>
      <c r="AE8" s="34" t="str">
        <f>CONCATENATE(TEXT(ROUND('Bestand-Arbeitslose'!AE8/Hilfsblatt_Erwerbspersonen_20ff!$B8%,1),"0.0")," (",TEXT(ROUND('Bestand-Arbeitslose'!AE8/Hilfsblatt_Erwerbspersonen_20ff!$D8%,1),"0.0"),"-",TEXT(ROUND('Bestand-Arbeitslose'!AE8/Hilfsblatt_Erwerbspersonen_20ff!$C8%,1),"0.0"),")")</f>
        <v>1.5 (1.5-1.5)</v>
      </c>
      <c r="AF8" s="34" t="str">
        <f>CONCATENATE(TEXT(ROUND('Bestand-Arbeitslose'!AF8/Hilfsblatt_Erwerbspersonen_20ff!$B8%,1),"0.0")," (",TEXT(ROUND('Bestand-Arbeitslose'!AF8/Hilfsblatt_Erwerbspersonen_20ff!$D8%,1),"0.0"),"-",TEXT(ROUND('Bestand-Arbeitslose'!AF8/Hilfsblatt_Erwerbspersonen_20ff!$C8%,1),"0.0"),")")</f>
        <v>1.5 (1.4-1.5)</v>
      </c>
      <c r="AG8" s="34" t="str">
        <f>CONCATENATE(TEXT(ROUND('Bestand-Arbeitslose'!AG8/Hilfsblatt_Erwerbspersonen_20ff!$B8%,1),"0.0")," (",TEXT(ROUND('Bestand-Arbeitslose'!AG8/Hilfsblatt_Erwerbspersonen_20ff!$D8%,1),"0.0"),"-",TEXT(ROUND('Bestand-Arbeitslose'!AG8/Hilfsblatt_Erwerbspersonen_20ff!$C8%,1),"0.0"),")")</f>
        <v>1.5 (1.5-1.5)</v>
      </c>
      <c r="AH8" s="34" t="str">
        <f>CONCATENATE(TEXT(ROUND('Bestand-Arbeitslose'!AH8/Hilfsblatt_Erwerbspersonen_20ff!$B8%,1),"0.0")," (",TEXT(ROUND('Bestand-Arbeitslose'!AH8/Hilfsblatt_Erwerbspersonen_20ff!$D8%,1),"0.0"),"-",TEXT(ROUND('Bestand-Arbeitslose'!AH8/Hilfsblatt_Erwerbspersonen_20ff!$C8%,1),"0.0"),")")</f>
        <v>1.6 (1.5-1.6)</v>
      </c>
      <c r="AI8" s="34" t="str">
        <f>CONCATENATE(TEXT(ROUND('Bestand-Arbeitslose'!AI8/Hilfsblatt_Erwerbspersonen_20ff!$B8%,1),"0.0")," (",TEXT(ROUND('Bestand-Arbeitslose'!AI8/Hilfsblatt_Erwerbspersonen_20ff!$D8%,1),"0.0"),"-",TEXT(ROUND('Bestand-Arbeitslose'!AI8/Hilfsblatt_Erwerbspersonen_20ff!$C8%,1),"0.0"),")")</f>
        <v>1.6 (1.5-1.6)</v>
      </c>
      <c r="AJ8" s="34" t="str">
        <f>CONCATENATE(TEXT(ROUND('Bestand-Arbeitslose'!AJ8/Hilfsblatt_Erwerbspersonen_20ff!$B8%,1),"0.0")," (",TEXT(ROUND('Bestand-Arbeitslose'!AJ8/Hilfsblatt_Erwerbspersonen_20ff!$D8%,1),"0.0"),"-",TEXT(ROUND('Bestand-Arbeitslose'!AJ8/Hilfsblatt_Erwerbspersonen_20ff!$C8%,1),"0.0"),")")</f>
        <v>1.6 (1.6-1.7)</v>
      </c>
      <c r="AK8" s="34" t="str">
        <f>CONCATENATE(TEXT(ROUND('Bestand-Arbeitslose'!AK8/Hilfsblatt_Erwerbspersonen_20ff!$B8%,1),"0.0")," (",TEXT(ROUND('Bestand-Arbeitslose'!AK8/Hilfsblatt_Erwerbspersonen_20ff!$D8%,1),"0.0"),"-",TEXT(ROUND('Bestand-Arbeitslose'!AK8/Hilfsblatt_Erwerbspersonen_20ff!$C8%,1),"0.0"),")")</f>
        <v>1.8 (1.7-1.8)</v>
      </c>
      <c r="AL8" s="34" t="str">
        <f>CONCATENATE(TEXT(ROUND('Bestand-Arbeitslose'!AL8/Hilfsblatt_Erwerbspersonen_20ff!$B8%,1),"0.0")," (",TEXT(ROUND('Bestand-Arbeitslose'!AL8/Hilfsblatt_Erwerbspersonen_20ff!$D8%,1),"0.0"),"-",TEXT(ROUND('Bestand-Arbeitslose'!AL8/Hilfsblatt_Erwerbspersonen_20ff!$C8%,1),"0.0"),")")</f>
        <v>1.9 (1.9-1.9)</v>
      </c>
      <c r="AM8" s="34" t="str">
        <f>CONCATENATE(TEXT(ROUND('Bestand-Arbeitslose'!AM8/Hilfsblatt_Erwerbspersonen_20ff!$B8%,1),"0.0")," (",TEXT(ROUND('Bestand-Arbeitslose'!AM8/Hilfsblatt_Erwerbspersonen_20ff!$D8%,1),"0.0"),"-",TEXT(ROUND('Bestand-Arbeitslose'!AM8/Hilfsblatt_Erwerbspersonen_20ff!$C8%,1),"0.0"),")")</f>
        <v>2.0 (2.0-2.0)</v>
      </c>
      <c r="AN8" s="34" t="str">
        <f>CONCATENATE(TEXT(ROUND('Bestand-Arbeitslose'!AN8/Hilfsblatt_Erwerbspersonen_20ff!$B8%,1),"0.0")," (",TEXT(ROUND('Bestand-Arbeitslose'!AN8/Hilfsblatt_Erwerbspersonen_20ff!$D8%,1),"0.0"),"-",TEXT(ROUND('Bestand-Arbeitslose'!AN8/Hilfsblatt_Erwerbspersonen_20ff!$C8%,1),"0.0"),")")</f>
        <v>2.1 (2.1-2.1)</v>
      </c>
      <c r="AO8" s="34" t="str">
        <f>CONCATENATE(TEXT(ROUND('Bestand-Arbeitslose'!AO8/Hilfsblatt_Erwerbspersonen_20ff!$B8%,1),"0.0")," (",TEXT(ROUND('Bestand-Arbeitslose'!AO8/Hilfsblatt_Erwerbspersonen_20ff!$D8%,1),"0.0"),"-",TEXT(ROUND('Bestand-Arbeitslose'!AO8/Hilfsblatt_Erwerbspersonen_20ff!$C8%,1),"0.0"),")")</f>
        <v>2.4 (2.4-2.4)</v>
      </c>
      <c r="AP8" s="34" t="str">
        <f>CONCATENATE(TEXT(ROUND('Bestand-Arbeitslose'!AP8/Hilfsblatt_Erwerbspersonen_20ff!$B8%,1),"0.0")," (",TEXT(ROUND('Bestand-Arbeitslose'!AP8/Hilfsblatt_Erwerbspersonen_20ff!$D8%,1),"0.0"),"-",TEXT(ROUND('Bestand-Arbeitslose'!AP8/Hilfsblatt_Erwerbspersonen_20ff!$C8%,1),"0.0"),")")</f>
        <v>2.1 (2.1-2.1)</v>
      </c>
      <c r="AQ8" s="34" t="str">
        <f>CONCATENATE(TEXT(ROUND('Bestand-Arbeitslose'!AQ8/Hilfsblatt_Erwerbspersonen_20ff!$B8%,1),"0.0")," (",TEXT(ROUND('Bestand-Arbeitslose'!AQ8/Hilfsblatt_Erwerbspersonen_20ff!$D8%,1),"0.0"),"-",TEXT(ROUND('Bestand-Arbeitslose'!AQ8/Hilfsblatt_Erwerbspersonen_20ff!$C8%,1),"0.0"),")")</f>
        <v>2.0 (2.0-2.0)</v>
      </c>
      <c r="AR8" s="34" t="str">
        <f>CONCATENATE(TEXT(ROUND('Bestand-Arbeitslose'!AR8/Hilfsblatt_Erwerbspersonen_20ff!$B8%,1),"0.0")," (",TEXT(ROUND('Bestand-Arbeitslose'!AR8/Hilfsblatt_Erwerbspersonen_20ff!$D8%,1),"0.0"),"-",TEXT(ROUND('Bestand-Arbeitslose'!AR8/Hilfsblatt_Erwerbspersonen_20ff!$C8%,1),"0.0"),")")</f>
        <v>2.0 (2.0-2.0)</v>
      </c>
      <c r="AS8" s="34" t="str">
        <f>CONCATENATE(TEXT(ROUND('Bestand-Arbeitslose'!AS8/Hilfsblatt_Erwerbspersonen_20ff!$B8%,1),"0.0")," (",TEXT(ROUND('Bestand-Arbeitslose'!AS8/Hilfsblatt_Erwerbspersonen_20ff!$D8%,1),"0.0"),"-",TEXT(ROUND('Bestand-Arbeitslose'!AS8/Hilfsblatt_Erwerbspersonen_20ff!$C8%,1),"0.0"),")")</f>
        <v>2.1 (2.1-2.1)</v>
      </c>
      <c r="AT8" s="34" t="str">
        <f>CONCATENATE(TEXT(ROUND('Bestand-Arbeitslose'!AT8/Hilfsblatt_Erwerbspersonen_20ff!$B8%,1),"0.0")," (",TEXT(ROUND('Bestand-Arbeitslose'!AT8/Hilfsblatt_Erwerbspersonen_20ff!$D8%,1),"0.0"),"-",TEXT(ROUND('Bestand-Arbeitslose'!AT8/Hilfsblatt_Erwerbspersonen_20ff!$C8%,1),"0.0"),")")</f>
        <v>2.2 (2.2-2.2)</v>
      </c>
      <c r="AU8" s="34" t="str">
        <f>CONCATENATE(TEXT(ROUND('Bestand-Arbeitslose'!AU8/Hilfsblatt_Erwerbspersonen_20ff!$B8%,1),"0.0")," (",TEXT(ROUND('Bestand-Arbeitslose'!AU8/Hilfsblatt_Erwerbspersonen_20ff!$D8%,1),"0.0"),"-",TEXT(ROUND('Bestand-Arbeitslose'!AU8/Hilfsblatt_Erwerbspersonen_20ff!$C8%,1),"0.0"),")")</f>
        <v>2.3 (2.3-2.3)</v>
      </c>
      <c r="AV8" s="34" t="str">
        <f>CONCATENATE(TEXT(ROUND('Bestand-Arbeitslose'!AV8/Hilfsblatt_Erwerbspersonen_20ff!$B8%,1),"0.0")," (",TEXT(ROUND('Bestand-Arbeitslose'!AV8/Hilfsblatt_Erwerbspersonen_20ff!$D8%,1),"0.0"),"-",TEXT(ROUND('Bestand-Arbeitslose'!AV8/Hilfsblatt_Erwerbspersonen_20ff!$C8%,1),"0.0"),")")</f>
        <v>2.3 (2.3-2.4)</v>
      </c>
      <c r="AW8" s="34" t="str">
        <f>CONCATENATE(TEXT(ROUND('Bestand-Arbeitslose'!AW8/Hilfsblatt_Erwerbspersonen_20ff!$B8%,1),"0.0")," (",TEXT(ROUND('Bestand-Arbeitslose'!AW8/Hilfsblatt_Erwerbspersonen_20ff!$D8%,1),"0.0"),"-",TEXT(ROUND('Bestand-Arbeitslose'!AW8/Hilfsblatt_Erwerbspersonen_20ff!$C8%,1),"0.0"),")")</f>
        <v>2.5 (2.5-2.6)</v>
      </c>
      <c r="AX8" s="34" t="str">
        <f>CONCATENATE(TEXT(ROUND('Bestand-Arbeitslose'!AX8/Hilfsblatt_Erwerbspersonen_20ff!$B8%,1),"0.0")," (",TEXT(ROUND('Bestand-Arbeitslose'!AX8/Hilfsblatt_Erwerbspersonen_20ff!$D8%,1),"0.0"),"-",TEXT(ROUND('Bestand-Arbeitslose'!AX8/Hilfsblatt_Erwerbspersonen_20ff!$C8%,1),"0.0"),")")</f>
        <v>2.7 (2.6-2.7)</v>
      </c>
      <c r="AY8" s="34" t="str">
        <f>CONCATENATE(TEXT(ROUND('Bestand-Arbeitslose'!AY8/Hilfsblatt_Erwerbspersonen_20ff!$B8%,1),"0.0")," (",TEXT(ROUND('Bestand-Arbeitslose'!AY8/Hilfsblatt_Erwerbspersonen_20ff!$D8%,1),"0.0"),"-",TEXT(ROUND('Bestand-Arbeitslose'!AY8/Hilfsblatt_Erwerbspersonen_20ff!$C8%,1),"0.0"),")")</f>
        <v>2.8 (2.8-2.8)</v>
      </c>
      <c r="AZ8" s="34" t="str">
        <f>CONCATENATE(TEXT(ROUND('Bestand-Arbeitslose'!AZ8/Hilfsblatt_Erwerbspersonen_20ff!$B8%,1),"0.0")," (",TEXT(ROUND('Bestand-Arbeitslose'!AZ8/Hilfsblatt_Erwerbspersonen_20ff!$D8%,1),"0.0"),"-",TEXT(ROUND('Bestand-Arbeitslose'!AZ8/Hilfsblatt_Erwerbspersonen_20ff!$C8%,1),"0.0"),")")</f>
        <v>2.9 (2.9-3.0)</v>
      </c>
      <c r="BA8" s="34" t="str">
        <f>CONCATENATE(TEXT(ROUND('Bestand-Arbeitslose'!BA8/Hilfsblatt_Erwerbspersonen_20ff!$B8%,1),"0.0")," (",TEXT(ROUND('Bestand-Arbeitslose'!BA8/Hilfsblatt_Erwerbspersonen_20ff!$D8%,1),"0.0"),"-",TEXT(ROUND('Bestand-Arbeitslose'!BA8/Hilfsblatt_Erwerbspersonen_20ff!$C8%,1),"0.0"),")")</f>
        <v>2.9 (2.9-2.9)</v>
      </c>
      <c r="BB8" s="34" t="str">
        <f>CONCATENATE(TEXT(ROUND('Bestand-Arbeitslose'!BB8/Hilfsblatt_Erwerbspersonen_20ff!$B8%,1),"0.0")," (",TEXT(ROUND('Bestand-Arbeitslose'!BB8/Hilfsblatt_Erwerbspersonen_20ff!$D8%,1),"0.0"),"-",TEXT(ROUND('Bestand-Arbeitslose'!BB8/Hilfsblatt_Erwerbspersonen_20ff!$C8%,1),"0.0"),")")</f>
        <v>2.6 (2.6-2.6)</v>
      </c>
      <c r="BC8" s="34" t="str">
        <f>CONCATENATE(TEXT(ROUND('Bestand-Arbeitslose'!BC8/Hilfsblatt_Erwerbspersonen_20ff!$B8%,1),"0.0")," (",TEXT(ROUND('Bestand-Arbeitslose'!BC8/Hilfsblatt_Erwerbspersonen_20ff!$D8%,1),"0.0"),"-",TEXT(ROUND('Bestand-Arbeitslose'!BC8/Hilfsblatt_Erwerbspersonen_20ff!$C8%,1),"0.0"),")")</f>
        <v>2.9 (2.8-2.9)</v>
      </c>
      <c r="BD8" s="34" t="str">
        <f>CONCATENATE(TEXT(ROUND('Bestand-Arbeitslose'!BD8/Hilfsblatt_Erwerbspersonen_20ff!$B8%,1),"0.0")," (",TEXT(ROUND('Bestand-Arbeitslose'!BD8/Hilfsblatt_Erwerbspersonen_20ff!$D8%,1),"0.0"),"-",TEXT(ROUND('Bestand-Arbeitslose'!BD8/Hilfsblatt_Erwerbspersonen_20ff!$C8%,1),"0.0"),")")</f>
        <v>2.6 (2.6-2.7)</v>
      </c>
      <c r="BE8" s="34" t="str">
        <f>CONCATENATE(TEXT(ROUND('Bestand-Arbeitslose'!BE8/Hilfsblatt_Erwerbspersonen_20ff!$B8%,1),"0.0")," (",TEXT(ROUND('Bestand-Arbeitslose'!BE8/Hilfsblatt_Erwerbspersonen_20ff!$D8%,1),"0.0"),"-",TEXT(ROUND('Bestand-Arbeitslose'!BE8/Hilfsblatt_Erwerbspersonen_20ff!$C8%,1),"0.0"),")")</f>
        <v>2.6 (2.6-2.6)</v>
      </c>
      <c r="BF8" s="34" t="str">
        <f>CONCATENATE(TEXT(ROUND('Bestand-Arbeitslose'!BF8/Hilfsblatt_Erwerbspersonen_20ff!$B8%,1),"0.0")," (",TEXT(ROUND('Bestand-Arbeitslose'!BF8/Hilfsblatt_Erwerbspersonen_20ff!$D8%,1),"0.0"),"-",TEXT(ROUND('Bestand-Arbeitslose'!BF8/Hilfsblatt_Erwerbspersonen_20ff!$C8%,1),"0.0"),")")</f>
        <v>2.6 (2.6-2.7)</v>
      </c>
      <c r="BG8" s="34" t="str">
        <f>CONCATENATE(TEXT(ROUND('Bestand-Arbeitslose'!BG8/Hilfsblatt_Erwerbspersonen_20ff!$B8%,1),"0.0")," (",TEXT(ROUND('Bestand-Arbeitslose'!BG8/Hilfsblatt_Erwerbspersonen_20ff!$D8%,1),"0.0"),"-",TEXT(ROUND('Bestand-Arbeitslose'!BG8/Hilfsblatt_Erwerbspersonen_20ff!$C8%,1),"0.0"),")")</f>
        <v>2.7 (2.7-2.7)</v>
      </c>
      <c r="BH8" s="34" t="str">
        <f>CONCATENATE(TEXT(ROUND('Bestand-Arbeitslose'!BH8/Hilfsblatt_Erwerbspersonen_20ff!$B8%,1),"0.0")," (",TEXT(ROUND('Bestand-Arbeitslose'!BH8/Hilfsblatt_Erwerbspersonen_20ff!$D8%,1),"0.0"),"-",TEXT(ROUND('Bestand-Arbeitslose'!BH8/Hilfsblatt_Erwerbspersonen_20ff!$C8%,1),"0.0"),")")</f>
        <v>2.7 (2.7-2.7)</v>
      </c>
      <c r="BI8" s="34" t="str">
        <f>CONCATENATE(TEXT(ROUND('Bestand-Arbeitslose'!BI8/Hilfsblatt_Erwerbspersonen_20ff!$B8%,1),"0.0")," (",TEXT(ROUND('Bestand-Arbeitslose'!BI8/Hilfsblatt_Erwerbspersonen_20ff!$D8%,1),"0.0"),"-",TEXT(ROUND('Bestand-Arbeitslose'!BI8/Hilfsblatt_Erwerbspersonen_20ff!$C8%,1),"0.0"),")")</f>
        <v>2.7 (2.6-2.7)</v>
      </c>
      <c r="BJ8" s="34" t="str">
        <f>CONCATENATE(TEXT(ROUND('Bestand-Arbeitslose'!BJ8/Hilfsblatt_Erwerbspersonen_20ff!$B8%,1),"0.0")," (",TEXT(ROUND('Bestand-Arbeitslose'!BJ8/Hilfsblatt_Erwerbspersonen_20ff!$D8%,1),"0.0"),"-",TEXT(ROUND('Bestand-Arbeitslose'!BJ8/Hilfsblatt_Erwerbspersonen_20ff!$C8%,1),"0.0"),")")</f>
        <v>2.8 (2.8-2.8)</v>
      </c>
      <c r="BK8" s="34" t="str">
        <f>CONCATENATE(TEXT(ROUND('Bestand-Arbeitslose'!BK8/Hilfsblatt_Erwerbspersonen_20ff!$B8%,1),"0.0")," (",TEXT(ROUND('Bestand-Arbeitslose'!BK8/Hilfsblatt_Erwerbspersonen_20ff!$D8%,1),"0.0"),"-",TEXT(ROUND('Bestand-Arbeitslose'!BK8/Hilfsblatt_Erwerbspersonen_20ff!$C8%,1),"0.0"),")")</f>
        <v>2.7 (2.7-2.7)</v>
      </c>
      <c r="BL8" s="34" t="str">
        <f>CONCATENATE(TEXT(ROUND('Bestand-Arbeitslose'!BL8/Hilfsblatt_Erwerbspersonen_20ff!$B8%,1),"0.0")," (",TEXT(ROUND('Bestand-Arbeitslose'!BL8/Hilfsblatt_Erwerbspersonen_20ff!$D8%,1),"0.0"),"-",TEXT(ROUND('Bestand-Arbeitslose'!BL8/Hilfsblatt_Erwerbspersonen_20ff!$C8%,1),"0.0"),")")</f>
        <v>2.4 (2.4-2.5)</v>
      </c>
      <c r="BM8" s="34" t="str">
        <f>CONCATENATE(TEXT(ROUND('Bestand-Arbeitslose'!BM8/Hilfsblatt_Erwerbspersonen_20ff!$B8%,1),"0.0")," (",TEXT(ROUND('Bestand-Arbeitslose'!BM8/Hilfsblatt_Erwerbspersonen_20ff!$D8%,1),"0.0"),"-",TEXT(ROUND('Bestand-Arbeitslose'!BM8/Hilfsblatt_Erwerbspersonen_20ff!$C8%,1),"0.0"),")")</f>
        <v>2.1 (2.1-2.1)</v>
      </c>
      <c r="BN8" s="34" t="str">
        <f>CONCATENATE(TEXT(ROUND('Bestand-Arbeitslose'!BN8/Hilfsblatt_Erwerbspersonen_20ff!$B8%,1),"0.0")," (",TEXT(ROUND('Bestand-Arbeitslose'!BN8/Hilfsblatt_Erwerbspersonen_20ff!$D8%,1),"0.0"),"-",TEXT(ROUND('Bestand-Arbeitslose'!BN8/Hilfsblatt_Erwerbspersonen_20ff!$C8%,1),"0.0"),")")</f>
        <v>2.1 (2.1-2.1)</v>
      </c>
      <c r="BO8" s="34" t="str">
        <f>CONCATENATE(TEXT(ROUND('Bestand-Arbeitslose'!BO8/Hilfsblatt_Erwerbspersonen_17ff!$B8%,1),"0.0")," (",TEXT(ROUND('Bestand-Arbeitslose'!BO8/Hilfsblatt_Erwerbspersonen_17ff!$D8%,1),"0.0"),"-",TEXT(ROUND('Bestand-Arbeitslose'!BO8/Hilfsblatt_Erwerbspersonen_17ff!$C8%,1),"0.0"),")")</f>
        <v>1.8 (1.8-1.8)</v>
      </c>
      <c r="BP8" s="34" t="str">
        <f>CONCATENATE(TEXT(ROUND('Bestand-Arbeitslose'!BP8/Hilfsblatt_Erwerbspersonen_17ff!$B8%,1),"0.0")," (",TEXT(ROUND('Bestand-Arbeitslose'!BP8/Hilfsblatt_Erwerbspersonen_17ff!$D8%,1),"0.0"),"-",TEXT(ROUND('Bestand-Arbeitslose'!BP8/Hilfsblatt_Erwerbspersonen_17ff!$C8%,1),"0.0"),")")</f>
        <v>2.0 (2.0-2.0)</v>
      </c>
      <c r="BQ8" s="34" t="str">
        <f>CONCATENATE(TEXT(ROUND('Bestand-Arbeitslose'!BQ8/Hilfsblatt_Erwerbspersonen_17ff!$B8%,1),"0.0")," (",TEXT(ROUND('Bestand-Arbeitslose'!BQ8/Hilfsblatt_Erwerbspersonen_17ff!$D8%,1),"0.0"),"-",TEXT(ROUND('Bestand-Arbeitslose'!BQ8/Hilfsblatt_Erwerbspersonen_17ff!$C8%,1),"0.0"),")")</f>
        <v>1.8 (1.8-1.8)</v>
      </c>
      <c r="BR8" s="34" t="str">
        <f>CONCATENATE(TEXT(ROUND('Bestand-Arbeitslose'!BR8/Hilfsblatt_Erwerbspersonen_17ff!$B8%,1),"0.0")," (",TEXT(ROUND('Bestand-Arbeitslose'!BR8/Hilfsblatt_Erwerbspersonen_17ff!$D8%,1),"0.0"),"-",TEXT(ROUND('Bestand-Arbeitslose'!BR8/Hilfsblatt_Erwerbspersonen_17ff!$C8%,1),"0.0"),")")</f>
        <v>1.7 (1.7-1.7)</v>
      </c>
      <c r="BS8" s="34" t="str">
        <f>CONCATENATE(TEXT(ROUND('Bestand-Arbeitslose'!BS8/Hilfsblatt_Erwerbspersonen_17ff!$B8%,1),"0.0")," (",TEXT(ROUND('Bestand-Arbeitslose'!BS8/Hilfsblatt_Erwerbspersonen_17ff!$D8%,1),"0.0"),"-",TEXT(ROUND('Bestand-Arbeitslose'!BS8/Hilfsblatt_Erwerbspersonen_17ff!$C8%,1),"0.0"),")")</f>
        <v>1.7 (1.7-1.7)</v>
      </c>
      <c r="BT8" s="34" t="str">
        <f>CONCATENATE(TEXT(ROUND('Bestand-Arbeitslose'!BT8/Hilfsblatt_Erwerbspersonen_17ff!$B8%,1),"0.0")," (",TEXT(ROUND('Bestand-Arbeitslose'!BT8/Hilfsblatt_Erwerbspersonen_17ff!$D8%,1),"0.0"),"-",TEXT(ROUND('Bestand-Arbeitslose'!BT8/Hilfsblatt_Erwerbspersonen_17ff!$C8%,1),"0.0"),")")</f>
        <v>1.7 (1.7-1.7)</v>
      </c>
      <c r="BU8" s="34" t="str">
        <f>CONCATENATE(TEXT(ROUND('Bestand-Arbeitslose'!BU8/Hilfsblatt_Erwerbspersonen_17ff!$B8%,1),"0.0")," (",TEXT(ROUND('Bestand-Arbeitslose'!BU8/Hilfsblatt_Erwerbspersonen_17ff!$D8%,1),"0.0"),"-",TEXT(ROUND('Bestand-Arbeitslose'!BU8/Hilfsblatt_Erwerbspersonen_17ff!$C8%,1),"0.0"),")")</f>
        <v>1.7 (1.7-1.7)</v>
      </c>
      <c r="BV8" s="34" t="str">
        <f>CONCATENATE(TEXT(ROUND('Bestand-Arbeitslose'!BV8/Hilfsblatt_Erwerbspersonen_17ff!$B8%,1),"0.0")," (",TEXT(ROUND('Bestand-Arbeitslose'!BV8/Hilfsblatt_Erwerbspersonen_17ff!$D8%,1),"0.0"),"-",TEXT(ROUND('Bestand-Arbeitslose'!BV8/Hilfsblatt_Erwerbspersonen_17ff!$C8%,1),"0.0"),")")</f>
        <v>1.7 (1.7-1.7)</v>
      </c>
      <c r="BW8" s="34" t="str">
        <f>CONCATENATE(TEXT(ROUND('Bestand-Arbeitslose'!BW8/Hilfsblatt_Erwerbspersonen_17ff!$B8%,1),"0.0")," (",TEXT(ROUND('Bestand-Arbeitslose'!BW8/Hilfsblatt_Erwerbspersonen_17ff!$D8%,1),"0.0"),"-",TEXT(ROUND('Bestand-Arbeitslose'!BW8/Hilfsblatt_Erwerbspersonen_17ff!$C8%,1),"0.0"),")")</f>
        <v>1.8 (1.8-1.8)</v>
      </c>
      <c r="BX8" s="34" t="str">
        <f>CONCATENATE(TEXT(ROUND('Bestand-Arbeitslose'!BX8/Hilfsblatt_Erwerbspersonen_17ff!$B8%,1),"0.0")," (",TEXT(ROUND('Bestand-Arbeitslose'!BX8/Hilfsblatt_Erwerbspersonen_17ff!$D8%,1),"0.0"),"-",TEXT(ROUND('Bestand-Arbeitslose'!BX8/Hilfsblatt_Erwerbspersonen_17ff!$C8%,1),"0.0"),")")</f>
        <v>1.9 (1.8-1.9)</v>
      </c>
      <c r="BY8" s="34" t="str">
        <f>CONCATENATE(TEXT(ROUND('Bestand-Arbeitslose'!BY8/Hilfsblatt_Erwerbspersonen_17ff!$B8%,1),"0.0")," (",TEXT(ROUND('Bestand-Arbeitslose'!BY8/Hilfsblatt_Erwerbspersonen_17ff!$D8%,1),"0.0"),"-",TEXT(ROUND('Bestand-Arbeitslose'!BY8/Hilfsblatt_Erwerbspersonen_17ff!$C8%,1),"0.0"),")")</f>
        <v>1.9 (1.9-2.0)</v>
      </c>
      <c r="BZ8" s="34" t="str">
        <f>CONCATENATE(TEXT(ROUND('Bestand-Arbeitslose'!BZ8/Hilfsblatt_Erwerbspersonen_17ff!$B8%,1),"0.0")," (",TEXT(ROUND('Bestand-Arbeitslose'!BZ8/Hilfsblatt_Erwerbspersonen_17ff!$D8%,1),"0.0"),"-",TEXT(ROUND('Bestand-Arbeitslose'!BZ8/Hilfsblatt_Erwerbspersonen_17ff!$C8%,1),"0.0"),")")</f>
        <v>2.0 (2.0-2.1)</v>
      </c>
      <c r="CA8" s="34" t="str">
        <f>CONCATENATE(TEXT(ROUND('Bestand-Arbeitslose'!CA8/Hilfsblatt_Erwerbspersonen_17ff!$B8%,1),"0.0")," (",TEXT(ROUND('Bestand-Arbeitslose'!CA8/Hilfsblatt_Erwerbspersonen_17ff!$D8%,1),"0.0"),"-",TEXT(ROUND('Bestand-Arbeitslose'!CA8/Hilfsblatt_Erwerbspersonen_17ff!$C8%,1),"0.0"),")")</f>
        <v>2.1 (2.1-2.1)</v>
      </c>
      <c r="CB8" s="34" t="str">
        <f>CONCATENATE(TEXT(ROUND('Bestand-Arbeitslose'!CB8/Hilfsblatt_Erwerbspersonen_17ff!$B8%,1),"0.0")," (",TEXT(ROUND('Bestand-Arbeitslose'!CB8/Hilfsblatt_Erwerbspersonen_17ff!$D8%,1),"0.0"),"-",TEXT(ROUND('Bestand-Arbeitslose'!CB8/Hilfsblatt_Erwerbspersonen_17ff!$C8%,1),"0.0"),")")</f>
        <v>2.0 (2.0-2.0)</v>
      </c>
      <c r="CC8" s="34" t="str">
        <f>CONCATENATE(TEXT(ROUND('Bestand-Arbeitslose'!CC8/Hilfsblatt_Erwerbspersonen_17ff!$B8%,1),"0.0")," (",TEXT(ROUND('Bestand-Arbeitslose'!CC8/Hilfsblatt_Erwerbspersonen_17ff!$D8%,1),"0.0"),"-",TEXT(ROUND('Bestand-Arbeitslose'!CC8/Hilfsblatt_Erwerbspersonen_17ff!$C8%,1),"0.0"),")")</f>
        <v>2.0 (2.0-2.1)</v>
      </c>
      <c r="CD8" s="34" t="str">
        <f>CONCATENATE(TEXT(ROUND('Bestand-Arbeitslose'!CD8/Hilfsblatt_Erwerbspersonen_17ff!$B8%,1),"0.0")," (",TEXT(ROUND('Bestand-Arbeitslose'!CD8/Hilfsblatt_Erwerbspersonen_17ff!$D8%,1),"0.0"),"-",TEXT(ROUND('Bestand-Arbeitslose'!CD8/Hilfsblatt_Erwerbspersonen_17ff!$C8%,1),"0.0"),")")</f>
        <v>1.9 (1.9-1.9)</v>
      </c>
      <c r="CE8" s="34" t="str">
        <f>CONCATENATE(TEXT(ROUND('Bestand-Arbeitslose'!CE8/Hilfsblatt_Erwerbspersonen_17ff!$B8%,1),"0.0")," (",TEXT(ROUND('Bestand-Arbeitslose'!CE8/Hilfsblatt_Erwerbspersonen_17ff!$D8%,1),"0.0"),"-",TEXT(ROUND('Bestand-Arbeitslose'!CE8/Hilfsblatt_Erwerbspersonen_17ff!$C8%,1),"0.0"),")")</f>
        <v>1.9 (1.9-1.9)</v>
      </c>
      <c r="CF8" s="34" t="str">
        <f>CONCATENATE(TEXT(ROUND('Bestand-Arbeitslose'!CF8/Hilfsblatt_Erwerbspersonen_17ff!$B8%,1),"0.0")," (",TEXT(ROUND('Bestand-Arbeitslose'!CF8/Hilfsblatt_Erwerbspersonen_17ff!$D8%,1),"0.0"),"-",TEXT(ROUND('Bestand-Arbeitslose'!CF8/Hilfsblatt_Erwerbspersonen_17ff!$C8%,1),"0.0"),")")</f>
        <v>1.9 (1.9-1.9)</v>
      </c>
      <c r="CG8" s="34" t="str">
        <f>CONCATENATE(TEXT(ROUND('Bestand-Arbeitslose'!CG8/Hilfsblatt_Erwerbspersonen_17ff!$B8%,1),"0.0")," (",TEXT(ROUND('Bestand-Arbeitslose'!CG8/Hilfsblatt_Erwerbspersonen_17ff!$D8%,1),"0.0"),"-",TEXT(ROUND('Bestand-Arbeitslose'!CG8/Hilfsblatt_Erwerbspersonen_17ff!$C8%,1),"0.0"),")")</f>
        <v>1.9 (1.9-1.9)</v>
      </c>
      <c r="CH8" s="34" t="str">
        <f>CONCATENATE(TEXT(ROUND('Bestand-Arbeitslose'!CH8/Hilfsblatt_Erwerbspersonen_17ff!$B8%,1),"0.0")," (",TEXT(ROUND('Bestand-Arbeitslose'!CH8/Hilfsblatt_Erwerbspersonen_17ff!$D8%,1),"0.0"),"-",TEXT(ROUND('Bestand-Arbeitslose'!CH8/Hilfsblatt_Erwerbspersonen_17ff!$C8%,1),"0.0"),")")</f>
        <v>1.9 (1.9-1.9)</v>
      </c>
      <c r="CI8" s="34" t="str">
        <f>CONCATENATE(TEXT(ROUND('Bestand-Arbeitslose'!CI8/Hilfsblatt_Erwerbspersonen_17ff!$B8%,1),"0.0")," (",TEXT(ROUND('Bestand-Arbeitslose'!CI8/Hilfsblatt_Erwerbspersonen_17ff!$D8%,1),"0.0"),"-",TEXT(ROUND('Bestand-Arbeitslose'!CI8/Hilfsblatt_Erwerbspersonen_17ff!$C8%,1),"0.0"),")")</f>
        <v>1.9 (1.8-1.9)</v>
      </c>
      <c r="CJ8" s="34" t="str">
        <f>CONCATENATE(TEXT(ROUND('Bestand-Arbeitslose'!CJ8/Hilfsblatt_Erwerbspersonen_17ff!$B8%,1),"0.0")," (",TEXT(ROUND('Bestand-Arbeitslose'!CJ8/Hilfsblatt_Erwerbspersonen_17ff!$D8%,1),"0.0"),"-",TEXT(ROUND('Bestand-Arbeitslose'!CJ8/Hilfsblatt_Erwerbspersonen_17ff!$C8%,1),"0.0"),")")</f>
        <v>1.8 (1.8-1.8)</v>
      </c>
      <c r="CK8" s="34" t="str">
        <f>CONCATENATE(TEXT(ROUND('Bestand-Arbeitslose'!CK8/Hilfsblatt_Erwerbspersonen_17ff!$B8%,1),"0.0")," (",TEXT(ROUND('Bestand-Arbeitslose'!CK8/Hilfsblatt_Erwerbspersonen_17ff!$D8%,1),"0.0"),"-",TEXT(ROUND('Bestand-Arbeitslose'!CK8/Hilfsblatt_Erwerbspersonen_17ff!$C8%,1),"0.0"),")")</f>
        <v>1.9 (1.9-1.9)</v>
      </c>
      <c r="CL8" s="34" t="str">
        <f>CONCATENATE(TEXT(ROUND('Bestand-Arbeitslose'!CL8/Hilfsblatt_Erwerbspersonen_17ff!$B8%,1),"0.0")," (",TEXT(ROUND('Bestand-Arbeitslose'!CL8/Hilfsblatt_Erwerbspersonen_17ff!$D8%,1),"0.0"),"-",TEXT(ROUND('Bestand-Arbeitslose'!CL8/Hilfsblatt_Erwerbspersonen_17ff!$C8%,1),"0.0"),")")</f>
        <v>2.0 (2.0-2.1)</v>
      </c>
      <c r="CM8" s="34" t="str">
        <f>CONCATENATE(TEXT(ROUND('Bestand-Arbeitslose'!CM8/Hilfsblatt_Erwerbspersonen_17ff!$B8%,1),"0.0")," (",TEXT(ROUND('Bestand-Arbeitslose'!CM8/Hilfsblatt_Erwerbspersonen_17ff!$D8%,1),"0.0"),"-",TEXT(ROUND('Bestand-Arbeitslose'!CM8/Hilfsblatt_Erwerbspersonen_17ff!$C8%,1),"0.0"),")")</f>
        <v>2.3 (2.2-2.3)</v>
      </c>
      <c r="CN8" s="34" t="str">
        <f>CONCATENATE(TEXT(ROUND('Bestand-Arbeitslose'!CN8/Hilfsblatt_Erwerbspersonen_17ff!$B8%,1),"0.0")," (",TEXT(ROUND('Bestand-Arbeitslose'!CN8/Hilfsblatt_Erwerbspersonen_17ff!$D8%,1),"0.0"),"-",TEXT(ROUND('Bestand-Arbeitslose'!CN8/Hilfsblatt_Erwerbspersonen_17ff!$C8%,1),"0.0"),")")</f>
        <v>2.4 (2.4-2.4)</v>
      </c>
      <c r="CO8" s="34" t="str">
        <f>CONCATENATE(TEXT(ROUND('Bestand-Arbeitslose'!CO8/Hilfsblatt_Erwerbspersonen_17ff!$B8%,1),"0.0")," (",TEXT(ROUND('Bestand-Arbeitslose'!CO8/Hilfsblatt_Erwerbspersonen_17ff!$D8%,1),"0.0"),"-",TEXT(ROUND('Bestand-Arbeitslose'!CO8/Hilfsblatt_Erwerbspersonen_17ff!$C8%,1),"0.0"),")")</f>
        <v>2.3 (2.3-2.4)</v>
      </c>
      <c r="CP8" s="34" t="str">
        <f>CONCATENATE(TEXT(ROUND('Bestand-Arbeitslose'!CP8/Hilfsblatt_Erwerbspersonen_17ff!$B8%,1),"0.0")," (",TEXT(ROUND('Bestand-Arbeitslose'!CP8/Hilfsblatt_Erwerbspersonen_17ff!$D8%,1),"0.0"),"-",TEXT(ROUND('Bestand-Arbeitslose'!CP8/Hilfsblatt_Erwerbspersonen_17ff!$C8%,1),"0.0"),")")</f>
        <v>2.4 (2.4-2.4)</v>
      </c>
      <c r="CQ8" s="34" t="str">
        <f>CONCATENATE(TEXT(ROUND('Bestand-Arbeitslose'!CQ8/Hilfsblatt_Erwerbspersonen_17ff!$B8%,1),"0.0")," (",TEXT(ROUND('Bestand-Arbeitslose'!CQ8/Hilfsblatt_Erwerbspersonen_17ff!$D8%,1),"0.0"),"-",TEXT(ROUND('Bestand-Arbeitslose'!CQ8/Hilfsblatt_Erwerbspersonen_17ff!$C8%,1),"0.0"),")")</f>
        <v>2.2 (2.2-2.3)</v>
      </c>
      <c r="CR8" s="34" t="str">
        <f>CONCATENATE(TEXT(ROUND('Bestand-Arbeitslose'!CR8/Hilfsblatt_Erwerbspersonen_17ff!$B8%,1),"0.0")," (",TEXT(ROUND('Bestand-Arbeitslose'!CR8/Hilfsblatt_Erwerbspersonen_17ff!$D8%,1),"0.0"),"-",TEXT(ROUND('Bestand-Arbeitslose'!CR8/Hilfsblatt_Erwerbspersonen_17ff!$C8%,1),"0.0"),")")</f>
        <v>2.2 (2.2-2.2)</v>
      </c>
      <c r="CS8" s="34" t="str">
        <f>CONCATENATE(TEXT(ROUND('Bestand-Arbeitslose'!CS8/Hilfsblatt_Erwerbspersonen_17ff!$B8%,1),"0.0")," (",TEXT(ROUND('Bestand-Arbeitslose'!CS8/Hilfsblatt_Erwerbspersonen_17ff!$D8%,1),"0.0"),"-",TEXT(ROUND('Bestand-Arbeitslose'!CS8/Hilfsblatt_Erwerbspersonen_17ff!$C8%,1),"0.0"),")")</f>
        <v>2.2 (2.2-2.2)</v>
      </c>
      <c r="CT8" s="34" t="str">
        <f>CONCATENATE(TEXT(ROUND('Bestand-Arbeitslose'!CT8/Hilfsblatt_Erwerbspersonen_17ff!$B8%,1),"0.0")," (",TEXT(ROUND('Bestand-Arbeitslose'!CT8/Hilfsblatt_Erwerbspersonen_17ff!$D8%,1),"0.0"),"-",TEXT(ROUND('Bestand-Arbeitslose'!CT8/Hilfsblatt_Erwerbspersonen_17ff!$C8%,1),"0.0"),")")</f>
        <v>2.3 (2.2-2.3)</v>
      </c>
      <c r="CU8" s="34" t="str">
        <f>CONCATENATE(TEXT(ROUND('Bestand-Arbeitslose'!CU8/Hilfsblatt_Erwerbspersonen_17ff!$B8%,1),"0.0")," (",TEXT(ROUND('Bestand-Arbeitslose'!CU8/Hilfsblatt_Erwerbspersonen_17ff!$D8%,1),"0.0"),"-",TEXT(ROUND('Bestand-Arbeitslose'!CU8/Hilfsblatt_Erwerbspersonen_17ff!$C8%,1),"0.0"),")")</f>
        <v>2.2 (2.1-2.2)</v>
      </c>
      <c r="CV8" s="34" t="str">
        <f>CONCATENATE(TEXT(ROUND('Bestand-Arbeitslose'!CV8/Hilfsblatt_Erwerbspersonen_17ff!$B8%,1),"0.0")," (",TEXT(ROUND('Bestand-Arbeitslose'!CV8/Hilfsblatt_Erwerbspersonen_17ff!$D8%,1),"0.0"),"-",TEXT(ROUND('Bestand-Arbeitslose'!CV8/Hilfsblatt_Erwerbspersonen_17ff!$C8%,1),"0.0"),")")</f>
        <v>2.2 (2.1-2.2)</v>
      </c>
      <c r="CW8" s="34" t="str">
        <f>CONCATENATE(TEXT(ROUND('Bestand-Arbeitslose'!CW8/Hilfsblatt_Erwerbspersonen_17ff!$B8%,1),"0.0")," (",TEXT(ROUND('Bestand-Arbeitslose'!CW8/Hilfsblatt_Erwerbspersonen_17ff!$D8%,1),"0.0"),"-",TEXT(ROUND('Bestand-Arbeitslose'!CW8/Hilfsblatt_Erwerbspersonen_17ff!$C8%,1),"0.0"),")")</f>
        <v>2.3 (2.3-2.3)</v>
      </c>
      <c r="CX8" s="34" t="str">
        <f>CONCATENATE(TEXT(ROUND('Bestand-Arbeitslose'!CX8/Hilfsblatt_Erwerbspersonen_17ff!$B8%,1),"0.0")," (",TEXT(ROUND('Bestand-Arbeitslose'!CX8/Hilfsblatt_Erwerbspersonen_17ff!$D8%,1),"0.0"),"-",TEXT(ROUND('Bestand-Arbeitslose'!CX8/Hilfsblatt_Erwerbspersonen_17ff!$C8%,1),"0.0"),")")</f>
        <v>2.4 (2.4-2.4)</v>
      </c>
      <c r="CY8" s="34" t="str">
        <f>CONCATENATE(TEXT(ROUND('Bestand-Arbeitslose'!CY8/Hilfsblatt_Erwerbspersonen_17ff!$B8%,1),"0.0")," (",TEXT(ROUND('Bestand-Arbeitslose'!CY8/Hilfsblatt_Erwerbspersonen_17ff!$D8%,1),"0.0"),"-",TEXT(ROUND('Bestand-Arbeitslose'!CY8/Hilfsblatt_Erwerbspersonen_17ff!$C8%,1),"0.0"),")")</f>
        <v>2.5 (2.5-2.5)</v>
      </c>
      <c r="CZ8" s="34" t="str">
        <f>CONCATENATE(TEXT(ROUND('Bestand-Arbeitslose'!CZ8/Hilfsblatt_Erwerbspersonen_17ff!$B8%,1),"0.0")," (",TEXT(ROUND('Bestand-Arbeitslose'!CZ8/Hilfsblatt_Erwerbspersonen_17ff!$D8%,1),"0.0"),"-",TEXT(ROUND('Bestand-Arbeitslose'!CZ8/Hilfsblatt_Erwerbspersonen_17ff!$C8%,1),"0.0"),")")</f>
        <v>2.6 (2.6-2.6)</v>
      </c>
      <c r="DA8" s="34" t="str">
        <f>CONCATENATE(TEXT(ROUND('Bestand-Arbeitslose'!DA8/Hilfsblatt_Erwerbspersonen_17ff!$B8%,1),"0.0")," (",TEXT(ROUND('Bestand-Arbeitslose'!DA8/Hilfsblatt_Erwerbspersonen_17ff!$D8%,1),"0.0"),"-",TEXT(ROUND('Bestand-Arbeitslose'!DA8/Hilfsblatt_Erwerbspersonen_17ff!$C8%,1),"0.0"),")")</f>
        <v>2.7 (2.7-2.7)</v>
      </c>
      <c r="DB8" s="34" t="str">
        <f>CONCATENATE(TEXT(ROUND('Bestand-Arbeitslose'!DB8/Hilfsblatt_Erwerbspersonen_14ff!$B8%,1),"0.0")," (",TEXT(ROUND('Bestand-Arbeitslose'!DB8/Hilfsblatt_Erwerbspersonen_14ff!$D8%,1),"0.0"),"-",TEXT(ROUND('Bestand-Arbeitslose'!DB8/Hilfsblatt_Erwerbspersonen_14ff!$C8%,1),"0.0"),")")</f>
        <v>2.5 (2.5-2.5)</v>
      </c>
      <c r="DC8" s="34" t="str">
        <f>CONCATENATE(TEXT(ROUND('Bestand-Arbeitslose'!DC8/Hilfsblatt_Erwerbspersonen_14ff!$B8%,1),"0.0")," (",TEXT(ROUND('Bestand-Arbeitslose'!DC8/Hilfsblatt_Erwerbspersonen_14ff!$D8%,1),"0.0"),"-",TEXT(ROUND('Bestand-Arbeitslose'!DC8/Hilfsblatt_Erwerbspersonen_14ff!$C8%,1),"0.0"),")")</f>
        <v>2.6 (2.6-2.7)</v>
      </c>
      <c r="DD8" s="34" t="str">
        <f>CONCATENATE(TEXT(ROUND('Bestand-Arbeitslose'!DD8/Hilfsblatt_Erwerbspersonen_14ff!$B8%,1),"0.0")," (",TEXT(ROUND('Bestand-Arbeitslose'!DD8/Hilfsblatt_Erwerbspersonen_14ff!$D8%,1),"0.0"),"-",TEXT(ROUND('Bestand-Arbeitslose'!DD8/Hilfsblatt_Erwerbspersonen_14ff!$C8%,1),"0.0"),")")</f>
        <v>2.5 (2.5-2.5)</v>
      </c>
      <c r="DE8" s="34" t="str">
        <f>CONCATENATE(TEXT(ROUND('Bestand-Arbeitslose'!DE8/Hilfsblatt_Erwerbspersonen_14ff!$B8%,1),"0.0")," (",TEXT(ROUND('Bestand-Arbeitslose'!DE8/Hilfsblatt_Erwerbspersonen_14ff!$D8%,1),"0.0"),"-",TEXT(ROUND('Bestand-Arbeitslose'!DE8/Hilfsblatt_Erwerbspersonen_14ff!$C8%,1),"0.0"),")")</f>
        <v>2.4 (2.4-2.4)</v>
      </c>
      <c r="DF8" s="34" t="str">
        <f>CONCATENATE(TEXT(ROUND('Bestand-Arbeitslose'!DF8/Hilfsblatt_Erwerbspersonen_14ff!$B8%,1),"0.0")," (",TEXT(ROUND('Bestand-Arbeitslose'!DF8/Hilfsblatt_Erwerbspersonen_14ff!$D8%,1),"0.0"),"-",TEXT(ROUND('Bestand-Arbeitslose'!DF8/Hilfsblatt_Erwerbspersonen_14ff!$C8%,1),"0.0"),")")</f>
        <v>2.4 (2.4-2.4)</v>
      </c>
      <c r="DG8" s="34" t="str">
        <f>CONCATENATE(TEXT(ROUND('Bestand-Arbeitslose'!DG8/Hilfsblatt_Erwerbspersonen_14ff!$B8%,1),"0.0")," (",TEXT(ROUND('Bestand-Arbeitslose'!DG8/Hilfsblatt_Erwerbspersonen_14ff!$D8%,1),"0.0"),"-",TEXT(ROUND('Bestand-Arbeitslose'!DG8/Hilfsblatt_Erwerbspersonen_14ff!$C8%,1),"0.0"),")")</f>
        <v>2.5 (2.4-2.5)</v>
      </c>
      <c r="DH8" s="34" t="str">
        <f>CONCATENATE(TEXT(ROUND('Bestand-Arbeitslose'!DH8/Hilfsblatt_Erwerbspersonen_14ff!$B8%,1),"0.0")," (",TEXT(ROUND('Bestand-Arbeitslose'!DH8/Hilfsblatt_Erwerbspersonen_14ff!$D8%,1),"0.0"),"-",TEXT(ROUND('Bestand-Arbeitslose'!DH8/Hilfsblatt_Erwerbspersonen_14ff!$C8%,1),"0.0"),")")</f>
        <v>2.3 (2.3-2.4)</v>
      </c>
      <c r="DI8" s="34" t="str">
        <f>CONCATENATE(TEXT(ROUND('Bestand-Arbeitslose'!DI8/Hilfsblatt_Erwerbspersonen_14ff!$B8%,1),"0.0")," (",TEXT(ROUND('Bestand-Arbeitslose'!DI8/Hilfsblatt_Erwerbspersonen_14ff!$D8%,1),"0.0"),"-",TEXT(ROUND('Bestand-Arbeitslose'!DI8/Hilfsblatt_Erwerbspersonen_14ff!$C8%,1),"0.0"),")")</f>
        <v>2.3 (2.3-2.4)</v>
      </c>
      <c r="DJ8" s="34" t="str">
        <f>CONCATENATE(TEXT(ROUND('Bestand-Arbeitslose'!DJ8/Hilfsblatt_Erwerbspersonen_14ff!$B8%,1),"0.0")," (",TEXT(ROUND('Bestand-Arbeitslose'!DJ8/Hilfsblatt_Erwerbspersonen_14ff!$D8%,1),"0.0"),"-",TEXT(ROUND('Bestand-Arbeitslose'!DJ8/Hilfsblatt_Erwerbspersonen_14ff!$C8%,1),"0.0"),")")</f>
        <v>2.5 (2.4-2.5)</v>
      </c>
      <c r="DK8" s="34" t="str">
        <f>CONCATENATE(TEXT(ROUND('Bestand-Arbeitslose'!DK8/Hilfsblatt_Erwerbspersonen_14ff!$B8%,1),"0.0")," (",TEXT(ROUND('Bestand-Arbeitslose'!DK8/Hilfsblatt_Erwerbspersonen_14ff!$D8%,1),"0.0"),"-",TEXT(ROUND('Bestand-Arbeitslose'!DK8/Hilfsblatt_Erwerbspersonen_14ff!$C8%,1),"0.0"),")")</f>
        <v>2.5 (2.5-2.5)</v>
      </c>
      <c r="DL8" s="34" t="str">
        <f>CONCATENATE(TEXT(ROUND('Bestand-Arbeitslose'!DL8/Hilfsblatt_Erwerbspersonen_14ff!$B8%,1),"0.0")," (",TEXT(ROUND('Bestand-Arbeitslose'!DL8/Hilfsblatt_Erwerbspersonen_14ff!$D8%,1),"0.0"),"-",TEXT(ROUND('Bestand-Arbeitslose'!DL8/Hilfsblatt_Erwerbspersonen_14ff!$C8%,1),"0.0"),")")</f>
        <v>2.6 (2.6-2.7)</v>
      </c>
      <c r="DM8" s="34" t="str">
        <f>CONCATENATE(TEXT(ROUND('Bestand-Arbeitslose'!DM8/Hilfsblatt_Erwerbspersonen_14ff!$B8%,1),"0.0")," (",TEXT(ROUND('Bestand-Arbeitslose'!DM8/Hilfsblatt_Erwerbspersonen_14ff!$D8%,1),"0.0"),"-",TEXT(ROUND('Bestand-Arbeitslose'!DM8/Hilfsblatt_Erwerbspersonen_14ff!$C8%,1),"0.0"),")")</f>
        <v>2.8 (2.7-2.8)</v>
      </c>
      <c r="DN8" s="34" t="str">
        <f>CONCATENATE(TEXT(ROUND('Bestand-Arbeitslose'!DN8/Hilfsblatt_Erwerbspersonen_14ff!$B8%,1),"0.0")," (",TEXT(ROUND('Bestand-Arbeitslose'!DN8/Hilfsblatt_Erwerbspersonen_14ff!$D8%,1),"0.0"),"-",TEXT(ROUND('Bestand-Arbeitslose'!DN8/Hilfsblatt_Erwerbspersonen_14ff!$C8%,1),"0.0"),")")</f>
        <v>2.8 (2.7-2.8)</v>
      </c>
      <c r="DO8" s="34" t="str">
        <f>CONCATENATE(TEXT(ROUND('Bestand-Arbeitslose'!DO8/Hilfsblatt_Erwerbspersonen_14ff!$B8%,1),"0.0")," (",TEXT(ROUND('Bestand-Arbeitslose'!DO8/Hilfsblatt_Erwerbspersonen_14ff!$D8%,1),"0.0"),"-",TEXT(ROUND('Bestand-Arbeitslose'!DO8/Hilfsblatt_Erwerbspersonen_14ff!$C8%,1),"0.0"),")")</f>
        <v>2.4 (2.3-2.4)</v>
      </c>
      <c r="DP8" s="34" t="str">
        <f>CONCATENATE(TEXT(ROUND('Bestand-Arbeitslose'!DP8/Hilfsblatt_Erwerbspersonen_14ff!$B8%,1),"0.0")," (",TEXT(ROUND('Bestand-Arbeitslose'!DP8/Hilfsblatt_Erwerbspersonen_14ff!$D8%,1),"0.0"),"-",TEXT(ROUND('Bestand-Arbeitslose'!DP8/Hilfsblatt_Erwerbspersonen_14ff!$C8%,1),"0.0"),")")</f>
        <v>2.6 (2.6-2.6)</v>
      </c>
      <c r="DQ8" s="34" t="str">
        <f>CONCATENATE(TEXT(ROUND('Bestand-Arbeitslose'!DQ8/Hilfsblatt_Erwerbspersonen_14ff!$B8%,1),"0.0")," (",TEXT(ROUND('Bestand-Arbeitslose'!DQ8/Hilfsblatt_Erwerbspersonen_14ff!$D8%,1),"0.0"),"-",TEXT(ROUND('Bestand-Arbeitslose'!DQ8/Hilfsblatt_Erwerbspersonen_14ff!$C8%,1),"0.0"),")")</f>
        <v>2.5 (2.5-2.5)</v>
      </c>
      <c r="DR8" s="34" t="str">
        <f>CONCATENATE(TEXT(ROUND('Bestand-Arbeitslose'!DR8/Hilfsblatt_Erwerbspersonen_14ff!$B8%,1),"0.0")," (",TEXT(ROUND('Bestand-Arbeitslose'!DR8/Hilfsblatt_Erwerbspersonen_14ff!$D8%,1),"0.0"),"-",TEXT(ROUND('Bestand-Arbeitslose'!DR8/Hilfsblatt_Erwerbspersonen_14ff!$C8%,1),"0.0"),")")</f>
        <v>2.4 (2.3-2.4)</v>
      </c>
      <c r="DS8" s="34" t="str">
        <f>CONCATENATE(TEXT(ROUND('Bestand-Arbeitslose'!DS8/Hilfsblatt_Erwerbspersonen_14ff!$B8%,1),"0.0")," (",TEXT(ROUND('Bestand-Arbeitslose'!DS8/Hilfsblatt_Erwerbspersonen_14ff!$D8%,1),"0.0"),"-",TEXT(ROUND('Bestand-Arbeitslose'!DS8/Hilfsblatt_Erwerbspersonen_14ff!$C8%,1),"0.0"),")")</f>
        <v>2.3 (2.3-2.3)</v>
      </c>
      <c r="DT8" s="34" t="str">
        <f>CONCATENATE(TEXT(ROUND('Bestand-Arbeitslose'!DT8/Hilfsblatt_Erwerbspersonen_14ff!$B8%,1),"0.0")," (",TEXT(ROUND('Bestand-Arbeitslose'!DT8/Hilfsblatt_Erwerbspersonen_14ff!$D8%,1),"0.0"),"-",TEXT(ROUND('Bestand-Arbeitslose'!DT8/Hilfsblatt_Erwerbspersonen_14ff!$C8%,1),"0.0"),")")</f>
        <v>2.3 (2.3-2.4)</v>
      </c>
      <c r="DU8" s="34" t="str">
        <f>CONCATENATE(TEXT(ROUND('Bestand-Arbeitslose'!DU8/Hilfsblatt_Erwerbspersonen_14ff!$B8%,1),"0.0")," (",TEXT(ROUND('Bestand-Arbeitslose'!DU8/Hilfsblatt_Erwerbspersonen_14ff!$D8%,1),"0.0"),"-",TEXT(ROUND('Bestand-Arbeitslose'!DU8/Hilfsblatt_Erwerbspersonen_14ff!$C8%,1),"0.0"),")")</f>
        <v>2.2 (2.2-2.2)</v>
      </c>
      <c r="DV8" s="34" t="str">
        <f>CONCATENATE(TEXT(ROUND('Bestand-Arbeitslose'!DV8/Hilfsblatt_Erwerbspersonen_14ff!$B8%,1),"0.0")," (",TEXT(ROUND('Bestand-Arbeitslose'!DV8/Hilfsblatt_Erwerbspersonen_14ff!$D8%,1),"0.0"),"-",TEXT(ROUND('Bestand-Arbeitslose'!DV8/Hilfsblatt_Erwerbspersonen_14ff!$C8%,1),"0.0"),")")</f>
        <v>2.2 (2.2-2.2)</v>
      </c>
      <c r="DW8" s="34" t="str">
        <f>CONCATENATE(TEXT(ROUND('Bestand-Arbeitslose'!DW8/Hilfsblatt_Erwerbspersonen_14ff!$B8%,1),"0.0")," (",TEXT(ROUND('Bestand-Arbeitslose'!DW8/Hilfsblatt_Erwerbspersonen_14ff!$D8%,1),"0.0"),"-",TEXT(ROUND('Bestand-Arbeitslose'!DW8/Hilfsblatt_Erwerbspersonen_14ff!$C8%,1),"0.0"),")")</f>
        <v>2.2 (2.2-2.3)</v>
      </c>
      <c r="DX8" s="34" t="str">
        <f>CONCATENATE(TEXT(ROUND('Bestand-Arbeitslose'!DX8/Hilfsblatt_Erwerbspersonen_14ff!$B8%,1),"0.0")," (",TEXT(ROUND('Bestand-Arbeitslose'!DX8/Hilfsblatt_Erwerbspersonen_14ff!$D8%,1),"0.0"),"-",TEXT(ROUND('Bestand-Arbeitslose'!DX8/Hilfsblatt_Erwerbspersonen_14ff!$C8%,1),"0.0"),")")</f>
        <v>2.3 (2.3-2.3)</v>
      </c>
      <c r="DY8" s="34" t="str">
        <f>CONCATENATE(TEXT(ROUND('Bestand-Arbeitslose'!DY8/Hilfsblatt_Erwerbspersonen_14ff!$B8%,1),"0.0")," (",TEXT(ROUND('Bestand-Arbeitslose'!DY8/Hilfsblatt_Erwerbspersonen_14ff!$D8%,1),"0.0"),"-",TEXT(ROUND('Bestand-Arbeitslose'!DY8/Hilfsblatt_Erwerbspersonen_14ff!$C8%,1),"0.0"),")")</f>
        <v>2.3 (2.3-2.4)</v>
      </c>
      <c r="DZ8" s="34" t="str">
        <f>CONCATENATE(TEXT(ROUND('Bestand-Arbeitslose'!DZ8/Hilfsblatt_Erwerbspersonen_14ff!$B8%,1),"0.0")," (",TEXT(ROUND('Bestand-Arbeitslose'!DZ8/Hilfsblatt_Erwerbspersonen_14ff!$D8%,1),"0.0"),"-",TEXT(ROUND('Bestand-Arbeitslose'!DZ8/Hilfsblatt_Erwerbspersonen_14ff!$C8%,1),"0.0"),")")</f>
        <v>2.4 (2.4-2.4)</v>
      </c>
      <c r="EA8" s="34" t="str">
        <f>CONCATENATE(TEXT(ROUND('Bestand-Arbeitslose'!EA8/Hilfsblatt_Erwerbspersonen_14ff!$B8%,1),"0.0")," (",TEXT(ROUND('Bestand-Arbeitslose'!EA8/Hilfsblatt_Erwerbspersonen_14ff!$D8%,1),"0.0"),"-",TEXT(ROUND('Bestand-Arbeitslose'!EA8/Hilfsblatt_Erwerbspersonen_14ff!$C8%,1),"0.0"),")")</f>
        <v>2.4 (2.4-2.4)</v>
      </c>
      <c r="EB8" s="34" t="str">
        <f>CONCATENATE(TEXT(ROUND('Bestand-Arbeitslose'!EB8/Hilfsblatt_Erwerbspersonen_14ff!$B8%,1),"0.0")," (",TEXT(ROUND('Bestand-Arbeitslose'!EB8/Hilfsblatt_Erwerbspersonen_14ff!$D8%,1),"0.0"),"-",TEXT(ROUND('Bestand-Arbeitslose'!EB8/Hilfsblatt_Erwerbspersonen_14ff!$C8%,1),"0.0"),")")</f>
        <v>2.2 (2.2-2.2)</v>
      </c>
      <c r="EC8" s="34" t="str">
        <f>CONCATENATE(TEXT(ROUND('Bestand-Arbeitslose'!EC8/Hilfsblatt_Erwerbspersonen_14ff!$B8%,1),"0.0")," (",TEXT(ROUND('Bestand-Arbeitslose'!EC8/Hilfsblatt_Erwerbspersonen_14ff!$D8%,1),"0.0"),"-",TEXT(ROUND('Bestand-Arbeitslose'!EC8/Hilfsblatt_Erwerbspersonen_14ff!$C8%,1),"0.0"),")")</f>
        <v>2.3 (2.3-2.3)</v>
      </c>
      <c r="ED8" s="34" t="str">
        <f>CONCATENATE(TEXT(ROUND('Bestand-Arbeitslose'!ED8/Hilfsblatt_Erwerbspersonen_14ff!$B8%,1),"0.0")," (",TEXT(ROUND('Bestand-Arbeitslose'!ED8/Hilfsblatt_Erwerbspersonen_14ff!$D8%,1),"0.0"),"-",TEXT(ROUND('Bestand-Arbeitslose'!ED8/Hilfsblatt_Erwerbspersonen_14ff!$C8%,1),"0.0"),")")</f>
        <v>2.2 (2.2-2.2)</v>
      </c>
      <c r="EE8" s="34" t="str">
        <f>CONCATENATE(TEXT(ROUND('Bestand-Arbeitslose'!EE8/Hilfsblatt_Erwerbspersonen_14ff!$B8%,1),"0.0")," (",TEXT(ROUND('Bestand-Arbeitslose'!EE8/Hilfsblatt_Erwerbspersonen_14ff!$D8%,1),"0.0"),"-",TEXT(ROUND('Bestand-Arbeitslose'!EE8/Hilfsblatt_Erwerbspersonen_14ff!$C8%,1),"0.0"),")")</f>
        <v>2.1 (2.1-2.1)</v>
      </c>
      <c r="EF8" s="34" t="str">
        <f>CONCATENATE(TEXT(ROUND('Bestand-Arbeitslose'!EF8/Hilfsblatt_Erwerbspersonen_14ff!$B8%,1),"0.0")," (",TEXT(ROUND('Bestand-Arbeitslose'!EF8/Hilfsblatt_Erwerbspersonen_14ff!$D8%,1),"0.0"),"-",TEXT(ROUND('Bestand-Arbeitslose'!EF8/Hilfsblatt_Erwerbspersonen_14ff!$C8%,1),"0.0"),")")</f>
        <v>2.1 (2.1-2.2)</v>
      </c>
      <c r="EG8" s="34" t="str">
        <f>CONCATENATE(TEXT(ROUND('Bestand-Arbeitslose'!EG8/Hilfsblatt_Erwerbspersonen_14ff!$B8%,1),"0.0")," (",TEXT(ROUND('Bestand-Arbeitslose'!EG8/Hilfsblatt_Erwerbspersonen_14ff!$D8%,1),"0.0"),"-",TEXT(ROUND('Bestand-Arbeitslose'!EG8/Hilfsblatt_Erwerbspersonen_14ff!$C8%,1),"0.0"),")")</f>
        <v>2.1 (2.1-2.1)</v>
      </c>
      <c r="EH8" s="34" t="str">
        <f>CONCATENATE(TEXT(ROUND('Bestand-Arbeitslose'!EH8/Hilfsblatt_Erwerbspersonen_14ff!$B8%,1),"0.0")," (",TEXT(ROUND('Bestand-Arbeitslose'!EH8/Hilfsblatt_Erwerbspersonen_14ff!$D8%,1),"0.0"),"-",TEXT(ROUND('Bestand-Arbeitslose'!EH8/Hilfsblatt_Erwerbspersonen_14ff!$C8%,1),"0.0"),")")</f>
        <v>2.0 (2.0-2.1)</v>
      </c>
      <c r="EI8" s="34" t="str">
        <f>CONCATENATE(TEXT(ROUND('Bestand-Arbeitslose'!EI8/Hilfsblatt_Erwerbspersonen_14ff!$B8%,1),"0.0")," (",TEXT(ROUND('Bestand-Arbeitslose'!EI8/Hilfsblatt_Erwerbspersonen_14ff!$D8%,1),"0.0"),"-",TEXT(ROUND('Bestand-Arbeitslose'!EI8/Hilfsblatt_Erwerbspersonen_14ff!$C8%,1),"0.0"),")")</f>
        <v>2.0 (2.0-2.0)</v>
      </c>
      <c r="EJ8" s="34" t="str">
        <f>CONCATENATE(TEXT(ROUND('Bestand-Arbeitslose'!EJ8/Hilfsblatt_Erwerbspersonen_14ff!$B8%,1),"0.0")," (",TEXT(ROUND('Bestand-Arbeitslose'!EJ8/Hilfsblatt_Erwerbspersonen_14ff!$D8%,1),"0.0"),"-",TEXT(ROUND('Bestand-Arbeitslose'!EJ8/Hilfsblatt_Erwerbspersonen_14ff!$C8%,1),"0.0"),")")</f>
        <v>2.1 (2.1-2.1)</v>
      </c>
      <c r="EK8" s="34" t="str">
        <f>CONCATENATE(TEXT(ROUND('Bestand-Arbeitslose'!EK8/Hilfsblatt_Erwerbspersonen_14ff!$B8%,1),"0.0")," (",TEXT(ROUND('Bestand-Arbeitslose'!EK8/Hilfsblatt_Erwerbspersonen_14ff!$D8%,1),"0.0"),"-",TEXT(ROUND('Bestand-Arbeitslose'!EK8/Hilfsblatt_Erwerbspersonen_14ff!$C8%,1),"0.0"),")")</f>
        <v>2.2 (2.2-2.2)</v>
      </c>
      <c r="EL8" s="34" t="str">
        <f>CONCATENATE(TEXT(ROUND('Bestand-Arbeitslose'!EL8/Hilfsblatt_Erwerbspersonen_14ff!$B8%,1),"0.0")," (",TEXT(ROUND('Bestand-Arbeitslose'!EL8/Hilfsblatt_Erwerbspersonen_14ff!$D8%,1),"0.0"),"-",TEXT(ROUND('Bestand-Arbeitslose'!EL8/Hilfsblatt_Erwerbspersonen_14ff!$C8%,1),"0.0"),")")</f>
        <v>2.4 (2.4-2.4)</v>
      </c>
      <c r="EM8" s="34" t="str">
        <f>CONCATENATE(TEXT(ROUND('Bestand-Arbeitslose'!EM8/Hilfsblatt_Erwerbspersonen_14ff!$B8%,1),"0.0")," (",TEXT(ROUND('Bestand-Arbeitslose'!EM8/Hilfsblatt_Erwerbspersonen_14ff!$D8%,1),"0.0"),"-",TEXT(ROUND('Bestand-Arbeitslose'!EM8/Hilfsblatt_Erwerbspersonen_14ff!$C8%,1),"0.0"),")")</f>
        <v>2.5 (2.5-2.5)</v>
      </c>
      <c r="EN8" s="34" t="str">
        <f>CONCATENATE(TEXT(ROUND('Bestand-Arbeitslose'!EN8/Hilfsblatt_Erwerbspersonen_14ff!$B8%,1),"0.0")," (",TEXT(ROUND('Bestand-Arbeitslose'!EN8/Hilfsblatt_Erwerbspersonen_14ff!$D8%,1),"0.0"),"-",TEXT(ROUND('Bestand-Arbeitslose'!EN8/Hilfsblatt_Erwerbspersonen_14ff!$C8%,1),"0.0"),")")</f>
        <v>2.6 (2.6-2.6)</v>
      </c>
    </row>
    <row r="9" spans="1:144" ht="13.5" customHeight="1">
      <c r="A9" s="17"/>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row>
    <row r="10" spans="1:144" ht="13.5" customHeight="1">
      <c r="A10" s="19" t="s">
        <v>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row>
    <row r="11" spans="1:144" ht="13.5" customHeight="1">
      <c r="A11" s="20" t="s">
        <v>7</v>
      </c>
      <c r="B11" s="36" t="str">
        <f>CONCATENATE(TEXT(ROUND('Bestand-Arbeitslose'!B11/Hilfsblatt_Erwerbspersonen_20ff!$B11%,1),"0.0")," (",TEXT(ROUND('Bestand-Arbeitslose'!B11/Hilfsblatt_Erwerbspersonen_20ff!$D11%,1),"0.0"),"-",TEXT(ROUND('Bestand-Arbeitslose'!B11/Hilfsblatt_Erwerbspersonen_20ff!$C11%,1),"0.0"),")")</f>
        <v>1.5 (1.5-1.6)</v>
      </c>
      <c r="C11" s="36" t="str">
        <f>CONCATENATE(TEXT(ROUND('Bestand-Arbeitslose'!C11/Hilfsblatt_Erwerbspersonen_20ff!$B11%,1),"0.0")," (",TEXT(ROUND('Bestand-Arbeitslose'!C11/Hilfsblatt_Erwerbspersonen_20ff!$D11%,1),"0.0"),"-",TEXT(ROUND('Bestand-Arbeitslose'!C11/Hilfsblatt_Erwerbspersonen_20ff!$C11%,1),"0.0"),")")</f>
        <v>1.6 (1.6-1.7)</v>
      </c>
      <c r="D11" s="36" t="str">
        <f>CONCATENATE(TEXT(ROUND('Bestand-Arbeitslose'!D11/Hilfsblatt_Erwerbspersonen_20ff!$B11%,1),"0.0")," (",TEXT(ROUND('Bestand-Arbeitslose'!D11/Hilfsblatt_Erwerbspersonen_20ff!$D11%,1),"0.0"),"-",TEXT(ROUND('Bestand-Arbeitslose'!D11/Hilfsblatt_Erwerbspersonen_20ff!$C11%,1),"0.0"),")")</f>
        <v>1.6 (1.5-1.7)</v>
      </c>
      <c r="E11" s="36" t="str">
        <f>CONCATENATE(TEXT(ROUND('Bestand-Arbeitslose'!E11/Hilfsblatt_Erwerbspersonen_20ff!$B11%,1),"0.0")," (",TEXT(ROUND('Bestand-Arbeitslose'!E11/Hilfsblatt_Erwerbspersonen_20ff!$D11%,1),"0.0"),"-",TEXT(ROUND('Bestand-Arbeitslose'!E11/Hilfsblatt_Erwerbspersonen_20ff!$C11%,1),"0.0"),")")</f>
        <v>1.6 (1.5-1.7)</v>
      </c>
      <c r="F11" s="36"/>
      <c r="G11" s="36"/>
      <c r="H11" s="36"/>
      <c r="I11" s="36"/>
      <c r="J11" s="36"/>
      <c r="K11" s="36"/>
      <c r="L11" s="36"/>
      <c r="M11" s="36"/>
      <c r="N11" s="36"/>
      <c r="O11" s="36" t="str">
        <f>CONCATENATE(TEXT(ROUND('Bestand-Arbeitslose'!O11/Hilfsblatt_Erwerbspersonen_20ff!$B11%,1),"0.0")," (",TEXT(ROUND('Bestand-Arbeitslose'!O11/Hilfsblatt_Erwerbspersonen_20ff!$D11%,1),"0.0"),"-",TEXT(ROUND('Bestand-Arbeitslose'!O11/Hilfsblatt_Erwerbspersonen_20ff!$C11%,1),"0.0"),")")</f>
        <v>1.4 (1.4-1.5)</v>
      </c>
      <c r="P11" s="36" t="str">
        <f>CONCATENATE(TEXT(ROUND('Bestand-Arbeitslose'!P11/Hilfsblatt_Erwerbspersonen_20ff!$B11%,1),"0.0")," (",TEXT(ROUND('Bestand-Arbeitslose'!P11/Hilfsblatt_Erwerbspersonen_20ff!$D11%,1),"0.0"),"-",TEXT(ROUND('Bestand-Arbeitslose'!P11/Hilfsblatt_Erwerbspersonen_20ff!$C11%,1),"0.0"),")")</f>
        <v>1.5 (1.4-1.6)</v>
      </c>
      <c r="Q11" s="36" t="str">
        <f>CONCATENATE(TEXT(ROUND('Bestand-Arbeitslose'!Q11/Hilfsblatt_Erwerbspersonen_20ff!$B11%,1),"0.0")," (",TEXT(ROUND('Bestand-Arbeitslose'!Q11/Hilfsblatt_Erwerbspersonen_20ff!$D11%,1),"0.0"),"-",TEXT(ROUND('Bestand-Arbeitslose'!Q11/Hilfsblatt_Erwerbspersonen_20ff!$C11%,1),"0.0"),")")</f>
        <v>1.5 (1.4-1.5)</v>
      </c>
      <c r="R11" s="36" t="str">
        <f>CONCATENATE(TEXT(ROUND('Bestand-Arbeitslose'!R11/Hilfsblatt_Erwerbspersonen_20ff!$B11%,1),"0.0")," (",TEXT(ROUND('Bestand-Arbeitslose'!R11/Hilfsblatt_Erwerbspersonen_20ff!$D11%,1),"0.0"),"-",TEXT(ROUND('Bestand-Arbeitslose'!R11/Hilfsblatt_Erwerbspersonen_20ff!$C11%,1),"0.0"),")")</f>
        <v>1.5 (1.5-1.6)</v>
      </c>
      <c r="S11" s="36" t="str">
        <f>CONCATENATE(TEXT(ROUND('Bestand-Arbeitslose'!S11/Hilfsblatt_Erwerbspersonen_20ff!$B11%,1),"0.0")," (",TEXT(ROUND('Bestand-Arbeitslose'!S11/Hilfsblatt_Erwerbspersonen_20ff!$D11%,1),"0.0"),"-",TEXT(ROUND('Bestand-Arbeitslose'!S11/Hilfsblatt_Erwerbspersonen_20ff!$C11%,1),"0.0"),")")</f>
        <v>1.6 (1.5-1.6)</v>
      </c>
      <c r="T11" s="36" t="str">
        <f>CONCATENATE(TEXT(ROUND('Bestand-Arbeitslose'!T11/Hilfsblatt_Erwerbspersonen_20ff!$B11%,1),"0.0")," (",TEXT(ROUND('Bestand-Arbeitslose'!T11/Hilfsblatt_Erwerbspersonen_20ff!$D11%,1),"0.0"),"-",TEXT(ROUND('Bestand-Arbeitslose'!T11/Hilfsblatt_Erwerbspersonen_20ff!$C11%,1),"0.0"),")")</f>
        <v>1.7 (1.6-1.7)</v>
      </c>
      <c r="U11" s="36" t="str">
        <f>CONCATENATE(TEXT(ROUND('Bestand-Arbeitslose'!U11/Hilfsblatt_Erwerbspersonen_20ff!$B11%,1),"0.0")," (",TEXT(ROUND('Bestand-Arbeitslose'!U11/Hilfsblatt_Erwerbspersonen_20ff!$D11%,1),"0.0"),"-",TEXT(ROUND('Bestand-Arbeitslose'!U11/Hilfsblatt_Erwerbspersonen_20ff!$C11%,1),"0.0"),")")</f>
        <v>1.3 (1.3-1.4)</v>
      </c>
      <c r="V11" s="36" t="str">
        <f>CONCATENATE(TEXT(ROUND('Bestand-Arbeitslose'!V11/Hilfsblatt_Erwerbspersonen_20ff!$B11%,1),"0.0")," (",TEXT(ROUND('Bestand-Arbeitslose'!V11/Hilfsblatt_Erwerbspersonen_20ff!$D11%,1),"0.0"),"-",TEXT(ROUND('Bestand-Arbeitslose'!V11/Hilfsblatt_Erwerbspersonen_20ff!$C11%,1),"0.0"),")")</f>
        <v>1.3 (1.2-1.3)</v>
      </c>
      <c r="W11" s="36" t="str">
        <f>CONCATENATE(TEXT(ROUND('Bestand-Arbeitslose'!W11/Hilfsblatt_Erwerbspersonen_20ff!$B11%,1),"0.0")," (",TEXT(ROUND('Bestand-Arbeitslose'!W11/Hilfsblatt_Erwerbspersonen_20ff!$D11%,1),"0.0"),"-",TEXT(ROUND('Bestand-Arbeitslose'!W11/Hilfsblatt_Erwerbspersonen_20ff!$C11%,1),"0.0"),")")</f>
        <v>1.3 (1.3-1.4)</v>
      </c>
      <c r="X11" s="36" t="str">
        <f>CONCATENATE(TEXT(ROUND('Bestand-Arbeitslose'!X11/Hilfsblatt_Erwerbspersonen_20ff!$B11%,1),"0.0")," (",TEXT(ROUND('Bestand-Arbeitslose'!X11/Hilfsblatt_Erwerbspersonen_20ff!$D11%,1),"0.0"),"-",TEXT(ROUND('Bestand-Arbeitslose'!X11/Hilfsblatt_Erwerbspersonen_20ff!$C11%,1),"0.0"),")")</f>
        <v>1.4 (1.3-1.4)</v>
      </c>
      <c r="Y11" s="36" t="str">
        <f>CONCATENATE(TEXT(ROUND('Bestand-Arbeitslose'!Y11/Hilfsblatt_Erwerbspersonen_20ff!$B11%,1),"0.0")," (",TEXT(ROUND('Bestand-Arbeitslose'!Y11/Hilfsblatt_Erwerbspersonen_20ff!$D11%,1),"0.0"),"-",TEXT(ROUND('Bestand-Arbeitslose'!Y11/Hilfsblatt_Erwerbspersonen_20ff!$C11%,1),"0.0"),")")</f>
        <v>1.3 (1.3-1.4)</v>
      </c>
      <c r="Z11" s="36" t="str">
        <f>CONCATENATE(TEXT(ROUND('Bestand-Arbeitslose'!Z11/Hilfsblatt_Erwerbspersonen_20ff!$B11%,1),"0.0")," (",TEXT(ROUND('Bestand-Arbeitslose'!Z11/Hilfsblatt_Erwerbspersonen_20ff!$D11%,1),"0.0"),"-",TEXT(ROUND('Bestand-Arbeitslose'!Z11/Hilfsblatt_Erwerbspersonen_20ff!$C11%,1),"0.0"),")")</f>
        <v>1.5 (1.4-1.5)</v>
      </c>
      <c r="AA11" s="36" t="str">
        <f>CONCATENATE(TEXT(ROUND('Bestand-Arbeitslose'!AA11/Hilfsblatt_Erwerbspersonen_20ff!$B11%,1),"0.0")," (",TEXT(ROUND('Bestand-Arbeitslose'!AA11/Hilfsblatt_Erwerbspersonen_20ff!$D11%,1),"0.0"),"-",TEXT(ROUND('Bestand-Arbeitslose'!AA11/Hilfsblatt_Erwerbspersonen_20ff!$C11%,1),"0.0"),")")</f>
        <v>1.4 (1.4-1.5)</v>
      </c>
      <c r="AB11" s="36" t="str">
        <f>CONCATENATE(TEXT(ROUND('Bestand-Arbeitslose'!AB11/Hilfsblatt_Erwerbspersonen_20ff!$B11%,1),"0.0")," (",TEXT(ROUND('Bestand-Arbeitslose'!AB11/Hilfsblatt_Erwerbspersonen_20ff!$D11%,1),"0.0"),"-",TEXT(ROUND('Bestand-Arbeitslose'!AB11/Hilfsblatt_Erwerbspersonen_20ff!$C11%,1),"0.0"),")")</f>
        <v>1.4 (1.4-1.5)</v>
      </c>
      <c r="AC11" s="36" t="str">
        <f>CONCATENATE(TEXT(ROUND('Bestand-Arbeitslose'!AC11/Hilfsblatt_Erwerbspersonen_20ff!$B11%,1),"0.0")," (",TEXT(ROUND('Bestand-Arbeitslose'!AC11/Hilfsblatt_Erwerbspersonen_20ff!$D11%,1),"0.0"),"-",TEXT(ROUND('Bestand-Arbeitslose'!AC11/Hilfsblatt_Erwerbspersonen_20ff!$C11%,1),"0.0"),")")</f>
        <v>1.4 (1.4-1.5)</v>
      </c>
      <c r="AD11" s="36" t="str">
        <f>CONCATENATE(TEXT(ROUND('Bestand-Arbeitslose'!AD11/Hilfsblatt_Erwerbspersonen_20ff!$B11%,1),"0.0")," (",TEXT(ROUND('Bestand-Arbeitslose'!AD11/Hilfsblatt_Erwerbspersonen_20ff!$D11%,1),"0.0"),"-",TEXT(ROUND('Bestand-Arbeitslose'!AD11/Hilfsblatt_Erwerbspersonen_20ff!$C11%,1),"0.0"),")")</f>
        <v>1.4 (1.4-1.5)</v>
      </c>
      <c r="AE11" s="36" t="str">
        <f>CONCATENATE(TEXT(ROUND('Bestand-Arbeitslose'!AE11/Hilfsblatt_Erwerbspersonen_20ff!$B11%,1),"0.0")," (",TEXT(ROUND('Bestand-Arbeitslose'!AE11/Hilfsblatt_Erwerbspersonen_20ff!$D11%,1),"0.0"),"-",TEXT(ROUND('Bestand-Arbeitslose'!AE11/Hilfsblatt_Erwerbspersonen_20ff!$C11%,1),"0.0"),")")</f>
        <v>1.4 (1.4-1.5)</v>
      </c>
      <c r="AF11" s="36" t="str">
        <f>CONCATENATE(TEXT(ROUND('Bestand-Arbeitslose'!AF11/Hilfsblatt_Erwerbspersonen_20ff!$B11%,1),"0.0")," (",TEXT(ROUND('Bestand-Arbeitslose'!AF11/Hilfsblatt_Erwerbspersonen_20ff!$D11%,1),"0.0"),"-",TEXT(ROUND('Bestand-Arbeitslose'!AF11/Hilfsblatt_Erwerbspersonen_20ff!$C11%,1),"0.0"),")")</f>
        <v>1.5 (1.4-1.5)</v>
      </c>
      <c r="AG11" s="36" t="str">
        <f>CONCATENATE(TEXT(ROUND('Bestand-Arbeitslose'!AG11/Hilfsblatt_Erwerbspersonen_20ff!$B11%,1),"0.0")," (",TEXT(ROUND('Bestand-Arbeitslose'!AG11/Hilfsblatt_Erwerbspersonen_20ff!$D11%,1),"0.0"),"-",TEXT(ROUND('Bestand-Arbeitslose'!AG11/Hilfsblatt_Erwerbspersonen_20ff!$C11%,1),"0.0"),")")</f>
        <v>1.5 (1.5-1.6)</v>
      </c>
      <c r="AH11" s="36" t="str">
        <f>CONCATENATE(TEXT(ROUND('Bestand-Arbeitslose'!AH11/Hilfsblatt_Erwerbspersonen_20ff!$B11%,1),"0.0")," (",TEXT(ROUND('Bestand-Arbeitslose'!AH11/Hilfsblatt_Erwerbspersonen_20ff!$D11%,1),"0.0"),"-",TEXT(ROUND('Bestand-Arbeitslose'!AH11/Hilfsblatt_Erwerbspersonen_20ff!$C11%,1),"0.0"),")")</f>
        <v>1.1 (1.1-1.2)</v>
      </c>
      <c r="AI11" s="36" t="str">
        <f>CONCATENATE(TEXT(ROUND('Bestand-Arbeitslose'!AI11/Hilfsblatt_Erwerbspersonen_20ff!$B11%,1),"0.0")," (",TEXT(ROUND('Bestand-Arbeitslose'!AI11/Hilfsblatt_Erwerbspersonen_20ff!$D11%,1),"0.0"),"-",TEXT(ROUND('Bestand-Arbeitslose'!AI11/Hilfsblatt_Erwerbspersonen_20ff!$C11%,1),"0.0"),")")</f>
        <v>1.1 (1.1-1.1)</v>
      </c>
      <c r="AJ11" s="36" t="str">
        <f>CONCATENATE(TEXT(ROUND('Bestand-Arbeitslose'!AJ11/Hilfsblatt_Erwerbspersonen_20ff!$B11%,1),"0.0")," (",TEXT(ROUND('Bestand-Arbeitslose'!AJ11/Hilfsblatt_Erwerbspersonen_20ff!$D11%,1),"0.0"),"-",TEXT(ROUND('Bestand-Arbeitslose'!AJ11/Hilfsblatt_Erwerbspersonen_20ff!$C11%,1),"0.0"),")")</f>
        <v>1.2 (1.1-1.2)</v>
      </c>
      <c r="AK11" s="36" t="str">
        <f>CONCATENATE(TEXT(ROUND('Bestand-Arbeitslose'!AK11/Hilfsblatt_Erwerbspersonen_20ff!$B11%,1),"0.0")," (",TEXT(ROUND('Bestand-Arbeitslose'!AK11/Hilfsblatt_Erwerbspersonen_20ff!$D11%,1),"0.0"),"-",TEXT(ROUND('Bestand-Arbeitslose'!AK11/Hilfsblatt_Erwerbspersonen_20ff!$C11%,1),"0.0"),")")</f>
        <v>1.3 (1.2-1.3)</v>
      </c>
      <c r="AL11" s="36" t="str">
        <f>CONCATENATE(TEXT(ROUND('Bestand-Arbeitslose'!AL11/Hilfsblatt_Erwerbspersonen_20ff!$B11%,1),"0.0")," (",TEXT(ROUND('Bestand-Arbeitslose'!AL11/Hilfsblatt_Erwerbspersonen_20ff!$D11%,1),"0.0"),"-",TEXT(ROUND('Bestand-Arbeitslose'!AL11/Hilfsblatt_Erwerbspersonen_20ff!$C11%,1),"0.0"),")")</f>
        <v>1.4 (1.3-1.4)</v>
      </c>
      <c r="AM11" s="36" t="str">
        <f>CONCATENATE(TEXT(ROUND('Bestand-Arbeitslose'!AM11/Hilfsblatt_Erwerbspersonen_20ff!$B11%,1),"0.0")," (",TEXT(ROUND('Bestand-Arbeitslose'!AM11/Hilfsblatt_Erwerbspersonen_20ff!$D11%,1),"0.0"),"-",TEXT(ROUND('Bestand-Arbeitslose'!AM11/Hilfsblatt_Erwerbspersonen_20ff!$C11%,1),"0.0"),")")</f>
        <v>1.6 (1.6-1.7)</v>
      </c>
      <c r="AN11" s="36" t="str">
        <f>CONCATENATE(TEXT(ROUND('Bestand-Arbeitslose'!AN11/Hilfsblatt_Erwerbspersonen_20ff!$B11%,1),"0.0")," (",TEXT(ROUND('Bestand-Arbeitslose'!AN11/Hilfsblatt_Erwerbspersonen_20ff!$D11%,1),"0.0"),"-",TEXT(ROUND('Bestand-Arbeitslose'!AN11/Hilfsblatt_Erwerbspersonen_20ff!$C11%,1),"0.0"),")")</f>
        <v>1.8 (1.7-1.9)</v>
      </c>
      <c r="AO11" s="36" t="str">
        <f>CONCATENATE(TEXT(ROUND('Bestand-Arbeitslose'!AO11/Hilfsblatt_Erwerbspersonen_20ff!$B11%,1),"0.0")," (",TEXT(ROUND('Bestand-Arbeitslose'!AO11/Hilfsblatt_Erwerbspersonen_20ff!$D11%,1),"0.0"),"-",TEXT(ROUND('Bestand-Arbeitslose'!AO11/Hilfsblatt_Erwerbspersonen_20ff!$C11%,1),"0.0"),")")</f>
        <v>2.3 (2.2-2.3)</v>
      </c>
      <c r="AP11" s="36" t="str">
        <f>CONCATENATE(TEXT(ROUND('Bestand-Arbeitslose'!AP11/Hilfsblatt_Erwerbspersonen_20ff!$B11%,1),"0.0")," (",TEXT(ROUND('Bestand-Arbeitslose'!AP11/Hilfsblatt_Erwerbspersonen_20ff!$D11%,1),"0.0"),"-",TEXT(ROUND('Bestand-Arbeitslose'!AP11/Hilfsblatt_Erwerbspersonen_20ff!$C11%,1),"0.0"),")")</f>
        <v>1.9 (1.8-1.9)</v>
      </c>
      <c r="AQ11" s="36" t="str">
        <f>CONCATENATE(TEXT(ROUND('Bestand-Arbeitslose'!AQ11/Hilfsblatt_Erwerbspersonen_20ff!$B11%,1),"0.0")," (",TEXT(ROUND('Bestand-Arbeitslose'!AQ11/Hilfsblatt_Erwerbspersonen_20ff!$D11%,1),"0.0"),"-",TEXT(ROUND('Bestand-Arbeitslose'!AQ11/Hilfsblatt_Erwerbspersonen_20ff!$C11%,1),"0.0"),")")</f>
        <v>1.7 (1.7-1.8)</v>
      </c>
      <c r="AR11" s="36" t="str">
        <f>CONCATENATE(TEXT(ROUND('Bestand-Arbeitslose'!AR11/Hilfsblatt_Erwerbspersonen_20ff!$B11%,1),"0.0")," (",TEXT(ROUND('Bestand-Arbeitslose'!AR11/Hilfsblatt_Erwerbspersonen_20ff!$D11%,1),"0.0"),"-",TEXT(ROUND('Bestand-Arbeitslose'!AR11/Hilfsblatt_Erwerbspersonen_20ff!$C11%,1),"0.0"),")")</f>
        <v>1.7 (1.7-1.8)</v>
      </c>
      <c r="AS11" s="36" t="str">
        <f>CONCATENATE(TEXT(ROUND('Bestand-Arbeitslose'!AS11/Hilfsblatt_Erwerbspersonen_20ff!$B11%,1),"0.0")," (",TEXT(ROUND('Bestand-Arbeitslose'!AS11/Hilfsblatt_Erwerbspersonen_20ff!$D11%,1),"0.0"),"-",TEXT(ROUND('Bestand-Arbeitslose'!AS11/Hilfsblatt_Erwerbspersonen_20ff!$C11%,1),"0.0"),")")</f>
        <v>2.1 (2.0-2.2)</v>
      </c>
      <c r="AT11" s="36" t="str">
        <f>CONCATENATE(TEXT(ROUND('Bestand-Arbeitslose'!AT11/Hilfsblatt_Erwerbspersonen_20ff!$B11%,1),"0.0")," (",TEXT(ROUND('Bestand-Arbeitslose'!AT11/Hilfsblatt_Erwerbspersonen_20ff!$D11%,1),"0.0"),"-",TEXT(ROUND('Bestand-Arbeitslose'!AT11/Hilfsblatt_Erwerbspersonen_20ff!$C11%,1),"0.0"),")")</f>
        <v>2.2 (2.1-2.3)</v>
      </c>
      <c r="AU11" s="36" t="str">
        <f>CONCATENATE(TEXT(ROUND('Bestand-Arbeitslose'!AU11/Hilfsblatt_Erwerbspersonen_20ff!$B11%,1),"0.0")," (",TEXT(ROUND('Bestand-Arbeitslose'!AU11/Hilfsblatt_Erwerbspersonen_20ff!$D11%,1),"0.0"),"-",TEXT(ROUND('Bestand-Arbeitslose'!AU11/Hilfsblatt_Erwerbspersonen_20ff!$C11%,1),"0.0"),")")</f>
        <v>2.1 (2.0-2.1)</v>
      </c>
      <c r="AV11" s="36" t="str">
        <f>CONCATENATE(TEXT(ROUND('Bestand-Arbeitslose'!AV11/Hilfsblatt_Erwerbspersonen_20ff!$B11%,1),"0.0")," (",TEXT(ROUND('Bestand-Arbeitslose'!AV11/Hilfsblatt_Erwerbspersonen_20ff!$D11%,1),"0.0"),"-",TEXT(ROUND('Bestand-Arbeitslose'!AV11/Hilfsblatt_Erwerbspersonen_20ff!$C11%,1),"0.0"),")")</f>
        <v>2.1 (2.0-2.1)</v>
      </c>
      <c r="AW11" s="36" t="str">
        <f>CONCATENATE(TEXT(ROUND('Bestand-Arbeitslose'!AW11/Hilfsblatt_Erwerbspersonen_20ff!$B11%,1),"0.0")," (",TEXT(ROUND('Bestand-Arbeitslose'!AW11/Hilfsblatt_Erwerbspersonen_20ff!$D11%,1),"0.0"),"-",TEXT(ROUND('Bestand-Arbeitslose'!AW11/Hilfsblatt_Erwerbspersonen_20ff!$C11%,1),"0.0"),")")</f>
        <v>2.3 (2.2-2.4)</v>
      </c>
      <c r="AX11" s="36" t="str">
        <f>CONCATENATE(TEXT(ROUND('Bestand-Arbeitslose'!AX11/Hilfsblatt_Erwerbspersonen_20ff!$B11%,1),"0.0")," (",TEXT(ROUND('Bestand-Arbeitslose'!AX11/Hilfsblatt_Erwerbspersonen_20ff!$D11%,1),"0.0"),"-",TEXT(ROUND('Bestand-Arbeitslose'!AX11/Hilfsblatt_Erwerbspersonen_20ff!$C11%,1),"0.0"),")")</f>
        <v>2.5 (2.4-2.6)</v>
      </c>
      <c r="AY11" s="36" t="str">
        <f>CONCATENATE(TEXT(ROUND('Bestand-Arbeitslose'!AY11/Hilfsblatt_Erwerbspersonen_20ff!$B11%,1),"0.0")," (",TEXT(ROUND('Bestand-Arbeitslose'!AY11/Hilfsblatt_Erwerbspersonen_20ff!$D11%,1),"0.0"),"-",TEXT(ROUND('Bestand-Arbeitslose'!AY11/Hilfsblatt_Erwerbspersonen_20ff!$C11%,1),"0.0"),")")</f>
        <v>2.7 (2.6-2.8)</v>
      </c>
      <c r="AZ11" s="36" t="str">
        <f>CONCATENATE(TEXT(ROUND('Bestand-Arbeitslose'!AZ11/Hilfsblatt_Erwerbspersonen_20ff!$B11%,1),"0.0")," (",TEXT(ROUND('Bestand-Arbeitslose'!AZ11/Hilfsblatt_Erwerbspersonen_20ff!$D11%,1),"0.0"),"-",TEXT(ROUND('Bestand-Arbeitslose'!AZ11/Hilfsblatt_Erwerbspersonen_20ff!$C11%,1),"0.0"),")")</f>
        <v>2.9 (2.8-3.0)</v>
      </c>
      <c r="BA11" s="36" t="str">
        <f>CONCATENATE(TEXT(ROUND('Bestand-Arbeitslose'!BA11/Hilfsblatt_Erwerbspersonen_20ff!$B11%,1),"0.0")," (",TEXT(ROUND('Bestand-Arbeitslose'!BA11/Hilfsblatt_Erwerbspersonen_20ff!$D11%,1),"0.0"),"-",TEXT(ROUND('Bestand-Arbeitslose'!BA11/Hilfsblatt_Erwerbspersonen_20ff!$C11%,1),"0.0"),")")</f>
        <v>3.0 (2.9-3.1)</v>
      </c>
      <c r="BB11" s="36" t="str">
        <f>CONCATENATE(TEXT(ROUND('Bestand-Arbeitslose'!BB11/Hilfsblatt_Erwerbspersonen_20ff!$B11%,1),"0.0")," (",TEXT(ROUND('Bestand-Arbeitslose'!BB11/Hilfsblatt_Erwerbspersonen_20ff!$D11%,1),"0.0"),"-",TEXT(ROUND('Bestand-Arbeitslose'!BB11/Hilfsblatt_Erwerbspersonen_20ff!$C11%,1),"0.0"),")")</f>
        <v>2.9 (2.8-3.0)</v>
      </c>
      <c r="BC11" s="36" t="str">
        <f>CONCATENATE(TEXT(ROUND('Bestand-Arbeitslose'!BC11/Hilfsblatt_Erwerbspersonen_20ff!$B11%,1),"0.0")," (",TEXT(ROUND('Bestand-Arbeitslose'!BC11/Hilfsblatt_Erwerbspersonen_20ff!$D11%,1),"0.0"),"-",TEXT(ROUND('Bestand-Arbeitslose'!BC11/Hilfsblatt_Erwerbspersonen_20ff!$C11%,1),"0.0"),")")</f>
        <v>3.1 (3.0-3.2)</v>
      </c>
      <c r="BD11" s="36" t="str">
        <f>CONCATENATE(TEXT(ROUND('Bestand-Arbeitslose'!BD11/Hilfsblatt_Erwerbspersonen_20ff!$B11%,1),"0.0")," (",TEXT(ROUND('Bestand-Arbeitslose'!BD11/Hilfsblatt_Erwerbspersonen_20ff!$D11%,1),"0.0"),"-",TEXT(ROUND('Bestand-Arbeitslose'!BD11/Hilfsblatt_Erwerbspersonen_20ff!$C11%,1),"0.0"),")")</f>
        <v>3.0 (2.9-3.1)</v>
      </c>
      <c r="BE11" s="36" t="str">
        <f>CONCATENATE(TEXT(ROUND('Bestand-Arbeitslose'!BE11/Hilfsblatt_Erwerbspersonen_20ff!$B11%,1),"0.0")," (",TEXT(ROUND('Bestand-Arbeitslose'!BE11/Hilfsblatt_Erwerbspersonen_20ff!$D11%,1),"0.0"),"-",TEXT(ROUND('Bestand-Arbeitslose'!BE11/Hilfsblatt_Erwerbspersonen_20ff!$C11%,1),"0.0"),")")</f>
        <v>3.0 (2.9-3.1)</v>
      </c>
      <c r="BF11" s="36" t="str">
        <f>CONCATENATE(TEXT(ROUND('Bestand-Arbeitslose'!BF11/Hilfsblatt_Erwerbspersonen_20ff!$B11%,1),"0.0")," (",TEXT(ROUND('Bestand-Arbeitslose'!BF11/Hilfsblatt_Erwerbspersonen_20ff!$D11%,1),"0.0"),"-",TEXT(ROUND('Bestand-Arbeitslose'!BF11/Hilfsblatt_Erwerbspersonen_20ff!$C11%,1),"0.0"),")")</f>
        <v>3.2 (3.1-3.3)</v>
      </c>
      <c r="BG11" s="36" t="str">
        <f>CONCATENATE(TEXT(ROUND('Bestand-Arbeitslose'!BG11/Hilfsblatt_Erwerbspersonen_20ff!$B11%,1),"0.0")," (",TEXT(ROUND('Bestand-Arbeitslose'!BG11/Hilfsblatt_Erwerbspersonen_20ff!$D11%,1),"0.0"),"-",TEXT(ROUND('Bestand-Arbeitslose'!BG11/Hilfsblatt_Erwerbspersonen_20ff!$C11%,1),"0.0"),")")</f>
        <v>3.5 (3.3-3.6)</v>
      </c>
      <c r="BH11" s="36" t="str">
        <f>CONCATENATE(TEXT(ROUND('Bestand-Arbeitslose'!BH11/Hilfsblatt_Erwerbspersonen_20ff!$B11%,1),"0.0")," (",TEXT(ROUND('Bestand-Arbeitslose'!BH11/Hilfsblatt_Erwerbspersonen_20ff!$D11%,1),"0.0"),"-",TEXT(ROUND('Bestand-Arbeitslose'!BH11/Hilfsblatt_Erwerbspersonen_20ff!$C11%,1),"0.0"),")")</f>
        <v>3.2 (3.1-3.3)</v>
      </c>
      <c r="BI11" s="36" t="str">
        <f>CONCATENATE(TEXT(ROUND('Bestand-Arbeitslose'!BI11/Hilfsblatt_Erwerbspersonen_20ff!$B11%,1),"0.0")," (",TEXT(ROUND('Bestand-Arbeitslose'!BI11/Hilfsblatt_Erwerbspersonen_20ff!$D11%,1),"0.0"),"-",TEXT(ROUND('Bestand-Arbeitslose'!BI11/Hilfsblatt_Erwerbspersonen_20ff!$C11%,1),"0.0"),")")</f>
        <v>3.1 (3.0-3.2)</v>
      </c>
      <c r="BJ11" s="36" t="str">
        <f>CONCATENATE(TEXT(ROUND('Bestand-Arbeitslose'!BJ11/Hilfsblatt_Erwerbspersonen_20ff!$B11%,1),"0.0")," (",TEXT(ROUND('Bestand-Arbeitslose'!BJ11/Hilfsblatt_Erwerbspersonen_20ff!$D11%,1),"0.0"),"-",TEXT(ROUND('Bestand-Arbeitslose'!BJ11/Hilfsblatt_Erwerbspersonen_20ff!$C11%,1),"0.0"),")")</f>
        <v>3.3 (3.2-3.4)</v>
      </c>
      <c r="BK11" s="36" t="str">
        <f>CONCATENATE(TEXT(ROUND('Bestand-Arbeitslose'!BK11/Hilfsblatt_Erwerbspersonen_20ff!$B11%,1),"0.0")," (",TEXT(ROUND('Bestand-Arbeitslose'!BK11/Hilfsblatt_Erwerbspersonen_20ff!$D11%,1),"0.0"),"-",TEXT(ROUND('Bestand-Arbeitslose'!BK11/Hilfsblatt_Erwerbspersonen_20ff!$C11%,1),"0.0"),")")</f>
        <v>3.1 (3.0-3.2)</v>
      </c>
      <c r="BL11" s="36" t="str">
        <f>CONCATENATE(TEXT(ROUND('Bestand-Arbeitslose'!BL11/Hilfsblatt_Erwerbspersonen_20ff!$B11%,1),"0.0")," (",TEXT(ROUND('Bestand-Arbeitslose'!BL11/Hilfsblatt_Erwerbspersonen_20ff!$D11%,1),"0.0"),"-",TEXT(ROUND('Bestand-Arbeitslose'!BL11/Hilfsblatt_Erwerbspersonen_20ff!$C11%,1),"0.0"),")")</f>
        <v>2.7 (2.6-2.8)</v>
      </c>
      <c r="BM11" s="36" t="str">
        <f>CONCATENATE(TEXT(ROUND('Bestand-Arbeitslose'!BM11/Hilfsblatt_Erwerbspersonen_20ff!$B11%,1),"0.0")," (",TEXT(ROUND('Bestand-Arbeitslose'!BM11/Hilfsblatt_Erwerbspersonen_20ff!$D11%,1),"0.0"),"-",TEXT(ROUND('Bestand-Arbeitslose'!BM11/Hilfsblatt_Erwerbspersonen_20ff!$C11%,1),"0.0"),")")</f>
        <v>2.1 (2.0-2.2)</v>
      </c>
      <c r="BN11" s="36" t="str">
        <f>CONCATENATE(TEXT(ROUND('Bestand-Arbeitslose'!BN11/Hilfsblatt_Erwerbspersonen_20ff!$B11%,1),"0.0")," (",TEXT(ROUND('Bestand-Arbeitslose'!BN11/Hilfsblatt_Erwerbspersonen_20ff!$D11%,1),"0.0"),"-",TEXT(ROUND('Bestand-Arbeitslose'!BN11/Hilfsblatt_Erwerbspersonen_20ff!$C11%,1),"0.0"),")")</f>
        <v>2.0 (2.0-2.1)</v>
      </c>
      <c r="BO11" s="36" t="str">
        <f>CONCATENATE(TEXT(ROUND('Bestand-Arbeitslose'!BO11/Hilfsblatt_Erwerbspersonen_17ff!$B11%,1),"0.0")," (",TEXT(ROUND('Bestand-Arbeitslose'!BO11/Hilfsblatt_Erwerbspersonen_17ff!$D11%,1),"0.0"),"-",TEXT(ROUND('Bestand-Arbeitslose'!BO11/Hilfsblatt_Erwerbspersonen_17ff!$C11%,1),"0.0"),")")</f>
        <v>1.7 (1.6-1.8)</v>
      </c>
      <c r="BP11" s="36" t="str">
        <f>CONCATENATE(TEXT(ROUND('Bestand-Arbeitslose'!BP11/Hilfsblatt_Erwerbspersonen_17ff!$B11%,1),"0.0")," (",TEXT(ROUND('Bestand-Arbeitslose'!BP11/Hilfsblatt_Erwerbspersonen_17ff!$D11%,1),"0.0"),"-",TEXT(ROUND('Bestand-Arbeitslose'!BP11/Hilfsblatt_Erwerbspersonen_17ff!$C11%,1),"0.0"),")")</f>
        <v>1.8 (1.7-1.9)</v>
      </c>
      <c r="BQ11" s="36" t="str">
        <f>CONCATENATE(TEXT(ROUND('Bestand-Arbeitslose'!BQ11/Hilfsblatt_Erwerbspersonen_17ff!$B11%,1),"0.0")," (",TEXT(ROUND('Bestand-Arbeitslose'!BQ11/Hilfsblatt_Erwerbspersonen_17ff!$D11%,1),"0.0"),"-",TEXT(ROUND('Bestand-Arbeitslose'!BQ11/Hilfsblatt_Erwerbspersonen_17ff!$C11%,1),"0.0"),")")</f>
        <v>1.6 (1.6-1.7)</v>
      </c>
      <c r="BR11" s="36" t="str">
        <f>CONCATENATE(TEXT(ROUND('Bestand-Arbeitslose'!BR11/Hilfsblatt_Erwerbspersonen_17ff!$B11%,1),"0.0")," (",TEXT(ROUND('Bestand-Arbeitslose'!BR11/Hilfsblatt_Erwerbspersonen_17ff!$D11%,1),"0.0"),"-",TEXT(ROUND('Bestand-Arbeitslose'!BR11/Hilfsblatt_Erwerbspersonen_17ff!$C11%,1),"0.0"),")")</f>
        <v>1.8 (1.7-1.8)</v>
      </c>
      <c r="BS11" s="36" t="str">
        <f>CONCATENATE(TEXT(ROUND('Bestand-Arbeitslose'!BS11/Hilfsblatt_Erwerbspersonen_17ff!$B11%,1),"0.0")," (",TEXT(ROUND('Bestand-Arbeitslose'!BS11/Hilfsblatt_Erwerbspersonen_17ff!$D11%,1),"0.0"),"-",TEXT(ROUND('Bestand-Arbeitslose'!BS11/Hilfsblatt_Erwerbspersonen_17ff!$C11%,1),"0.0"),")")</f>
        <v>1.8 (1.8-1.9)</v>
      </c>
      <c r="BT11" s="36" t="str">
        <f>CONCATENATE(TEXT(ROUND('Bestand-Arbeitslose'!BT11/Hilfsblatt_Erwerbspersonen_17ff!$B11%,1),"0.0")," (",TEXT(ROUND('Bestand-Arbeitslose'!BT11/Hilfsblatt_Erwerbspersonen_17ff!$D11%,1),"0.0"),"-",TEXT(ROUND('Bestand-Arbeitslose'!BT11/Hilfsblatt_Erwerbspersonen_17ff!$C11%,1),"0.0"),")")</f>
        <v>1.9 (1.9-2.0)</v>
      </c>
      <c r="BU11" s="36" t="str">
        <f>CONCATENATE(TEXT(ROUND('Bestand-Arbeitslose'!BU11/Hilfsblatt_Erwerbspersonen_17ff!$B11%,1),"0.0")," (",TEXT(ROUND('Bestand-Arbeitslose'!BU11/Hilfsblatt_Erwerbspersonen_17ff!$D11%,1),"0.0"),"-",TEXT(ROUND('Bestand-Arbeitslose'!BU11/Hilfsblatt_Erwerbspersonen_17ff!$C11%,1),"0.0"),")")</f>
        <v>1.5 (1.5-1.6)</v>
      </c>
      <c r="BV11" s="36" t="str">
        <f>CONCATENATE(TEXT(ROUND('Bestand-Arbeitslose'!BV11/Hilfsblatt_Erwerbspersonen_17ff!$B11%,1),"0.0")," (",TEXT(ROUND('Bestand-Arbeitslose'!BV11/Hilfsblatt_Erwerbspersonen_17ff!$D11%,1),"0.0"),"-",TEXT(ROUND('Bestand-Arbeitslose'!BV11/Hilfsblatt_Erwerbspersonen_17ff!$C11%,1),"0.0"),")")</f>
        <v>1.3 (1.3-1.4)</v>
      </c>
      <c r="BW11" s="36" t="str">
        <f>CONCATENATE(TEXT(ROUND('Bestand-Arbeitslose'!BW11/Hilfsblatt_Erwerbspersonen_17ff!$B11%,1),"0.0")," (",TEXT(ROUND('Bestand-Arbeitslose'!BW11/Hilfsblatt_Erwerbspersonen_17ff!$D11%,1),"0.0"),"-",TEXT(ROUND('Bestand-Arbeitslose'!BW11/Hilfsblatt_Erwerbspersonen_17ff!$C11%,1),"0.0"),")")</f>
        <v>1.5 (1.4-1.5)</v>
      </c>
      <c r="BX11" s="36" t="str">
        <f>CONCATENATE(TEXT(ROUND('Bestand-Arbeitslose'!BX11/Hilfsblatt_Erwerbspersonen_17ff!$B11%,1),"0.0")," (",TEXT(ROUND('Bestand-Arbeitslose'!BX11/Hilfsblatt_Erwerbspersonen_17ff!$D11%,1),"0.0"),"-",TEXT(ROUND('Bestand-Arbeitslose'!BX11/Hilfsblatt_Erwerbspersonen_17ff!$C11%,1),"0.0"),")")</f>
        <v>1.6 (1.5-1.6)</v>
      </c>
      <c r="BY11" s="36" t="str">
        <f>CONCATENATE(TEXT(ROUND('Bestand-Arbeitslose'!BY11/Hilfsblatt_Erwerbspersonen_17ff!$B11%,1),"0.0")," (",TEXT(ROUND('Bestand-Arbeitslose'!BY11/Hilfsblatt_Erwerbspersonen_17ff!$D11%,1),"0.0"),"-",TEXT(ROUND('Bestand-Arbeitslose'!BY11/Hilfsblatt_Erwerbspersonen_17ff!$C11%,1),"0.0"),")")</f>
        <v>1.7 (1.6-1.7)</v>
      </c>
      <c r="BZ11" s="36" t="str">
        <f>CONCATENATE(TEXT(ROUND('Bestand-Arbeitslose'!BZ11/Hilfsblatt_Erwerbspersonen_17ff!$B11%,1),"0.0")," (",TEXT(ROUND('Bestand-Arbeitslose'!BZ11/Hilfsblatt_Erwerbspersonen_17ff!$D11%,1),"0.0"),"-",TEXT(ROUND('Bestand-Arbeitslose'!BZ11/Hilfsblatt_Erwerbspersonen_17ff!$C11%,1),"0.0"),")")</f>
        <v>1.9 (1.8-1.9)</v>
      </c>
      <c r="CA11" s="36" t="str">
        <f>CONCATENATE(TEXT(ROUND('Bestand-Arbeitslose'!CA11/Hilfsblatt_Erwerbspersonen_17ff!$B11%,1),"0.0")," (",TEXT(ROUND('Bestand-Arbeitslose'!CA11/Hilfsblatt_Erwerbspersonen_17ff!$D11%,1),"0.0"),"-",TEXT(ROUND('Bestand-Arbeitslose'!CA11/Hilfsblatt_Erwerbspersonen_17ff!$C11%,1),"0.0"),")")</f>
        <v>1.9 (1.9-2.0)</v>
      </c>
      <c r="CB11" s="36" t="str">
        <f>CONCATENATE(TEXT(ROUND('Bestand-Arbeitslose'!CB11/Hilfsblatt_Erwerbspersonen_17ff!$B11%,1),"0.0")," (",TEXT(ROUND('Bestand-Arbeitslose'!CB11/Hilfsblatt_Erwerbspersonen_17ff!$D11%,1),"0.0"),"-",TEXT(ROUND('Bestand-Arbeitslose'!CB11/Hilfsblatt_Erwerbspersonen_17ff!$C11%,1),"0.0"),")")</f>
        <v>1.9 (1.8-2.0)</v>
      </c>
      <c r="CC11" s="36" t="str">
        <f>CONCATENATE(TEXT(ROUND('Bestand-Arbeitslose'!CC11/Hilfsblatt_Erwerbspersonen_17ff!$B11%,1),"0.0")," (",TEXT(ROUND('Bestand-Arbeitslose'!CC11/Hilfsblatt_Erwerbspersonen_17ff!$D11%,1),"0.0"),"-",TEXT(ROUND('Bestand-Arbeitslose'!CC11/Hilfsblatt_Erwerbspersonen_17ff!$C11%,1),"0.0"),")")</f>
        <v>2.0 (1.9-2.0)</v>
      </c>
      <c r="CD11" s="36" t="str">
        <f>CONCATENATE(TEXT(ROUND('Bestand-Arbeitslose'!CD11/Hilfsblatt_Erwerbspersonen_17ff!$B11%,1),"0.0")," (",TEXT(ROUND('Bestand-Arbeitslose'!CD11/Hilfsblatt_Erwerbspersonen_17ff!$D11%,1),"0.0"),"-",TEXT(ROUND('Bestand-Arbeitslose'!CD11/Hilfsblatt_Erwerbspersonen_17ff!$C11%,1),"0.0"),")")</f>
        <v>2.0 (1.9-2.0)</v>
      </c>
      <c r="CE11" s="36" t="str">
        <f>CONCATENATE(TEXT(ROUND('Bestand-Arbeitslose'!CE11/Hilfsblatt_Erwerbspersonen_17ff!$B11%,1),"0.0")," (",TEXT(ROUND('Bestand-Arbeitslose'!CE11/Hilfsblatt_Erwerbspersonen_17ff!$D11%,1),"0.0"),"-",TEXT(ROUND('Bestand-Arbeitslose'!CE11/Hilfsblatt_Erwerbspersonen_17ff!$C11%,1),"0.0"),")")</f>
        <v>2.0 (1.9-2.0)</v>
      </c>
      <c r="CF11" s="36" t="str">
        <f>CONCATENATE(TEXT(ROUND('Bestand-Arbeitslose'!CF11/Hilfsblatt_Erwerbspersonen_17ff!$B11%,1),"0.0")," (",TEXT(ROUND('Bestand-Arbeitslose'!CF11/Hilfsblatt_Erwerbspersonen_17ff!$D11%,1),"0.0"),"-",TEXT(ROUND('Bestand-Arbeitslose'!CF11/Hilfsblatt_Erwerbspersonen_17ff!$C11%,1),"0.0"),")")</f>
        <v>2.1 (2.0-2.1)</v>
      </c>
      <c r="CG11" s="36" t="str">
        <f>CONCATENATE(TEXT(ROUND('Bestand-Arbeitslose'!CG11/Hilfsblatt_Erwerbspersonen_17ff!$B11%,1),"0.0")," (",TEXT(ROUND('Bestand-Arbeitslose'!CG11/Hilfsblatt_Erwerbspersonen_17ff!$D11%,1),"0.0"),"-",TEXT(ROUND('Bestand-Arbeitslose'!CG11/Hilfsblatt_Erwerbspersonen_17ff!$C11%,1),"0.0"),")")</f>
        <v>2.2 (2.1-2.3)</v>
      </c>
      <c r="CH11" s="36" t="str">
        <f>CONCATENATE(TEXT(ROUND('Bestand-Arbeitslose'!CH11/Hilfsblatt_Erwerbspersonen_17ff!$B11%,1),"0.0")," (",TEXT(ROUND('Bestand-Arbeitslose'!CH11/Hilfsblatt_Erwerbspersonen_17ff!$D11%,1),"0.0"),"-",TEXT(ROUND('Bestand-Arbeitslose'!CH11/Hilfsblatt_Erwerbspersonen_17ff!$C11%,1),"0.0"),")")</f>
        <v>1.6 (1.5-1.6)</v>
      </c>
      <c r="CI11" s="36" t="str">
        <f>CONCATENATE(TEXT(ROUND('Bestand-Arbeitslose'!CI11/Hilfsblatt_Erwerbspersonen_17ff!$B11%,1),"0.0")," (",TEXT(ROUND('Bestand-Arbeitslose'!CI11/Hilfsblatt_Erwerbspersonen_17ff!$D11%,1),"0.0"),"-",TEXT(ROUND('Bestand-Arbeitslose'!CI11/Hilfsblatt_Erwerbspersonen_17ff!$C11%,1),"0.0"),")")</f>
        <v>1.6 (1.5-1.7)</v>
      </c>
      <c r="CJ11" s="36" t="str">
        <f>CONCATENATE(TEXT(ROUND('Bestand-Arbeitslose'!CJ11/Hilfsblatt_Erwerbspersonen_17ff!$B11%,1),"0.0")," (",TEXT(ROUND('Bestand-Arbeitslose'!CJ11/Hilfsblatt_Erwerbspersonen_17ff!$D11%,1),"0.0"),"-",TEXT(ROUND('Bestand-Arbeitslose'!CJ11/Hilfsblatt_Erwerbspersonen_17ff!$C11%,1),"0.0"),")")</f>
        <v>1.5 (1.4-1.5)</v>
      </c>
      <c r="CK11" s="36" t="str">
        <f>CONCATENATE(TEXT(ROUND('Bestand-Arbeitslose'!CK11/Hilfsblatt_Erwerbspersonen_17ff!$B11%,1),"0.0")," (",TEXT(ROUND('Bestand-Arbeitslose'!CK11/Hilfsblatt_Erwerbspersonen_17ff!$D11%,1),"0.0"),"-",TEXT(ROUND('Bestand-Arbeitslose'!CK11/Hilfsblatt_Erwerbspersonen_17ff!$C11%,1),"0.0"),")")</f>
        <v>1.6 (1.6-1.7)</v>
      </c>
      <c r="CL11" s="36" t="str">
        <f>CONCATENATE(TEXT(ROUND('Bestand-Arbeitslose'!CL11/Hilfsblatt_Erwerbspersonen_17ff!$B11%,1),"0.0")," (",TEXT(ROUND('Bestand-Arbeitslose'!CL11/Hilfsblatt_Erwerbspersonen_17ff!$D11%,1),"0.0"),"-",TEXT(ROUND('Bestand-Arbeitslose'!CL11/Hilfsblatt_Erwerbspersonen_17ff!$C11%,1),"0.0"),")")</f>
        <v>1.9 (1.8-1.9)</v>
      </c>
      <c r="CM11" s="36" t="str">
        <f>CONCATENATE(TEXT(ROUND('Bestand-Arbeitslose'!CM11/Hilfsblatt_Erwerbspersonen_17ff!$B11%,1),"0.0")," (",TEXT(ROUND('Bestand-Arbeitslose'!CM11/Hilfsblatt_Erwerbspersonen_17ff!$D11%,1),"0.0"),"-",TEXT(ROUND('Bestand-Arbeitslose'!CM11/Hilfsblatt_Erwerbspersonen_17ff!$C11%,1),"0.0"),")")</f>
        <v>2.2 (2.1-2.3)</v>
      </c>
      <c r="CN11" s="36" t="str">
        <f>CONCATENATE(TEXT(ROUND('Bestand-Arbeitslose'!CN11/Hilfsblatt_Erwerbspersonen_17ff!$B11%,1),"0.0")," (",TEXT(ROUND('Bestand-Arbeitslose'!CN11/Hilfsblatt_Erwerbspersonen_17ff!$D11%,1),"0.0"),"-",TEXT(ROUND('Bestand-Arbeitslose'!CN11/Hilfsblatt_Erwerbspersonen_17ff!$C11%,1),"0.0"),")")</f>
        <v>2.3 (2.2-2.4)</v>
      </c>
      <c r="CO11" s="36" t="str">
        <f>CONCATENATE(TEXT(ROUND('Bestand-Arbeitslose'!CO11/Hilfsblatt_Erwerbspersonen_17ff!$B11%,1),"0.0")," (",TEXT(ROUND('Bestand-Arbeitslose'!CO11/Hilfsblatt_Erwerbspersonen_17ff!$D11%,1),"0.0"),"-",TEXT(ROUND('Bestand-Arbeitslose'!CO11/Hilfsblatt_Erwerbspersonen_17ff!$C11%,1),"0.0"),")")</f>
        <v>2.5 (2.4-2.6)</v>
      </c>
      <c r="CP11" s="36" t="str">
        <f>CONCATENATE(TEXT(ROUND('Bestand-Arbeitslose'!CP11/Hilfsblatt_Erwerbspersonen_17ff!$B11%,1),"0.0")," (",TEXT(ROUND('Bestand-Arbeitslose'!CP11/Hilfsblatt_Erwerbspersonen_17ff!$D11%,1),"0.0"),"-",TEXT(ROUND('Bestand-Arbeitslose'!CP11/Hilfsblatt_Erwerbspersonen_17ff!$C11%,1),"0.0"),")")</f>
        <v>2.4 (2.3-2.5)</v>
      </c>
      <c r="CQ11" s="36" t="str">
        <f>CONCATENATE(TEXT(ROUND('Bestand-Arbeitslose'!CQ11/Hilfsblatt_Erwerbspersonen_17ff!$B11%,1),"0.0")," (",TEXT(ROUND('Bestand-Arbeitslose'!CQ11/Hilfsblatt_Erwerbspersonen_17ff!$D11%,1),"0.0"),"-",TEXT(ROUND('Bestand-Arbeitslose'!CQ11/Hilfsblatt_Erwerbspersonen_17ff!$C11%,1),"0.0"),")")</f>
        <v>2.3 (2.3-2.4)</v>
      </c>
      <c r="CR11" s="36" t="str">
        <f>CONCATENATE(TEXT(ROUND('Bestand-Arbeitslose'!CR11/Hilfsblatt_Erwerbspersonen_17ff!$B11%,1),"0.0")," (",TEXT(ROUND('Bestand-Arbeitslose'!CR11/Hilfsblatt_Erwerbspersonen_17ff!$D11%,1),"0.0"),"-",TEXT(ROUND('Bestand-Arbeitslose'!CR11/Hilfsblatt_Erwerbspersonen_17ff!$C11%,1),"0.0"),")")</f>
        <v>2.6 (2.5-2.6)</v>
      </c>
      <c r="CS11" s="36" t="str">
        <f>CONCATENATE(TEXT(ROUND('Bestand-Arbeitslose'!CS11/Hilfsblatt_Erwerbspersonen_17ff!$B11%,1),"0.0")," (",TEXT(ROUND('Bestand-Arbeitslose'!CS11/Hilfsblatt_Erwerbspersonen_17ff!$D11%,1),"0.0"),"-",TEXT(ROUND('Bestand-Arbeitslose'!CS11/Hilfsblatt_Erwerbspersonen_17ff!$C11%,1),"0.0"),")")</f>
        <v>2.7 (2.6-2.7)</v>
      </c>
      <c r="CT11" s="36" t="str">
        <f>CONCATENATE(TEXT(ROUND('Bestand-Arbeitslose'!CT11/Hilfsblatt_Erwerbspersonen_17ff!$B11%,1),"0.0")," (",TEXT(ROUND('Bestand-Arbeitslose'!CT11/Hilfsblatt_Erwerbspersonen_17ff!$D11%,1),"0.0"),"-",TEXT(ROUND('Bestand-Arbeitslose'!CT11/Hilfsblatt_Erwerbspersonen_17ff!$C11%,1),"0.0"),")")</f>
        <v>2.9 (2.8-3.0)</v>
      </c>
      <c r="CU11" s="36" t="str">
        <f>CONCATENATE(TEXT(ROUND('Bestand-Arbeitslose'!CU11/Hilfsblatt_Erwerbspersonen_17ff!$B11%,1),"0.0")," (",TEXT(ROUND('Bestand-Arbeitslose'!CU11/Hilfsblatt_Erwerbspersonen_17ff!$D11%,1),"0.0"),"-",TEXT(ROUND('Bestand-Arbeitslose'!CU11/Hilfsblatt_Erwerbspersonen_17ff!$C11%,1),"0.0"),")")</f>
        <v>2.1 (2.0-2.1)</v>
      </c>
      <c r="CV11" s="36" t="str">
        <f>CONCATENATE(TEXT(ROUND('Bestand-Arbeitslose'!CV11/Hilfsblatt_Erwerbspersonen_17ff!$B11%,1),"0.0")," (",TEXT(ROUND('Bestand-Arbeitslose'!CV11/Hilfsblatt_Erwerbspersonen_17ff!$D11%,1),"0.0"),"-",TEXT(ROUND('Bestand-Arbeitslose'!CV11/Hilfsblatt_Erwerbspersonen_17ff!$C11%,1),"0.0"),")")</f>
        <v>2.1 (2.0-2.1)</v>
      </c>
      <c r="CW11" s="36" t="str">
        <f>CONCATENATE(TEXT(ROUND('Bestand-Arbeitslose'!CW11/Hilfsblatt_Erwerbspersonen_17ff!$B11%,1),"0.0")," (",TEXT(ROUND('Bestand-Arbeitslose'!CW11/Hilfsblatt_Erwerbspersonen_17ff!$D11%,1),"0.0"),"-",TEXT(ROUND('Bestand-Arbeitslose'!CW11/Hilfsblatt_Erwerbspersonen_17ff!$C11%,1),"0.0"),")")</f>
        <v>2.2 (2.1-2.3)</v>
      </c>
      <c r="CX11" s="36" t="str">
        <f>CONCATENATE(TEXT(ROUND('Bestand-Arbeitslose'!CX11/Hilfsblatt_Erwerbspersonen_17ff!$B11%,1),"0.0")," (",TEXT(ROUND('Bestand-Arbeitslose'!CX11/Hilfsblatt_Erwerbspersonen_17ff!$D11%,1),"0.0"),"-",TEXT(ROUND('Bestand-Arbeitslose'!CX11/Hilfsblatt_Erwerbspersonen_17ff!$C11%,1),"0.0"),")")</f>
        <v>2.4 (2.3-2.5)</v>
      </c>
      <c r="CY11" s="36" t="str">
        <f>CONCATENATE(TEXT(ROUND('Bestand-Arbeitslose'!CY11/Hilfsblatt_Erwerbspersonen_17ff!$B11%,1),"0.0")," (",TEXT(ROUND('Bestand-Arbeitslose'!CY11/Hilfsblatt_Erwerbspersonen_17ff!$D11%,1),"0.0"),"-",TEXT(ROUND('Bestand-Arbeitslose'!CY11/Hilfsblatt_Erwerbspersonen_17ff!$C11%,1),"0.0"),")")</f>
        <v>2.5 (2.4-2.6)</v>
      </c>
      <c r="CZ11" s="36" t="str">
        <f>CONCATENATE(TEXT(ROUND('Bestand-Arbeitslose'!CZ11/Hilfsblatt_Erwerbspersonen_17ff!$B11%,1),"0.0")," (",TEXT(ROUND('Bestand-Arbeitslose'!CZ11/Hilfsblatt_Erwerbspersonen_17ff!$D11%,1),"0.0"),"-",TEXT(ROUND('Bestand-Arbeitslose'!CZ11/Hilfsblatt_Erwerbspersonen_17ff!$C11%,1),"0.0"),")")</f>
        <v>2.8 (2.7-2.9)</v>
      </c>
      <c r="DA11" s="36" t="str">
        <f>CONCATENATE(TEXT(ROUND('Bestand-Arbeitslose'!DA11/Hilfsblatt_Erwerbspersonen_17ff!$B11%,1),"0.0")," (",TEXT(ROUND('Bestand-Arbeitslose'!DA11/Hilfsblatt_Erwerbspersonen_17ff!$D11%,1),"0.0"),"-",TEXT(ROUND('Bestand-Arbeitslose'!DA11/Hilfsblatt_Erwerbspersonen_17ff!$C11%,1),"0.0"),")")</f>
        <v>3.0 (2.9-3.1)</v>
      </c>
      <c r="DB11" s="36" t="str">
        <f>CONCATENATE(TEXT(ROUND('Bestand-Arbeitslose'!DB11/Hilfsblatt_Erwerbspersonen_14ff!$B11%,1),"0.0")," (",TEXT(ROUND('Bestand-Arbeitslose'!DB11/Hilfsblatt_Erwerbspersonen_14ff!$D11%,1),"0.0"),"-",TEXT(ROUND('Bestand-Arbeitslose'!DB11/Hilfsblatt_Erwerbspersonen_14ff!$C11%,1),"0.0"),")")</f>
        <v>2.5 (2.4-2.5)</v>
      </c>
      <c r="DC11" s="36" t="str">
        <f>CONCATENATE(TEXT(ROUND('Bestand-Arbeitslose'!DC11/Hilfsblatt_Erwerbspersonen_14ff!$B11%,1),"0.0")," (",TEXT(ROUND('Bestand-Arbeitslose'!DC11/Hilfsblatt_Erwerbspersonen_14ff!$D11%,1),"0.0"),"-",TEXT(ROUND('Bestand-Arbeitslose'!DC11/Hilfsblatt_Erwerbspersonen_14ff!$C11%,1),"0.0"),")")</f>
        <v>2.5 (2.4-2.5)</v>
      </c>
      <c r="DD11" s="36" t="str">
        <f>CONCATENATE(TEXT(ROUND('Bestand-Arbeitslose'!DD11/Hilfsblatt_Erwerbspersonen_14ff!$B11%,1),"0.0")," (",TEXT(ROUND('Bestand-Arbeitslose'!DD11/Hilfsblatt_Erwerbspersonen_14ff!$D11%,1),"0.0"),"-",TEXT(ROUND('Bestand-Arbeitslose'!DD11/Hilfsblatt_Erwerbspersonen_14ff!$C11%,1),"0.0"),")")</f>
        <v>2.4 (2.3-2.4)</v>
      </c>
      <c r="DE11" s="36" t="str">
        <f>CONCATENATE(TEXT(ROUND('Bestand-Arbeitslose'!DE11/Hilfsblatt_Erwerbspersonen_14ff!$B11%,1),"0.0")," (",TEXT(ROUND('Bestand-Arbeitslose'!DE11/Hilfsblatt_Erwerbspersonen_14ff!$D11%,1),"0.0"),"-",TEXT(ROUND('Bestand-Arbeitslose'!DE11/Hilfsblatt_Erwerbspersonen_14ff!$C11%,1),"0.0"),")")</f>
        <v>2.4 (2.3-2.4)</v>
      </c>
      <c r="DF11" s="36" t="str">
        <f>CONCATENATE(TEXT(ROUND('Bestand-Arbeitslose'!DF11/Hilfsblatt_Erwerbspersonen_14ff!$B11%,1),"0.0")," (",TEXT(ROUND('Bestand-Arbeitslose'!DF11/Hilfsblatt_Erwerbspersonen_14ff!$D11%,1),"0.0"),"-",TEXT(ROUND('Bestand-Arbeitslose'!DF11/Hilfsblatt_Erwerbspersonen_14ff!$C11%,1),"0.0"),")")</f>
        <v>2.5 (2.4-2.6)</v>
      </c>
      <c r="DG11" s="36" t="str">
        <f>CONCATENATE(TEXT(ROUND('Bestand-Arbeitslose'!DG11/Hilfsblatt_Erwerbspersonen_14ff!$B11%,1),"0.0")," (",TEXT(ROUND('Bestand-Arbeitslose'!DG11/Hilfsblatt_Erwerbspersonen_14ff!$D11%,1),"0.0"),"-",TEXT(ROUND('Bestand-Arbeitslose'!DG11/Hilfsblatt_Erwerbspersonen_14ff!$C11%,1),"0.0"),")")</f>
        <v>2.7 (2.6-2.8)</v>
      </c>
      <c r="DH11" s="36" t="str">
        <f>CONCATENATE(TEXT(ROUND('Bestand-Arbeitslose'!DH11/Hilfsblatt_Erwerbspersonen_14ff!$B11%,1),"0.0")," (",TEXT(ROUND('Bestand-Arbeitslose'!DH11/Hilfsblatt_Erwerbspersonen_14ff!$D11%,1),"0.0"),"-",TEXT(ROUND('Bestand-Arbeitslose'!DH11/Hilfsblatt_Erwerbspersonen_14ff!$C11%,1),"0.0"),")")</f>
        <v>2.0 (1.9-2.0)</v>
      </c>
      <c r="DI11" s="36" t="str">
        <f>CONCATENATE(TEXT(ROUND('Bestand-Arbeitslose'!DI11/Hilfsblatt_Erwerbspersonen_14ff!$B11%,1),"0.0")," (",TEXT(ROUND('Bestand-Arbeitslose'!DI11/Hilfsblatt_Erwerbspersonen_14ff!$D11%,1),"0.0"),"-",TEXT(ROUND('Bestand-Arbeitslose'!DI11/Hilfsblatt_Erwerbspersonen_14ff!$C11%,1),"0.0"),")")</f>
        <v>2.0 (2.0-2.1)</v>
      </c>
      <c r="DJ11" s="36" t="str">
        <f>CONCATENATE(TEXT(ROUND('Bestand-Arbeitslose'!DJ11/Hilfsblatt_Erwerbspersonen_14ff!$B11%,1),"0.0")," (",TEXT(ROUND('Bestand-Arbeitslose'!DJ11/Hilfsblatt_Erwerbspersonen_14ff!$D11%,1),"0.0"),"-",TEXT(ROUND('Bestand-Arbeitslose'!DJ11/Hilfsblatt_Erwerbspersonen_14ff!$C11%,1),"0.0"),")")</f>
        <v>2.3 (2.2-2.3)</v>
      </c>
      <c r="DK11" s="36" t="str">
        <f>CONCATENATE(TEXT(ROUND('Bestand-Arbeitslose'!DK11/Hilfsblatt_Erwerbspersonen_14ff!$B11%,1),"0.0")," (",TEXT(ROUND('Bestand-Arbeitslose'!DK11/Hilfsblatt_Erwerbspersonen_14ff!$D11%,1),"0.0"),"-",TEXT(ROUND('Bestand-Arbeitslose'!DK11/Hilfsblatt_Erwerbspersonen_14ff!$C11%,1),"0.0"),")")</f>
        <v>2.4 (2.4-2.5)</v>
      </c>
      <c r="DL11" s="36" t="str">
        <f>CONCATENATE(TEXT(ROUND('Bestand-Arbeitslose'!DL11/Hilfsblatt_Erwerbspersonen_14ff!$B11%,1),"0.0")," (",TEXT(ROUND('Bestand-Arbeitslose'!DL11/Hilfsblatt_Erwerbspersonen_14ff!$D11%,1),"0.0"),"-",TEXT(ROUND('Bestand-Arbeitslose'!DL11/Hilfsblatt_Erwerbspersonen_14ff!$C11%,1),"0.0"),")")</f>
        <v>2.6 (2.5-2.7)</v>
      </c>
      <c r="DM11" s="36" t="str">
        <f>CONCATENATE(TEXT(ROUND('Bestand-Arbeitslose'!DM11/Hilfsblatt_Erwerbspersonen_14ff!$B11%,1),"0.0")," (",TEXT(ROUND('Bestand-Arbeitslose'!DM11/Hilfsblatt_Erwerbspersonen_14ff!$D11%,1),"0.0"),"-",TEXT(ROUND('Bestand-Arbeitslose'!DM11/Hilfsblatt_Erwerbspersonen_14ff!$C11%,1),"0.0"),")")</f>
        <v>2.9 (2.8-3.0)</v>
      </c>
      <c r="DN11" s="36" t="str">
        <f>CONCATENATE(TEXT(ROUND('Bestand-Arbeitslose'!DN11/Hilfsblatt_Erwerbspersonen_14ff!$B11%,1),"0.0")," (",TEXT(ROUND('Bestand-Arbeitslose'!DN11/Hilfsblatt_Erwerbspersonen_14ff!$D11%,1),"0.0"),"-",TEXT(ROUND('Bestand-Arbeitslose'!DN11/Hilfsblatt_Erwerbspersonen_14ff!$C11%,1),"0.0"),")")</f>
        <v>2.9 (2.8-3.0)</v>
      </c>
      <c r="DO11" s="36" t="str">
        <f>CONCATENATE(TEXT(ROUND('Bestand-Arbeitslose'!DO11/Hilfsblatt_Erwerbspersonen_14ff!$B11%,1),"0.0")," (",TEXT(ROUND('Bestand-Arbeitslose'!DO11/Hilfsblatt_Erwerbspersonen_14ff!$D11%,1),"0.0"),"-",TEXT(ROUND('Bestand-Arbeitslose'!DO11/Hilfsblatt_Erwerbspersonen_14ff!$C11%,1),"0.0"),")")</f>
        <v>2.5 (2.5-2.6)</v>
      </c>
      <c r="DP11" s="36" t="str">
        <f>CONCATENATE(TEXT(ROUND('Bestand-Arbeitslose'!DP11/Hilfsblatt_Erwerbspersonen_14ff!$B11%,1),"0.0")," (",TEXT(ROUND('Bestand-Arbeitslose'!DP11/Hilfsblatt_Erwerbspersonen_14ff!$D11%,1),"0.0"),"-",TEXT(ROUND('Bestand-Arbeitslose'!DP11/Hilfsblatt_Erwerbspersonen_14ff!$C11%,1),"0.0"),")")</f>
        <v>2.8 (2.7-2.9)</v>
      </c>
      <c r="DQ11" s="36" t="str">
        <f>CONCATENATE(TEXT(ROUND('Bestand-Arbeitslose'!DQ11/Hilfsblatt_Erwerbspersonen_14ff!$B11%,1),"0.0")," (",TEXT(ROUND('Bestand-Arbeitslose'!DQ11/Hilfsblatt_Erwerbspersonen_14ff!$D11%,1),"0.0"),"-",TEXT(ROUND('Bestand-Arbeitslose'!DQ11/Hilfsblatt_Erwerbspersonen_14ff!$C11%,1),"0.0"),")")</f>
        <v>2.8 (2.7-2.9)</v>
      </c>
      <c r="DR11" s="36" t="str">
        <f>CONCATENATE(TEXT(ROUND('Bestand-Arbeitslose'!DR11/Hilfsblatt_Erwerbspersonen_14ff!$B11%,1),"0.0")," (",TEXT(ROUND('Bestand-Arbeitslose'!DR11/Hilfsblatt_Erwerbspersonen_14ff!$D11%,1),"0.0"),"-",TEXT(ROUND('Bestand-Arbeitslose'!DR11/Hilfsblatt_Erwerbspersonen_14ff!$C11%,1),"0.0"),")")</f>
        <v>2.7 (2.6-2.8)</v>
      </c>
      <c r="DS11" s="36" t="str">
        <f>CONCATENATE(TEXT(ROUND('Bestand-Arbeitslose'!DS11/Hilfsblatt_Erwerbspersonen_14ff!$B11%,1),"0.0")," (",TEXT(ROUND('Bestand-Arbeitslose'!DS11/Hilfsblatt_Erwerbspersonen_14ff!$D11%,1),"0.0"),"-",TEXT(ROUND('Bestand-Arbeitslose'!DS11/Hilfsblatt_Erwerbspersonen_14ff!$C11%,1),"0.0"),")")</f>
        <v>2.9 (2.8-3.0)</v>
      </c>
      <c r="DT11" s="36" t="str">
        <f>CONCATENATE(TEXT(ROUND('Bestand-Arbeitslose'!DT11/Hilfsblatt_Erwerbspersonen_14ff!$B11%,1),"0.0")," (",TEXT(ROUND('Bestand-Arbeitslose'!DT11/Hilfsblatt_Erwerbspersonen_14ff!$D11%,1),"0.0"),"-",TEXT(ROUND('Bestand-Arbeitslose'!DT11/Hilfsblatt_Erwerbspersonen_14ff!$C11%,1),"0.0"),")")</f>
        <v>3.0 (2.9-3.1)</v>
      </c>
      <c r="DU11" s="36" t="str">
        <f>CONCATENATE(TEXT(ROUND('Bestand-Arbeitslose'!DU11/Hilfsblatt_Erwerbspersonen_14ff!$B11%,1),"0.0")," (",TEXT(ROUND('Bestand-Arbeitslose'!DU11/Hilfsblatt_Erwerbspersonen_14ff!$D11%,1),"0.0"),"-",TEXT(ROUND('Bestand-Arbeitslose'!DU11/Hilfsblatt_Erwerbspersonen_14ff!$C11%,1),"0.0"),")")</f>
        <v>2.1 (2.0-2.2)</v>
      </c>
      <c r="DV11" s="36" t="str">
        <f>CONCATENATE(TEXT(ROUND('Bestand-Arbeitslose'!DV11/Hilfsblatt_Erwerbspersonen_14ff!$B11%,1),"0.0")," (",TEXT(ROUND('Bestand-Arbeitslose'!DV11/Hilfsblatt_Erwerbspersonen_14ff!$D11%,1),"0.0"),"-",TEXT(ROUND('Bestand-Arbeitslose'!DV11/Hilfsblatt_Erwerbspersonen_14ff!$C11%,1),"0.0"),")")</f>
        <v>2.1 (2.0-2.2)</v>
      </c>
      <c r="DW11" s="36" t="str">
        <f>CONCATENATE(TEXT(ROUND('Bestand-Arbeitslose'!DW11/Hilfsblatt_Erwerbspersonen_14ff!$B11%,1),"0.0")," (",TEXT(ROUND('Bestand-Arbeitslose'!DW11/Hilfsblatt_Erwerbspersonen_14ff!$D11%,1),"0.0"),"-",TEXT(ROUND('Bestand-Arbeitslose'!DW11/Hilfsblatt_Erwerbspersonen_14ff!$C11%,1),"0.0"),")")</f>
        <v>2.3 (2.2-2.3)</v>
      </c>
      <c r="DX11" s="36" t="str">
        <f>CONCATENATE(TEXT(ROUND('Bestand-Arbeitslose'!DX11/Hilfsblatt_Erwerbspersonen_14ff!$B11%,1),"0.0")," (",TEXT(ROUND('Bestand-Arbeitslose'!DX11/Hilfsblatt_Erwerbspersonen_14ff!$D11%,1),"0.0"),"-",TEXT(ROUND('Bestand-Arbeitslose'!DX11/Hilfsblatt_Erwerbspersonen_14ff!$C11%,1),"0.0"),")")</f>
        <v>2.3 (2.3-2.4)</v>
      </c>
      <c r="DY11" s="36" t="str">
        <f>CONCATENATE(TEXT(ROUND('Bestand-Arbeitslose'!DY11/Hilfsblatt_Erwerbspersonen_14ff!$B11%,1),"0.0")," (",TEXT(ROUND('Bestand-Arbeitslose'!DY11/Hilfsblatt_Erwerbspersonen_14ff!$D11%,1),"0.0"),"-",TEXT(ROUND('Bestand-Arbeitslose'!DY11/Hilfsblatt_Erwerbspersonen_14ff!$C11%,1),"0.0"),")")</f>
        <v>2.4 (2.3-2.5)</v>
      </c>
      <c r="DZ11" s="36" t="str">
        <f>CONCATENATE(TEXT(ROUND('Bestand-Arbeitslose'!DZ11/Hilfsblatt_Erwerbspersonen_14ff!$B11%,1),"0.0")," (",TEXT(ROUND('Bestand-Arbeitslose'!DZ11/Hilfsblatt_Erwerbspersonen_14ff!$D11%,1),"0.0"),"-",TEXT(ROUND('Bestand-Arbeitslose'!DZ11/Hilfsblatt_Erwerbspersonen_14ff!$C11%,1),"0.0"),")")</f>
        <v>2.6 (2.5-2.6)</v>
      </c>
      <c r="EA11" s="36" t="str">
        <f>CONCATENATE(TEXT(ROUND('Bestand-Arbeitslose'!EA11/Hilfsblatt_Erwerbspersonen_14ff!$B11%,1),"0.0")," (",TEXT(ROUND('Bestand-Arbeitslose'!EA11/Hilfsblatt_Erwerbspersonen_14ff!$D11%,1),"0.0"),"-",TEXT(ROUND('Bestand-Arbeitslose'!EA11/Hilfsblatt_Erwerbspersonen_14ff!$C11%,1),"0.0"),")")</f>
        <v>2.6 (2.5-2.7)</v>
      </c>
      <c r="EB11" s="36" t="str">
        <f>CONCATENATE(TEXT(ROUND('Bestand-Arbeitslose'!EB11/Hilfsblatt_Erwerbspersonen_14ff!$B11%,1),"0.0")," (",TEXT(ROUND('Bestand-Arbeitslose'!EB11/Hilfsblatt_Erwerbspersonen_14ff!$D11%,1),"0.0"),"-",TEXT(ROUND('Bestand-Arbeitslose'!EB11/Hilfsblatt_Erwerbspersonen_14ff!$C11%,1),"0.0"),")")</f>
        <v>2.4 (2.3-2.5)</v>
      </c>
      <c r="EC11" s="36" t="str">
        <f>CONCATENATE(TEXT(ROUND('Bestand-Arbeitslose'!EC11/Hilfsblatt_Erwerbspersonen_14ff!$B11%,1),"0.0")," (",TEXT(ROUND('Bestand-Arbeitslose'!EC11/Hilfsblatt_Erwerbspersonen_14ff!$D11%,1),"0.0"),"-",TEXT(ROUND('Bestand-Arbeitslose'!EC11/Hilfsblatt_Erwerbspersonen_14ff!$C11%,1),"0.0"),")")</f>
        <v>2.5 (2.4-2.6)</v>
      </c>
      <c r="ED11" s="36" t="str">
        <f>CONCATENATE(TEXT(ROUND('Bestand-Arbeitslose'!ED11/Hilfsblatt_Erwerbspersonen_14ff!$B11%,1),"0.0")," (",TEXT(ROUND('Bestand-Arbeitslose'!ED11/Hilfsblatt_Erwerbspersonen_14ff!$D11%,1),"0.0"),"-",TEXT(ROUND('Bestand-Arbeitslose'!ED11/Hilfsblatt_Erwerbspersonen_14ff!$C11%,1),"0.0"),")")</f>
        <v>2.5 (2.5-2.6)</v>
      </c>
      <c r="EE11" s="36" t="str">
        <f>CONCATENATE(TEXT(ROUND('Bestand-Arbeitslose'!EE11/Hilfsblatt_Erwerbspersonen_14ff!$B11%,1),"0.0")," (",TEXT(ROUND('Bestand-Arbeitslose'!EE11/Hilfsblatt_Erwerbspersonen_14ff!$D11%,1),"0.0"),"-",TEXT(ROUND('Bestand-Arbeitslose'!EE11/Hilfsblatt_Erwerbspersonen_14ff!$C11%,1),"0.0"),")")</f>
        <v>2.5 (2.4-2.6)</v>
      </c>
      <c r="EF11" s="36" t="str">
        <f>CONCATENATE(TEXT(ROUND('Bestand-Arbeitslose'!EF11/Hilfsblatt_Erwerbspersonen_14ff!$B11%,1),"0.0")," (",TEXT(ROUND('Bestand-Arbeitslose'!EF11/Hilfsblatt_Erwerbspersonen_14ff!$D11%,1),"0.0"),"-",TEXT(ROUND('Bestand-Arbeitslose'!EF11/Hilfsblatt_Erwerbspersonen_14ff!$C11%,1),"0.0"),")")</f>
        <v>2.7 (2.6-2.8)</v>
      </c>
      <c r="EG11" s="36" t="str">
        <f>CONCATENATE(TEXT(ROUND('Bestand-Arbeitslose'!EG11/Hilfsblatt_Erwerbspersonen_14ff!$B11%,1),"0.0")," (",TEXT(ROUND('Bestand-Arbeitslose'!EG11/Hilfsblatt_Erwerbspersonen_14ff!$D11%,1),"0.0"),"-",TEXT(ROUND('Bestand-Arbeitslose'!EG11/Hilfsblatt_Erwerbspersonen_14ff!$C11%,1),"0.0"),")")</f>
        <v>2.7 (2.6-2.7)</v>
      </c>
      <c r="EH11" s="36" t="str">
        <f>CONCATENATE(TEXT(ROUND('Bestand-Arbeitslose'!EH11/Hilfsblatt_Erwerbspersonen_14ff!$B11%,1),"0.0")," (",TEXT(ROUND('Bestand-Arbeitslose'!EH11/Hilfsblatt_Erwerbspersonen_14ff!$D11%,1),"0.0"),"-",TEXT(ROUND('Bestand-Arbeitslose'!EH11/Hilfsblatt_Erwerbspersonen_14ff!$C11%,1),"0.0"),")")</f>
        <v>2.0 (1.9-2.0)</v>
      </c>
      <c r="EI11" s="36" t="str">
        <f>CONCATENATE(TEXT(ROUND('Bestand-Arbeitslose'!EI11/Hilfsblatt_Erwerbspersonen_14ff!$B11%,1),"0.0")," (",TEXT(ROUND('Bestand-Arbeitslose'!EI11/Hilfsblatt_Erwerbspersonen_14ff!$D11%,1),"0.0"),"-",TEXT(ROUND('Bestand-Arbeitslose'!EI11/Hilfsblatt_Erwerbspersonen_14ff!$C11%,1),"0.0"),")")</f>
        <v>1.9 (1.8-1.9)</v>
      </c>
      <c r="EJ11" s="36" t="str">
        <f>CONCATENATE(TEXT(ROUND('Bestand-Arbeitslose'!EJ11/Hilfsblatt_Erwerbspersonen_14ff!$B11%,1),"0.0")," (",TEXT(ROUND('Bestand-Arbeitslose'!EJ11/Hilfsblatt_Erwerbspersonen_14ff!$D11%,1),"0.0"),"-",TEXT(ROUND('Bestand-Arbeitslose'!EJ11/Hilfsblatt_Erwerbspersonen_14ff!$C11%,1),"0.0"),")")</f>
        <v>2.0 (1.9-2.1)</v>
      </c>
      <c r="EK11" s="36" t="str">
        <f>CONCATENATE(TEXT(ROUND('Bestand-Arbeitslose'!EK11/Hilfsblatt_Erwerbspersonen_14ff!$B11%,1),"0.0")," (",TEXT(ROUND('Bestand-Arbeitslose'!EK11/Hilfsblatt_Erwerbspersonen_14ff!$D11%,1),"0.0"),"-",TEXT(ROUND('Bestand-Arbeitslose'!EK11/Hilfsblatt_Erwerbspersonen_14ff!$C11%,1),"0.0"),")")</f>
        <v>2.2 (2.1-2.3)</v>
      </c>
      <c r="EL11" s="36" t="str">
        <f>CONCATENATE(TEXT(ROUND('Bestand-Arbeitslose'!EL11/Hilfsblatt_Erwerbspersonen_14ff!$B11%,1),"0.0")," (",TEXT(ROUND('Bestand-Arbeitslose'!EL11/Hilfsblatt_Erwerbspersonen_14ff!$D11%,1),"0.0"),"-",TEXT(ROUND('Bestand-Arbeitslose'!EL11/Hilfsblatt_Erwerbspersonen_14ff!$C11%,1),"0.0"),")")</f>
        <v>2.4 (2.4-2.5)</v>
      </c>
      <c r="EM11" s="36" t="str">
        <f>CONCATENATE(TEXT(ROUND('Bestand-Arbeitslose'!EM11/Hilfsblatt_Erwerbspersonen_14ff!$B11%,1),"0.0")," (",TEXT(ROUND('Bestand-Arbeitslose'!EM11/Hilfsblatt_Erwerbspersonen_14ff!$D11%,1),"0.0"),"-",TEXT(ROUND('Bestand-Arbeitslose'!EM11/Hilfsblatt_Erwerbspersonen_14ff!$C11%,1),"0.0"),")")</f>
        <v>2.7 (2.6-2.8)</v>
      </c>
      <c r="EN11" s="36" t="str">
        <f>CONCATENATE(TEXT(ROUND('Bestand-Arbeitslose'!EN11/Hilfsblatt_Erwerbspersonen_14ff!$B11%,1),"0.0")," (",TEXT(ROUND('Bestand-Arbeitslose'!EN11/Hilfsblatt_Erwerbspersonen_14ff!$D11%,1),"0.0"),"-",TEXT(ROUND('Bestand-Arbeitslose'!EN11/Hilfsblatt_Erwerbspersonen_14ff!$C11%,1),"0.0"),")")</f>
        <v>2.8 (2.8-2.9)</v>
      </c>
    </row>
    <row r="12" spans="1:144" ht="13.5" customHeight="1">
      <c r="A12" s="20" t="s">
        <v>8</v>
      </c>
      <c r="B12" s="36" t="str">
        <f>CONCATENATE(TEXT(ROUND('Bestand-Arbeitslose'!B12/Hilfsblatt_Erwerbspersonen_20ff!$B12%,1),"0.0")," (",TEXT(ROUND('Bestand-Arbeitslose'!B12/Hilfsblatt_Erwerbspersonen_20ff!$D12%,1),"0.0"),"-",TEXT(ROUND('Bestand-Arbeitslose'!B12/Hilfsblatt_Erwerbspersonen_20ff!$C12%,1),"0.0"),")")</f>
        <v>1.8 (1.8-1.9)</v>
      </c>
      <c r="C12" s="36" t="str">
        <f>CONCATENATE(TEXT(ROUND('Bestand-Arbeitslose'!C12/Hilfsblatt_Erwerbspersonen_20ff!$B12%,1),"0.0")," (",TEXT(ROUND('Bestand-Arbeitslose'!C12/Hilfsblatt_Erwerbspersonen_20ff!$D12%,1),"0.0"),"-",TEXT(ROUND('Bestand-Arbeitslose'!C12/Hilfsblatt_Erwerbspersonen_20ff!$C12%,1),"0.0"),")")</f>
        <v>1.9 (1.9-1.9)</v>
      </c>
      <c r="D12" s="36" t="str">
        <f>CONCATENATE(TEXT(ROUND('Bestand-Arbeitslose'!D12/Hilfsblatt_Erwerbspersonen_20ff!$B12%,1),"0.0")," (",TEXT(ROUND('Bestand-Arbeitslose'!D12/Hilfsblatt_Erwerbspersonen_20ff!$D12%,1),"0.0"),"-",TEXT(ROUND('Bestand-Arbeitslose'!D12/Hilfsblatt_Erwerbspersonen_20ff!$C12%,1),"0.0"),")")</f>
        <v>2.0 (1.9-2.0)</v>
      </c>
      <c r="E12" s="36" t="str">
        <f>CONCATENATE(TEXT(ROUND('Bestand-Arbeitslose'!E12/Hilfsblatt_Erwerbspersonen_20ff!$B12%,1),"0.0")," (",TEXT(ROUND('Bestand-Arbeitslose'!E12/Hilfsblatt_Erwerbspersonen_20ff!$D12%,1),"0.0"),"-",TEXT(ROUND('Bestand-Arbeitslose'!E12/Hilfsblatt_Erwerbspersonen_20ff!$C12%,1),"0.0"),")")</f>
        <v>2.0 (2.0-2.0)</v>
      </c>
      <c r="F12" s="36"/>
      <c r="G12" s="36"/>
      <c r="H12" s="36"/>
      <c r="I12" s="36"/>
      <c r="J12" s="36"/>
      <c r="K12" s="36"/>
      <c r="L12" s="36"/>
      <c r="M12" s="36"/>
      <c r="N12" s="36"/>
      <c r="O12" s="36" t="str">
        <f>CONCATENATE(TEXT(ROUND('Bestand-Arbeitslose'!O12/Hilfsblatt_Erwerbspersonen_20ff!$B12%,1),"0.0")," (",TEXT(ROUND('Bestand-Arbeitslose'!O12/Hilfsblatt_Erwerbspersonen_20ff!$D12%,1),"0.0"),"-",TEXT(ROUND('Bestand-Arbeitslose'!O12/Hilfsblatt_Erwerbspersonen_20ff!$C12%,1),"0.0"),")")</f>
        <v>1.6 (1.6-1.6)</v>
      </c>
      <c r="P12" s="36" t="str">
        <f>CONCATENATE(TEXT(ROUND('Bestand-Arbeitslose'!P12/Hilfsblatt_Erwerbspersonen_20ff!$B12%,1),"0.0")," (",TEXT(ROUND('Bestand-Arbeitslose'!P12/Hilfsblatt_Erwerbspersonen_20ff!$D12%,1),"0.0"),"-",TEXT(ROUND('Bestand-Arbeitslose'!P12/Hilfsblatt_Erwerbspersonen_20ff!$C12%,1),"0.0"),")")</f>
        <v>1.9 (1.9-1.9)</v>
      </c>
      <c r="Q12" s="36" t="str">
        <f>CONCATENATE(TEXT(ROUND('Bestand-Arbeitslose'!Q12/Hilfsblatt_Erwerbspersonen_20ff!$B12%,1),"0.0")," (",TEXT(ROUND('Bestand-Arbeitslose'!Q12/Hilfsblatt_Erwerbspersonen_20ff!$D12%,1),"0.0"),"-",TEXT(ROUND('Bestand-Arbeitslose'!Q12/Hilfsblatt_Erwerbspersonen_20ff!$C12%,1),"0.0"),")")</f>
        <v>1.7 (1.6-1.7)</v>
      </c>
      <c r="R12" s="36" t="str">
        <f>CONCATENATE(TEXT(ROUND('Bestand-Arbeitslose'!R12/Hilfsblatt_Erwerbspersonen_20ff!$B12%,1),"0.0")," (",TEXT(ROUND('Bestand-Arbeitslose'!R12/Hilfsblatt_Erwerbspersonen_20ff!$D12%,1),"0.0"),"-",TEXT(ROUND('Bestand-Arbeitslose'!R12/Hilfsblatt_Erwerbspersonen_20ff!$C12%,1),"0.0"),")")</f>
        <v>1.6 (1.6-1.6)</v>
      </c>
      <c r="S12" s="36" t="str">
        <f>CONCATENATE(TEXT(ROUND('Bestand-Arbeitslose'!S12/Hilfsblatt_Erwerbspersonen_20ff!$B12%,1),"0.0")," (",TEXT(ROUND('Bestand-Arbeitslose'!S12/Hilfsblatt_Erwerbspersonen_20ff!$D12%,1),"0.0"),"-",TEXT(ROUND('Bestand-Arbeitslose'!S12/Hilfsblatt_Erwerbspersonen_20ff!$C12%,1),"0.0"),")")</f>
        <v>1.5 (1.5-1.5)</v>
      </c>
      <c r="T12" s="36" t="str">
        <f>CONCATENATE(TEXT(ROUND('Bestand-Arbeitslose'!T12/Hilfsblatt_Erwerbspersonen_20ff!$B12%,1),"0.0")," (",TEXT(ROUND('Bestand-Arbeitslose'!T12/Hilfsblatt_Erwerbspersonen_20ff!$D12%,1),"0.0"),"-",TEXT(ROUND('Bestand-Arbeitslose'!T12/Hilfsblatt_Erwerbspersonen_20ff!$C12%,1),"0.0"),")")</f>
        <v>1.6 (1.6-1.6)</v>
      </c>
      <c r="U12" s="36" t="str">
        <f>CONCATENATE(TEXT(ROUND('Bestand-Arbeitslose'!U12/Hilfsblatt_Erwerbspersonen_20ff!$B12%,1),"0.0")," (",TEXT(ROUND('Bestand-Arbeitslose'!U12/Hilfsblatt_Erwerbspersonen_20ff!$D12%,1),"0.0"),"-",TEXT(ROUND('Bestand-Arbeitslose'!U12/Hilfsblatt_Erwerbspersonen_20ff!$C12%,1),"0.0"),")")</f>
        <v>1.6 (1.6-1.6)</v>
      </c>
      <c r="V12" s="36" t="str">
        <f>CONCATENATE(TEXT(ROUND('Bestand-Arbeitslose'!V12/Hilfsblatt_Erwerbspersonen_20ff!$B12%,1),"0.0")," (",TEXT(ROUND('Bestand-Arbeitslose'!V12/Hilfsblatt_Erwerbspersonen_20ff!$D12%,1),"0.0"),"-",TEXT(ROUND('Bestand-Arbeitslose'!V12/Hilfsblatt_Erwerbspersonen_20ff!$C12%,1),"0.0"),")")</f>
        <v>1.5 (1.5-1.6)</v>
      </c>
      <c r="W12" s="36" t="str">
        <f>CONCATENATE(TEXT(ROUND('Bestand-Arbeitslose'!W12/Hilfsblatt_Erwerbspersonen_20ff!$B12%,1),"0.0")," (",TEXT(ROUND('Bestand-Arbeitslose'!W12/Hilfsblatt_Erwerbspersonen_20ff!$D12%,1),"0.0"),"-",TEXT(ROUND('Bestand-Arbeitslose'!W12/Hilfsblatt_Erwerbspersonen_20ff!$C12%,1),"0.0"),")")</f>
        <v>1.6 (1.5-1.6)</v>
      </c>
      <c r="X12" s="36" t="str">
        <f>CONCATENATE(TEXT(ROUND('Bestand-Arbeitslose'!X12/Hilfsblatt_Erwerbspersonen_20ff!$B12%,1),"0.0")," (",TEXT(ROUND('Bestand-Arbeitslose'!X12/Hilfsblatt_Erwerbspersonen_20ff!$D12%,1),"0.0"),"-",TEXT(ROUND('Bestand-Arbeitslose'!X12/Hilfsblatt_Erwerbspersonen_20ff!$C12%,1),"0.0"),")")</f>
        <v>1.6 (1.6-1.6)</v>
      </c>
      <c r="Y12" s="36" t="str">
        <f>CONCATENATE(TEXT(ROUND('Bestand-Arbeitslose'!Y12/Hilfsblatt_Erwerbspersonen_20ff!$B12%,1),"0.0")," (",TEXT(ROUND('Bestand-Arbeitslose'!Y12/Hilfsblatt_Erwerbspersonen_20ff!$D12%,1),"0.0"),"-",TEXT(ROUND('Bestand-Arbeitslose'!Y12/Hilfsblatt_Erwerbspersonen_20ff!$C12%,1),"0.0"),")")</f>
        <v>1.6 (1.6-1.6)</v>
      </c>
      <c r="Z12" s="36" t="str">
        <f>CONCATENATE(TEXT(ROUND('Bestand-Arbeitslose'!Z12/Hilfsblatt_Erwerbspersonen_20ff!$B12%,1),"0.0")," (",TEXT(ROUND('Bestand-Arbeitslose'!Z12/Hilfsblatt_Erwerbspersonen_20ff!$D12%,1),"0.0"),"-",TEXT(ROUND('Bestand-Arbeitslose'!Z12/Hilfsblatt_Erwerbspersonen_20ff!$C12%,1),"0.0"),")")</f>
        <v>1.7 (1.6-1.7)</v>
      </c>
      <c r="AA12" s="36" t="str">
        <f>CONCATENATE(TEXT(ROUND('Bestand-Arbeitslose'!AA12/Hilfsblatt_Erwerbspersonen_20ff!$B12%,1),"0.0")," (",TEXT(ROUND('Bestand-Arbeitslose'!AA12/Hilfsblatt_Erwerbspersonen_20ff!$D12%,1),"0.0"),"-",TEXT(ROUND('Bestand-Arbeitslose'!AA12/Hilfsblatt_Erwerbspersonen_20ff!$C12%,1),"0.0"),")")</f>
        <v>1.7 (1.7-1.8)</v>
      </c>
      <c r="AB12" s="36" t="str">
        <f>CONCATENATE(TEXT(ROUND('Bestand-Arbeitslose'!AB12/Hilfsblatt_Erwerbspersonen_20ff!$B12%,1),"0.0")," (",TEXT(ROUND('Bestand-Arbeitslose'!AB12/Hilfsblatt_Erwerbspersonen_20ff!$D12%,1),"0.0"),"-",TEXT(ROUND('Bestand-Arbeitslose'!AB12/Hilfsblatt_Erwerbspersonen_20ff!$C12%,1),"0.0"),")")</f>
        <v>1.7 (1.7-1.8)</v>
      </c>
      <c r="AC12" s="36" t="str">
        <f>CONCATENATE(TEXT(ROUND('Bestand-Arbeitslose'!AC12/Hilfsblatt_Erwerbspersonen_20ff!$B12%,1),"0.0")," (",TEXT(ROUND('Bestand-Arbeitslose'!AC12/Hilfsblatt_Erwerbspersonen_20ff!$D12%,1),"0.0"),"-",TEXT(ROUND('Bestand-Arbeitslose'!AC12/Hilfsblatt_Erwerbspersonen_20ff!$C12%,1),"0.0"),")")</f>
        <v>1.7 (1.7-1.7)</v>
      </c>
      <c r="AD12" s="36" t="str">
        <f>CONCATENATE(TEXT(ROUND('Bestand-Arbeitslose'!AD12/Hilfsblatt_Erwerbspersonen_20ff!$B12%,1),"0.0")," (",TEXT(ROUND('Bestand-Arbeitslose'!AD12/Hilfsblatt_Erwerbspersonen_20ff!$D12%,1),"0.0"),"-",TEXT(ROUND('Bestand-Arbeitslose'!AD12/Hilfsblatt_Erwerbspersonen_20ff!$C12%,1),"0.0"),")")</f>
        <v>1.6 (1.5-1.6)</v>
      </c>
      <c r="AE12" s="36" t="str">
        <f>CONCATENATE(TEXT(ROUND('Bestand-Arbeitslose'!AE12/Hilfsblatt_Erwerbspersonen_20ff!$B12%,1),"0.0")," (",TEXT(ROUND('Bestand-Arbeitslose'!AE12/Hilfsblatt_Erwerbspersonen_20ff!$D12%,1),"0.0"),"-",TEXT(ROUND('Bestand-Arbeitslose'!AE12/Hilfsblatt_Erwerbspersonen_20ff!$C12%,1),"0.0"),")")</f>
        <v>1.5 (1.5-1.5)</v>
      </c>
      <c r="AF12" s="36" t="str">
        <f>CONCATENATE(TEXT(ROUND('Bestand-Arbeitslose'!AF12/Hilfsblatt_Erwerbspersonen_20ff!$B12%,1),"0.0")," (",TEXT(ROUND('Bestand-Arbeitslose'!AF12/Hilfsblatt_Erwerbspersonen_20ff!$D12%,1),"0.0"),"-",TEXT(ROUND('Bestand-Arbeitslose'!AF12/Hilfsblatt_Erwerbspersonen_20ff!$C12%,1),"0.0"),")")</f>
        <v>1.5 (1.5-1.5)</v>
      </c>
      <c r="AG12" s="36" t="str">
        <f>CONCATENATE(TEXT(ROUND('Bestand-Arbeitslose'!AG12/Hilfsblatt_Erwerbspersonen_20ff!$B12%,1),"0.0")," (",TEXT(ROUND('Bestand-Arbeitslose'!AG12/Hilfsblatt_Erwerbspersonen_20ff!$D12%,1),"0.0"),"-",TEXT(ROUND('Bestand-Arbeitslose'!AG12/Hilfsblatt_Erwerbspersonen_20ff!$C12%,1),"0.0"),")")</f>
        <v>1.5 (1.5-1.6)</v>
      </c>
      <c r="AH12" s="36" t="str">
        <f>CONCATENATE(TEXT(ROUND('Bestand-Arbeitslose'!AH12/Hilfsblatt_Erwerbspersonen_20ff!$B12%,1),"0.0")," (",TEXT(ROUND('Bestand-Arbeitslose'!AH12/Hilfsblatt_Erwerbspersonen_20ff!$D12%,1),"0.0"),"-",TEXT(ROUND('Bestand-Arbeitslose'!AH12/Hilfsblatt_Erwerbspersonen_20ff!$C12%,1),"0.0"),")")</f>
        <v>1.6 (1.6-1.7)</v>
      </c>
      <c r="AI12" s="36" t="str">
        <f>CONCATENATE(TEXT(ROUND('Bestand-Arbeitslose'!AI12/Hilfsblatt_Erwerbspersonen_20ff!$B12%,1),"0.0")," (",TEXT(ROUND('Bestand-Arbeitslose'!AI12/Hilfsblatt_Erwerbspersonen_20ff!$D12%,1),"0.0"),"-",TEXT(ROUND('Bestand-Arbeitslose'!AI12/Hilfsblatt_Erwerbspersonen_20ff!$C12%,1),"0.0"),")")</f>
        <v>1.6 (1.6-1.6)</v>
      </c>
      <c r="AJ12" s="36" t="str">
        <f>CONCATENATE(TEXT(ROUND('Bestand-Arbeitslose'!AJ12/Hilfsblatt_Erwerbspersonen_20ff!$B12%,1),"0.0")," (",TEXT(ROUND('Bestand-Arbeitslose'!AJ12/Hilfsblatt_Erwerbspersonen_20ff!$D12%,1),"0.0"),"-",TEXT(ROUND('Bestand-Arbeitslose'!AJ12/Hilfsblatt_Erwerbspersonen_20ff!$C12%,1),"0.0"),")")</f>
        <v>1.7 (1.7-1.7)</v>
      </c>
      <c r="AK12" s="36" t="str">
        <f>CONCATENATE(TEXT(ROUND('Bestand-Arbeitslose'!AK12/Hilfsblatt_Erwerbspersonen_20ff!$B12%,1),"0.0")," (",TEXT(ROUND('Bestand-Arbeitslose'!AK12/Hilfsblatt_Erwerbspersonen_20ff!$D12%,1),"0.0"),"-",TEXT(ROUND('Bestand-Arbeitslose'!AK12/Hilfsblatt_Erwerbspersonen_20ff!$C12%,1),"0.0"),")")</f>
        <v>1.8 (1.8-1.9)</v>
      </c>
      <c r="AL12" s="36" t="str">
        <f>CONCATENATE(TEXT(ROUND('Bestand-Arbeitslose'!AL12/Hilfsblatt_Erwerbspersonen_20ff!$B12%,1),"0.0")," (",TEXT(ROUND('Bestand-Arbeitslose'!AL12/Hilfsblatt_Erwerbspersonen_20ff!$D12%,1),"0.0"),"-",TEXT(ROUND('Bestand-Arbeitslose'!AL12/Hilfsblatt_Erwerbspersonen_20ff!$C12%,1),"0.0"),")")</f>
        <v>2.0 (1.9-2.0)</v>
      </c>
      <c r="AM12" s="36" t="str">
        <f>CONCATENATE(TEXT(ROUND('Bestand-Arbeitslose'!AM12/Hilfsblatt_Erwerbspersonen_20ff!$B12%,1),"0.0")," (",TEXT(ROUND('Bestand-Arbeitslose'!AM12/Hilfsblatt_Erwerbspersonen_20ff!$D12%,1),"0.0"),"-",TEXT(ROUND('Bestand-Arbeitslose'!AM12/Hilfsblatt_Erwerbspersonen_20ff!$C12%,1),"0.0"),")")</f>
        <v>2.1 (2.1-2.1)</v>
      </c>
      <c r="AN12" s="36" t="str">
        <f>CONCATENATE(TEXT(ROUND('Bestand-Arbeitslose'!AN12/Hilfsblatt_Erwerbspersonen_20ff!$B12%,1),"0.0")," (",TEXT(ROUND('Bestand-Arbeitslose'!AN12/Hilfsblatt_Erwerbspersonen_20ff!$D12%,1),"0.0"),"-",TEXT(ROUND('Bestand-Arbeitslose'!AN12/Hilfsblatt_Erwerbspersonen_20ff!$C12%,1),"0.0"),")")</f>
        <v>2.2 (2.2-2.3)</v>
      </c>
      <c r="AO12" s="36" t="str">
        <f>CONCATENATE(TEXT(ROUND('Bestand-Arbeitslose'!AO12/Hilfsblatt_Erwerbspersonen_20ff!$B12%,1),"0.0")," (",TEXT(ROUND('Bestand-Arbeitslose'!AO12/Hilfsblatt_Erwerbspersonen_20ff!$D12%,1),"0.0"),"-",TEXT(ROUND('Bestand-Arbeitslose'!AO12/Hilfsblatt_Erwerbspersonen_20ff!$C12%,1),"0.0"),")")</f>
        <v>2.5 (2.4-2.5)</v>
      </c>
      <c r="AP12" s="36" t="str">
        <f>CONCATENATE(TEXT(ROUND('Bestand-Arbeitslose'!AP12/Hilfsblatt_Erwerbspersonen_20ff!$B12%,1),"0.0")," (",TEXT(ROUND('Bestand-Arbeitslose'!AP12/Hilfsblatt_Erwerbspersonen_20ff!$D12%,1),"0.0"),"-",TEXT(ROUND('Bestand-Arbeitslose'!AP12/Hilfsblatt_Erwerbspersonen_20ff!$C12%,1),"0.0"),")")</f>
        <v>2.2 (2.2-2.2)</v>
      </c>
      <c r="AQ12" s="36" t="str">
        <f>CONCATENATE(TEXT(ROUND('Bestand-Arbeitslose'!AQ12/Hilfsblatt_Erwerbspersonen_20ff!$B12%,1),"0.0")," (",TEXT(ROUND('Bestand-Arbeitslose'!AQ12/Hilfsblatt_Erwerbspersonen_20ff!$D12%,1),"0.0"),"-",TEXT(ROUND('Bestand-Arbeitslose'!AQ12/Hilfsblatt_Erwerbspersonen_20ff!$C12%,1),"0.0"),")")</f>
        <v>2.1 (2.0-2.1)</v>
      </c>
      <c r="AR12" s="36" t="str">
        <f>CONCATENATE(TEXT(ROUND('Bestand-Arbeitslose'!AR12/Hilfsblatt_Erwerbspersonen_20ff!$B12%,1),"0.0")," (",TEXT(ROUND('Bestand-Arbeitslose'!AR12/Hilfsblatt_Erwerbspersonen_20ff!$D12%,1),"0.0"),"-",TEXT(ROUND('Bestand-Arbeitslose'!AR12/Hilfsblatt_Erwerbspersonen_20ff!$C12%,1),"0.0"),")")</f>
        <v>2.1 (2.0-2.1)</v>
      </c>
      <c r="AS12" s="36" t="str">
        <f>CONCATENATE(TEXT(ROUND('Bestand-Arbeitslose'!AS12/Hilfsblatt_Erwerbspersonen_20ff!$B12%,1),"0.0")," (",TEXT(ROUND('Bestand-Arbeitslose'!AS12/Hilfsblatt_Erwerbspersonen_20ff!$D12%,1),"0.0"),"-",TEXT(ROUND('Bestand-Arbeitslose'!AS12/Hilfsblatt_Erwerbspersonen_20ff!$C12%,1),"0.0"),")")</f>
        <v>2.1 (2.1-2.1)</v>
      </c>
      <c r="AT12" s="36" t="str">
        <f>CONCATENATE(TEXT(ROUND('Bestand-Arbeitslose'!AT12/Hilfsblatt_Erwerbspersonen_20ff!$B12%,1),"0.0")," (",TEXT(ROUND('Bestand-Arbeitslose'!AT12/Hilfsblatt_Erwerbspersonen_20ff!$D12%,1),"0.0"),"-",TEXT(ROUND('Bestand-Arbeitslose'!AT12/Hilfsblatt_Erwerbspersonen_20ff!$C12%,1),"0.0"),")")</f>
        <v>2.2 (2.2-2.3)</v>
      </c>
      <c r="AU12" s="36" t="str">
        <f>CONCATENATE(TEXT(ROUND('Bestand-Arbeitslose'!AU12/Hilfsblatt_Erwerbspersonen_20ff!$B12%,1),"0.0")," (",TEXT(ROUND('Bestand-Arbeitslose'!AU12/Hilfsblatt_Erwerbspersonen_20ff!$D12%,1),"0.0"),"-",TEXT(ROUND('Bestand-Arbeitslose'!AU12/Hilfsblatt_Erwerbspersonen_20ff!$C12%,1),"0.0"),")")</f>
        <v>2.4 (2.3-2.4)</v>
      </c>
      <c r="AV12" s="36" t="str">
        <f>CONCATENATE(TEXT(ROUND('Bestand-Arbeitslose'!AV12/Hilfsblatt_Erwerbspersonen_20ff!$B12%,1),"0.0")," (",TEXT(ROUND('Bestand-Arbeitslose'!AV12/Hilfsblatt_Erwerbspersonen_20ff!$D12%,1),"0.0"),"-",TEXT(ROUND('Bestand-Arbeitslose'!AV12/Hilfsblatt_Erwerbspersonen_20ff!$C12%,1),"0.0"),")")</f>
        <v>2.4 (2.4-2.4)</v>
      </c>
      <c r="AW12" s="36" t="str">
        <f>CONCATENATE(TEXT(ROUND('Bestand-Arbeitslose'!AW12/Hilfsblatt_Erwerbspersonen_20ff!$B12%,1),"0.0")," (",TEXT(ROUND('Bestand-Arbeitslose'!AW12/Hilfsblatt_Erwerbspersonen_20ff!$D12%,1),"0.0"),"-",TEXT(ROUND('Bestand-Arbeitslose'!AW12/Hilfsblatt_Erwerbspersonen_20ff!$C12%,1),"0.0"),")")</f>
        <v>2.6 (2.6-2.6)</v>
      </c>
      <c r="AX12" s="36" t="str">
        <f>CONCATENATE(TEXT(ROUND('Bestand-Arbeitslose'!AX12/Hilfsblatt_Erwerbspersonen_20ff!$B12%,1),"0.0")," (",TEXT(ROUND('Bestand-Arbeitslose'!AX12/Hilfsblatt_Erwerbspersonen_20ff!$D12%,1),"0.0"),"-",TEXT(ROUND('Bestand-Arbeitslose'!AX12/Hilfsblatt_Erwerbspersonen_20ff!$C12%,1),"0.0"),")")</f>
        <v>2.7 (2.7-2.8)</v>
      </c>
      <c r="AY12" s="36" t="str">
        <f>CONCATENATE(TEXT(ROUND('Bestand-Arbeitslose'!AY12/Hilfsblatt_Erwerbspersonen_20ff!$B12%,1),"0.0")," (",TEXT(ROUND('Bestand-Arbeitslose'!AY12/Hilfsblatt_Erwerbspersonen_20ff!$D12%,1),"0.0"),"-",TEXT(ROUND('Bestand-Arbeitslose'!AY12/Hilfsblatt_Erwerbspersonen_20ff!$C12%,1),"0.0"),")")</f>
        <v>2.9 (2.8-2.9)</v>
      </c>
      <c r="AZ12" s="36" t="str">
        <f>CONCATENATE(TEXT(ROUND('Bestand-Arbeitslose'!AZ12/Hilfsblatt_Erwerbspersonen_20ff!$B12%,1),"0.0")," (",TEXT(ROUND('Bestand-Arbeitslose'!AZ12/Hilfsblatt_Erwerbspersonen_20ff!$D12%,1),"0.0"),"-",TEXT(ROUND('Bestand-Arbeitslose'!AZ12/Hilfsblatt_Erwerbspersonen_20ff!$C12%,1),"0.0"),")")</f>
        <v>3.0 (3.0-3.1)</v>
      </c>
      <c r="BA12" s="36" t="str">
        <f>CONCATENATE(TEXT(ROUND('Bestand-Arbeitslose'!BA12/Hilfsblatt_Erwerbspersonen_20ff!$B12%,1),"0.0")," (",TEXT(ROUND('Bestand-Arbeitslose'!BA12/Hilfsblatt_Erwerbspersonen_20ff!$D12%,1),"0.0"),"-",TEXT(ROUND('Bestand-Arbeitslose'!BA12/Hilfsblatt_Erwerbspersonen_20ff!$C12%,1),"0.0"),")")</f>
        <v>3.0 (3.0-3.1)</v>
      </c>
      <c r="BB12" s="36" t="str">
        <f>CONCATENATE(TEXT(ROUND('Bestand-Arbeitslose'!BB12/Hilfsblatt_Erwerbspersonen_20ff!$B12%,1),"0.0")," (",TEXT(ROUND('Bestand-Arbeitslose'!BB12/Hilfsblatt_Erwerbspersonen_20ff!$D12%,1),"0.0"),"-",TEXT(ROUND('Bestand-Arbeitslose'!BB12/Hilfsblatt_Erwerbspersonen_20ff!$C12%,1),"0.0"),")")</f>
        <v>2.6 (2.6-2.7)</v>
      </c>
      <c r="BC12" s="36" t="str">
        <f>CONCATENATE(TEXT(ROUND('Bestand-Arbeitslose'!BC12/Hilfsblatt_Erwerbspersonen_20ff!$B12%,1),"0.0")," (",TEXT(ROUND('Bestand-Arbeitslose'!BC12/Hilfsblatt_Erwerbspersonen_20ff!$D12%,1),"0.0"),"-",TEXT(ROUND('Bestand-Arbeitslose'!BC12/Hilfsblatt_Erwerbspersonen_20ff!$C12%,1),"0.0"),")")</f>
        <v>3.0 (2.9-3.0)</v>
      </c>
      <c r="BD12" s="36" t="str">
        <f>CONCATENATE(TEXT(ROUND('Bestand-Arbeitslose'!BD12/Hilfsblatt_Erwerbspersonen_20ff!$B12%,1),"0.0")," (",TEXT(ROUND('Bestand-Arbeitslose'!BD12/Hilfsblatt_Erwerbspersonen_20ff!$D12%,1),"0.0"),"-",TEXT(ROUND('Bestand-Arbeitslose'!BD12/Hilfsblatt_Erwerbspersonen_20ff!$C12%,1),"0.0"),")")</f>
        <v>2.7 (2.7-2.7)</v>
      </c>
      <c r="BE12" s="36" t="str">
        <f>CONCATENATE(TEXT(ROUND('Bestand-Arbeitslose'!BE12/Hilfsblatt_Erwerbspersonen_20ff!$B12%,1),"0.0")," (",TEXT(ROUND('Bestand-Arbeitslose'!BE12/Hilfsblatt_Erwerbspersonen_20ff!$D12%,1),"0.0"),"-",TEXT(ROUND('Bestand-Arbeitslose'!BE12/Hilfsblatt_Erwerbspersonen_20ff!$C12%,1),"0.0"),")")</f>
        <v>2.7 (2.6-2.7)</v>
      </c>
      <c r="BF12" s="36" t="str">
        <f>CONCATENATE(TEXT(ROUND('Bestand-Arbeitslose'!BF12/Hilfsblatt_Erwerbspersonen_20ff!$B12%,1),"0.0")," (",TEXT(ROUND('Bestand-Arbeitslose'!BF12/Hilfsblatt_Erwerbspersonen_20ff!$D12%,1),"0.0"),"-",TEXT(ROUND('Bestand-Arbeitslose'!BF12/Hilfsblatt_Erwerbspersonen_20ff!$C12%,1),"0.0"),")")</f>
        <v>2.7 (2.6-2.7)</v>
      </c>
      <c r="BG12" s="36" t="str">
        <f>CONCATENATE(TEXT(ROUND('Bestand-Arbeitslose'!BG12/Hilfsblatt_Erwerbspersonen_20ff!$B12%,1),"0.0")," (",TEXT(ROUND('Bestand-Arbeitslose'!BG12/Hilfsblatt_Erwerbspersonen_20ff!$D12%,1),"0.0"),"-",TEXT(ROUND('Bestand-Arbeitslose'!BG12/Hilfsblatt_Erwerbspersonen_20ff!$C12%,1),"0.0"),")")</f>
        <v>2.7 (2.7-2.7)</v>
      </c>
      <c r="BH12" s="36" t="str">
        <f>CONCATENATE(TEXT(ROUND('Bestand-Arbeitslose'!BH12/Hilfsblatt_Erwerbspersonen_20ff!$B12%,1),"0.0")," (",TEXT(ROUND('Bestand-Arbeitslose'!BH12/Hilfsblatt_Erwerbspersonen_20ff!$D12%,1),"0.0"),"-",TEXT(ROUND('Bestand-Arbeitslose'!BH12/Hilfsblatt_Erwerbspersonen_20ff!$C12%,1),"0.0"),")")</f>
        <v>2.7 (2.7-2.8)</v>
      </c>
      <c r="BI12" s="36" t="str">
        <f>CONCATENATE(TEXT(ROUND('Bestand-Arbeitslose'!BI12/Hilfsblatt_Erwerbspersonen_20ff!$B12%,1),"0.0")," (",TEXT(ROUND('Bestand-Arbeitslose'!BI12/Hilfsblatt_Erwerbspersonen_20ff!$D12%,1),"0.0"),"-",TEXT(ROUND('Bestand-Arbeitslose'!BI12/Hilfsblatt_Erwerbspersonen_20ff!$C12%,1),"0.0"),")")</f>
        <v>2.8 (2.7-2.8)</v>
      </c>
      <c r="BJ12" s="36" t="str">
        <f>CONCATENATE(TEXT(ROUND('Bestand-Arbeitslose'!BJ12/Hilfsblatt_Erwerbspersonen_20ff!$B12%,1),"0.0")," (",TEXT(ROUND('Bestand-Arbeitslose'!BJ12/Hilfsblatt_Erwerbspersonen_20ff!$D12%,1),"0.0"),"-",TEXT(ROUND('Bestand-Arbeitslose'!BJ12/Hilfsblatt_Erwerbspersonen_20ff!$C12%,1),"0.0"),")")</f>
        <v>2.9 (2.8-2.9)</v>
      </c>
      <c r="BK12" s="36" t="str">
        <f>CONCATENATE(TEXT(ROUND('Bestand-Arbeitslose'!BK12/Hilfsblatt_Erwerbspersonen_20ff!$B12%,1),"0.0")," (",TEXT(ROUND('Bestand-Arbeitslose'!BK12/Hilfsblatt_Erwerbspersonen_20ff!$D12%,1),"0.0"),"-",TEXT(ROUND('Bestand-Arbeitslose'!BK12/Hilfsblatt_Erwerbspersonen_20ff!$C12%,1),"0.0"),")")</f>
        <v>2.8 (2.8-2.9)</v>
      </c>
      <c r="BL12" s="36" t="str">
        <f>CONCATENATE(TEXT(ROUND('Bestand-Arbeitslose'!BL12/Hilfsblatt_Erwerbspersonen_20ff!$B12%,1),"0.0")," (",TEXT(ROUND('Bestand-Arbeitslose'!BL12/Hilfsblatt_Erwerbspersonen_20ff!$D12%,1),"0.0"),"-",TEXT(ROUND('Bestand-Arbeitslose'!BL12/Hilfsblatt_Erwerbspersonen_20ff!$C12%,1),"0.0"),")")</f>
        <v>2.5 (2.5-2.6)</v>
      </c>
      <c r="BM12" s="36" t="str">
        <f>CONCATENATE(TEXT(ROUND('Bestand-Arbeitslose'!BM12/Hilfsblatt_Erwerbspersonen_20ff!$B12%,1),"0.0")," (",TEXT(ROUND('Bestand-Arbeitslose'!BM12/Hilfsblatt_Erwerbspersonen_20ff!$D12%,1),"0.0"),"-",TEXT(ROUND('Bestand-Arbeitslose'!BM12/Hilfsblatt_Erwerbspersonen_20ff!$C12%,1),"0.0"),")")</f>
        <v>2.1 (2.1-2.2)</v>
      </c>
      <c r="BN12" s="36" t="str">
        <f>CONCATENATE(TEXT(ROUND('Bestand-Arbeitslose'!BN12/Hilfsblatt_Erwerbspersonen_20ff!$B12%,1),"0.0")," (",TEXT(ROUND('Bestand-Arbeitslose'!BN12/Hilfsblatt_Erwerbspersonen_20ff!$D12%,1),"0.0"),"-",TEXT(ROUND('Bestand-Arbeitslose'!BN12/Hilfsblatt_Erwerbspersonen_20ff!$C12%,1),"0.0"),")")</f>
        <v>2.2 (2.1-2.2)</v>
      </c>
      <c r="BO12" s="36" t="str">
        <f>CONCATENATE(TEXT(ROUND('Bestand-Arbeitslose'!BO12/Hilfsblatt_Erwerbspersonen_17ff!$B12%,1),"0.0")," (",TEXT(ROUND('Bestand-Arbeitslose'!BO12/Hilfsblatt_Erwerbspersonen_17ff!$D12%,1),"0.0"),"-",TEXT(ROUND('Bestand-Arbeitslose'!BO12/Hilfsblatt_Erwerbspersonen_17ff!$C12%,1),"0.0"),")")</f>
        <v>1.9 (1.9-1.9)</v>
      </c>
      <c r="BP12" s="36" t="str">
        <f>CONCATENATE(TEXT(ROUND('Bestand-Arbeitslose'!BP12/Hilfsblatt_Erwerbspersonen_17ff!$B12%,1),"0.0")," (",TEXT(ROUND('Bestand-Arbeitslose'!BP12/Hilfsblatt_Erwerbspersonen_17ff!$D12%,1),"0.0"),"-",TEXT(ROUND('Bestand-Arbeitslose'!BP12/Hilfsblatt_Erwerbspersonen_17ff!$C12%,1),"0.0"),")")</f>
        <v>2.0 (2.0-2.1)</v>
      </c>
      <c r="BQ12" s="36" t="str">
        <f>CONCATENATE(TEXT(ROUND('Bestand-Arbeitslose'!BQ12/Hilfsblatt_Erwerbspersonen_17ff!$B12%,1),"0.0")," (",TEXT(ROUND('Bestand-Arbeitslose'!BQ12/Hilfsblatt_Erwerbspersonen_17ff!$D12%,1),"0.0"),"-",TEXT(ROUND('Bestand-Arbeitslose'!BQ12/Hilfsblatt_Erwerbspersonen_17ff!$C12%,1),"0.0"),")")</f>
        <v>1.8 (1.8-1.8)</v>
      </c>
      <c r="BR12" s="36" t="str">
        <f>CONCATENATE(TEXT(ROUND('Bestand-Arbeitslose'!BR12/Hilfsblatt_Erwerbspersonen_17ff!$B12%,1),"0.0")," (",TEXT(ROUND('Bestand-Arbeitslose'!BR12/Hilfsblatt_Erwerbspersonen_17ff!$D12%,1),"0.0"),"-",TEXT(ROUND('Bestand-Arbeitslose'!BR12/Hilfsblatt_Erwerbspersonen_17ff!$C12%,1),"0.0"),")")</f>
        <v>1.7 (1.7-1.7)</v>
      </c>
      <c r="BS12" s="36" t="str">
        <f>CONCATENATE(TEXT(ROUND('Bestand-Arbeitslose'!BS12/Hilfsblatt_Erwerbspersonen_17ff!$B12%,1),"0.0")," (",TEXT(ROUND('Bestand-Arbeitslose'!BS12/Hilfsblatt_Erwerbspersonen_17ff!$D12%,1),"0.0"),"-",TEXT(ROUND('Bestand-Arbeitslose'!BS12/Hilfsblatt_Erwerbspersonen_17ff!$C12%,1),"0.0"),")")</f>
        <v>1.6 (1.6-1.7)</v>
      </c>
      <c r="BT12" s="36" t="str">
        <f>CONCATENATE(TEXT(ROUND('Bestand-Arbeitslose'!BT12/Hilfsblatt_Erwerbspersonen_17ff!$B12%,1),"0.0")," (",TEXT(ROUND('Bestand-Arbeitslose'!BT12/Hilfsblatt_Erwerbspersonen_17ff!$D12%,1),"0.0"),"-",TEXT(ROUND('Bestand-Arbeitslose'!BT12/Hilfsblatt_Erwerbspersonen_17ff!$C12%,1),"0.0"),")")</f>
        <v>1.7 (1.6-1.7)</v>
      </c>
      <c r="BU12" s="36" t="str">
        <f>CONCATENATE(TEXT(ROUND('Bestand-Arbeitslose'!BU12/Hilfsblatt_Erwerbspersonen_17ff!$B12%,1),"0.0")," (",TEXT(ROUND('Bestand-Arbeitslose'!BU12/Hilfsblatt_Erwerbspersonen_17ff!$D12%,1),"0.0"),"-",TEXT(ROUND('Bestand-Arbeitslose'!BU12/Hilfsblatt_Erwerbspersonen_17ff!$C12%,1),"0.0"),")")</f>
        <v>1.7 (1.7-1.8)</v>
      </c>
      <c r="BV12" s="36" t="str">
        <f>CONCATENATE(TEXT(ROUND('Bestand-Arbeitslose'!BV12/Hilfsblatt_Erwerbspersonen_17ff!$B12%,1),"0.0")," (",TEXT(ROUND('Bestand-Arbeitslose'!BV12/Hilfsblatt_Erwerbspersonen_17ff!$D12%,1),"0.0"),"-",TEXT(ROUND('Bestand-Arbeitslose'!BV12/Hilfsblatt_Erwerbspersonen_17ff!$C12%,1),"0.0"),")")</f>
        <v>1.7 (1.7-1.8)</v>
      </c>
      <c r="BW12" s="36" t="str">
        <f>CONCATENATE(TEXT(ROUND('Bestand-Arbeitslose'!BW12/Hilfsblatt_Erwerbspersonen_17ff!$B12%,1),"0.0")," (",TEXT(ROUND('Bestand-Arbeitslose'!BW12/Hilfsblatt_Erwerbspersonen_17ff!$D12%,1),"0.0"),"-",TEXT(ROUND('Bestand-Arbeitslose'!BW12/Hilfsblatt_Erwerbspersonen_17ff!$C12%,1),"0.0"),")")</f>
        <v>1.8 (1.8-1.9)</v>
      </c>
      <c r="BX12" s="36" t="str">
        <f>CONCATENATE(TEXT(ROUND('Bestand-Arbeitslose'!BX12/Hilfsblatt_Erwerbspersonen_17ff!$B12%,1),"0.0")," (",TEXT(ROUND('Bestand-Arbeitslose'!BX12/Hilfsblatt_Erwerbspersonen_17ff!$D12%,1),"0.0"),"-",TEXT(ROUND('Bestand-Arbeitslose'!BX12/Hilfsblatt_Erwerbspersonen_17ff!$C12%,1),"0.0"),")")</f>
        <v>1.9 (1.9-2.0)</v>
      </c>
      <c r="BY12" s="36" t="str">
        <f>CONCATENATE(TEXT(ROUND('Bestand-Arbeitslose'!BY12/Hilfsblatt_Erwerbspersonen_17ff!$B12%,1),"0.0")," (",TEXT(ROUND('Bestand-Arbeitslose'!BY12/Hilfsblatt_Erwerbspersonen_17ff!$D12%,1),"0.0"),"-",TEXT(ROUND('Bestand-Arbeitslose'!BY12/Hilfsblatt_Erwerbspersonen_17ff!$C12%,1),"0.0"),")")</f>
        <v>2.0 (2.0-2.1)</v>
      </c>
      <c r="BZ12" s="36" t="str">
        <f>CONCATENATE(TEXT(ROUND('Bestand-Arbeitslose'!BZ12/Hilfsblatt_Erwerbspersonen_17ff!$B12%,1),"0.0")," (",TEXT(ROUND('Bestand-Arbeitslose'!BZ12/Hilfsblatt_Erwerbspersonen_17ff!$D12%,1),"0.0"),"-",TEXT(ROUND('Bestand-Arbeitslose'!BZ12/Hilfsblatt_Erwerbspersonen_17ff!$C12%,1),"0.0"),")")</f>
        <v>2.1 (2.1-2.2)</v>
      </c>
      <c r="CA12" s="36" t="str">
        <f>CONCATENATE(TEXT(ROUND('Bestand-Arbeitslose'!CA12/Hilfsblatt_Erwerbspersonen_17ff!$B12%,1),"0.0")," (",TEXT(ROUND('Bestand-Arbeitslose'!CA12/Hilfsblatt_Erwerbspersonen_17ff!$D12%,1),"0.0"),"-",TEXT(ROUND('Bestand-Arbeitslose'!CA12/Hilfsblatt_Erwerbspersonen_17ff!$C12%,1),"0.0"),")")</f>
        <v>2.2 (2.2-2.2)</v>
      </c>
      <c r="CB12" s="36" t="str">
        <f>CONCATENATE(TEXT(ROUND('Bestand-Arbeitslose'!CB12/Hilfsblatt_Erwerbspersonen_17ff!$B12%,1),"0.0")," (",TEXT(ROUND('Bestand-Arbeitslose'!CB12/Hilfsblatt_Erwerbspersonen_17ff!$D12%,1),"0.0"),"-",TEXT(ROUND('Bestand-Arbeitslose'!CB12/Hilfsblatt_Erwerbspersonen_17ff!$C12%,1),"0.0"),")")</f>
        <v>2.0 (2.0-2.1)</v>
      </c>
      <c r="CC12" s="36" t="str">
        <f>CONCATENATE(TEXT(ROUND('Bestand-Arbeitslose'!CC12/Hilfsblatt_Erwerbspersonen_17ff!$B12%,1),"0.0")," (",TEXT(ROUND('Bestand-Arbeitslose'!CC12/Hilfsblatt_Erwerbspersonen_17ff!$D12%,1),"0.0"),"-",TEXT(ROUND('Bestand-Arbeitslose'!CC12/Hilfsblatt_Erwerbspersonen_17ff!$C12%,1),"0.0"),")")</f>
        <v>2.1 (2.1-2.2)</v>
      </c>
      <c r="CD12" s="36" t="str">
        <f>CONCATENATE(TEXT(ROUND('Bestand-Arbeitslose'!CD12/Hilfsblatt_Erwerbspersonen_17ff!$B12%,1),"0.0")," (",TEXT(ROUND('Bestand-Arbeitslose'!CD12/Hilfsblatt_Erwerbspersonen_17ff!$D12%,1),"0.0"),"-",TEXT(ROUND('Bestand-Arbeitslose'!CD12/Hilfsblatt_Erwerbspersonen_17ff!$C12%,1),"0.0"),")")</f>
        <v>2.0 (1.9-2.0)</v>
      </c>
      <c r="CE12" s="36" t="str">
        <f>CONCATENATE(TEXT(ROUND('Bestand-Arbeitslose'!CE12/Hilfsblatt_Erwerbspersonen_17ff!$B12%,1),"0.0")," (",TEXT(ROUND('Bestand-Arbeitslose'!CE12/Hilfsblatt_Erwerbspersonen_17ff!$D12%,1),"0.0"),"-",TEXT(ROUND('Bestand-Arbeitslose'!CE12/Hilfsblatt_Erwerbspersonen_17ff!$C12%,1),"0.0"),")")</f>
        <v>1.9 (1.9-1.9)</v>
      </c>
      <c r="CF12" s="36" t="str">
        <f>CONCATENATE(TEXT(ROUND('Bestand-Arbeitslose'!CF12/Hilfsblatt_Erwerbspersonen_17ff!$B12%,1),"0.0")," (",TEXT(ROUND('Bestand-Arbeitslose'!CF12/Hilfsblatt_Erwerbspersonen_17ff!$D12%,1),"0.0"),"-",TEXT(ROUND('Bestand-Arbeitslose'!CF12/Hilfsblatt_Erwerbspersonen_17ff!$C12%,1),"0.0"),")")</f>
        <v>1.9 (1.9-1.9)</v>
      </c>
      <c r="CG12" s="36" t="str">
        <f>CONCATENATE(TEXT(ROUND('Bestand-Arbeitslose'!CG12/Hilfsblatt_Erwerbspersonen_17ff!$B12%,1),"0.0")," (",TEXT(ROUND('Bestand-Arbeitslose'!CG12/Hilfsblatt_Erwerbspersonen_17ff!$D12%,1),"0.0"),"-",TEXT(ROUND('Bestand-Arbeitslose'!CG12/Hilfsblatt_Erwerbspersonen_17ff!$C12%,1),"0.0"),")")</f>
        <v>1.9 (1.9-1.9)</v>
      </c>
      <c r="CH12" s="36" t="str">
        <f>CONCATENATE(TEXT(ROUND('Bestand-Arbeitslose'!CH12/Hilfsblatt_Erwerbspersonen_17ff!$B12%,1),"0.0")," (",TEXT(ROUND('Bestand-Arbeitslose'!CH12/Hilfsblatt_Erwerbspersonen_17ff!$D12%,1),"0.0"),"-",TEXT(ROUND('Bestand-Arbeitslose'!CH12/Hilfsblatt_Erwerbspersonen_17ff!$C12%,1),"0.0"),")")</f>
        <v>1.9 (1.9-1.9)</v>
      </c>
      <c r="CI12" s="36" t="str">
        <f>CONCATENATE(TEXT(ROUND('Bestand-Arbeitslose'!CI12/Hilfsblatt_Erwerbspersonen_17ff!$B12%,1),"0.0")," (",TEXT(ROUND('Bestand-Arbeitslose'!CI12/Hilfsblatt_Erwerbspersonen_17ff!$D12%,1),"0.0"),"-",TEXT(ROUND('Bestand-Arbeitslose'!CI12/Hilfsblatt_Erwerbspersonen_17ff!$C12%,1),"0.0"),")")</f>
        <v>1.9 (1.9-1.9)</v>
      </c>
      <c r="CJ12" s="36" t="str">
        <f>CONCATENATE(TEXT(ROUND('Bestand-Arbeitslose'!CJ12/Hilfsblatt_Erwerbspersonen_17ff!$B12%,1),"0.0")," (",TEXT(ROUND('Bestand-Arbeitslose'!CJ12/Hilfsblatt_Erwerbspersonen_17ff!$D12%,1),"0.0"),"-",TEXT(ROUND('Bestand-Arbeitslose'!CJ12/Hilfsblatt_Erwerbspersonen_17ff!$C12%,1),"0.0"),")")</f>
        <v>1.8 (1.8-1.9)</v>
      </c>
      <c r="CK12" s="36" t="str">
        <f>CONCATENATE(TEXT(ROUND('Bestand-Arbeitslose'!CK12/Hilfsblatt_Erwerbspersonen_17ff!$B12%,1),"0.0")," (",TEXT(ROUND('Bestand-Arbeitslose'!CK12/Hilfsblatt_Erwerbspersonen_17ff!$D12%,1),"0.0"),"-",TEXT(ROUND('Bestand-Arbeitslose'!CK12/Hilfsblatt_Erwerbspersonen_17ff!$C12%,1),"0.0"),")")</f>
        <v>2.0 (1.9-2.0)</v>
      </c>
      <c r="CL12" s="36" t="str">
        <f>CONCATENATE(TEXT(ROUND('Bestand-Arbeitslose'!CL12/Hilfsblatt_Erwerbspersonen_17ff!$B12%,1),"0.0")," (",TEXT(ROUND('Bestand-Arbeitslose'!CL12/Hilfsblatt_Erwerbspersonen_17ff!$D12%,1),"0.0"),"-",TEXT(ROUND('Bestand-Arbeitslose'!CL12/Hilfsblatt_Erwerbspersonen_17ff!$C12%,1),"0.0"),")")</f>
        <v>2.1 (2.1-2.2)</v>
      </c>
      <c r="CM12" s="36" t="str">
        <f>CONCATENATE(TEXT(ROUND('Bestand-Arbeitslose'!CM12/Hilfsblatt_Erwerbspersonen_17ff!$B12%,1),"0.0")," (",TEXT(ROUND('Bestand-Arbeitslose'!CM12/Hilfsblatt_Erwerbspersonen_17ff!$D12%,1),"0.0"),"-",TEXT(ROUND('Bestand-Arbeitslose'!CM12/Hilfsblatt_Erwerbspersonen_17ff!$C12%,1),"0.0"),")")</f>
        <v>2.4 (2.3-2.4)</v>
      </c>
      <c r="CN12" s="36" t="str">
        <f>CONCATENATE(TEXT(ROUND('Bestand-Arbeitslose'!CN12/Hilfsblatt_Erwerbspersonen_17ff!$B12%,1),"0.0")," (",TEXT(ROUND('Bestand-Arbeitslose'!CN12/Hilfsblatt_Erwerbspersonen_17ff!$D12%,1),"0.0"),"-",TEXT(ROUND('Bestand-Arbeitslose'!CN12/Hilfsblatt_Erwerbspersonen_17ff!$C12%,1),"0.0"),")")</f>
        <v>2.5 (2.5-2.6)</v>
      </c>
      <c r="CO12" s="36" t="str">
        <f>CONCATENATE(TEXT(ROUND('Bestand-Arbeitslose'!CO12/Hilfsblatt_Erwerbspersonen_17ff!$B12%,1),"0.0")," (",TEXT(ROUND('Bestand-Arbeitslose'!CO12/Hilfsblatt_Erwerbspersonen_17ff!$D12%,1),"0.0"),"-",TEXT(ROUND('Bestand-Arbeitslose'!CO12/Hilfsblatt_Erwerbspersonen_17ff!$C12%,1),"0.0"),")")</f>
        <v>2.4 (2.4-2.5)</v>
      </c>
      <c r="CP12" s="36" t="str">
        <f>CONCATENATE(TEXT(ROUND('Bestand-Arbeitslose'!CP12/Hilfsblatt_Erwerbspersonen_17ff!$B12%,1),"0.0")," (",TEXT(ROUND('Bestand-Arbeitslose'!CP12/Hilfsblatt_Erwerbspersonen_17ff!$D12%,1),"0.0"),"-",TEXT(ROUND('Bestand-Arbeitslose'!CP12/Hilfsblatt_Erwerbspersonen_17ff!$C12%,1),"0.0"),")")</f>
        <v>2.5 (2.4-2.5)</v>
      </c>
      <c r="CQ12" s="36" t="str">
        <f>CONCATENATE(TEXT(ROUND('Bestand-Arbeitslose'!CQ12/Hilfsblatt_Erwerbspersonen_17ff!$B12%,1),"0.0")," (",TEXT(ROUND('Bestand-Arbeitslose'!CQ12/Hilfsblatt_Erwerbspersonen_17ff!$D12%,1),"0.0"),"-",TEXT(ROUND('Bestand-Arbeitslose'!CQ12/Hilfsblatt_Erwerbspersonen_17ff!$C12%,1),"0.0"),")")</f>
        <v>2.3 (2.3-2.3)</v>
      </c>
      <c r="CR12" s="36" t="str">
        <f>CONCATENATE(TEXT(ROUND('Bestand-Arbeitslose'!CR12/Hilfsblatt_Erwerbspersonen_17ff!$B12%,1),"0.0")," (",TEXT(ROUND('Bestand-Arbeitslose'!CR12/Hilfsblatt_Erwerbspersonen_17ff!$D12%,1),"0.0"),"-",TEXT(ROUND('Bestand-Arbeitslose'!CR12/Hilfsblatt_Erwerbspersonen_17ff!$C12%,1),"0.0"),")")</f>
        <v>2.2 (2.2-2.3)</v>
      </c>
      <c r="CS12" s="36" t="str">
        <f>CONCATENATE(TEXT(ROUND('Bestand-Arbeitslose'!CS12/Hilfsblatt_Erwerbspersonen_17ff!$B12%,1),"0.0")," (",TEXT(ROUND('Bestand-Arbeitslose'!CS12/Hilfsblatt_Erwerbspersonen_17ff!$D12%,1),"0.0"),"-",TEXT(ROUND('Bestand-Arbeitslose'!CS12/Hilfsblatt_Erwerbspersonen_17ff!$C12%,1),"0.0"),")")</f>
        <v>2.2 (2.2-2.2)</v>
      </c>
      <c r="CT12" s="36" t="str">
        <f>CONCATENATE(TEXT(ROUND('Bestand-Arbeitslose'!CT12/Hilfsblatt_Erwerbspersonen_17ff!$B12%,1),"0.0")," (",TEXT(ROUND('Bestand-Arbeitslose'!CT12/Hilfsblatt_Erwerbspersonen_17ff!$D12%,1),"0.0"),"-",TEXT(ROUND('Bestand-Arbeitslose'!CT12/Hilfsblatt_Erwerbspersonen_17ff!$C12%,1),"0.0"),")")</f>
        <v>2.2 (2.2-2.3)</v>
      </c>
      <c r="CU12" s="36" t="str">
        <f>CONCATENATE(TEXT(ROUND('Bestand-Arbeitslose'!CU12/Hilfsblatt_Erwerbspersonen_17ff!$B12%,1),"0.0")," (",TEXT(ROUND('Bestand-Arbeitslose'!CU12/Hilfsblatt_Erwerbspersonen_17ff!$D12%,1),"0.0"),"-",TEXT(ROUND('Bestand-Arbeitslose'!CU12/Hilfsblatt_Erwerbspersonen_17ff!$C12%,1),"0.0"),")")</f>
        <v>2.2 (2.2-2.3)</v>
      </c>
      <c r="CV12" s="36" t="str">
        <f>CONCATENATE(TEXT(ROUND('Bestand-Arbeitslose'!CV12/Hilfsblatt_Erwerbspersonen_17ff!$B12%,1),"0.0")," (",TEXT(ROUND('Bestand-Arbeitslose'!CV12/Hilfsblatt_Erwerbspersonen_17ff!$D12%,1),"0.0"),"-",TEXT(ROUND('Bestand-Arbeitslose'!CV12/Hilfsblatt_Erwerbspersonen_17ff!$C12%,1),"0.0"),")")</f>
        <v>2.2 (2.2-2.3)</v>
      </c>
      <c r="CW12" s="36" t="str">
        <f>CONCATENATE(TEXT(ROUND('Bestand-Arbeitslose'!CW12/Hilfsblatt_Erwerbspersonen_17ff!$B12%,1),"0.0")," (",TEXT(ROUND('Bestand-Arbeitslose'!CW12/Hilfsblatt_Erwerbspersonen_17ff!$D12%,1),"0.0"),"-",TEXT(ROUND('Bestand-Arbeitslose'!CW12/Hilfsblatt_Erwerbspersonen_17ff!$C12%,1),"0.0"),")")</f>
        <v>2.4 (2.3-2.4)</v>
      </c>
      <c r="CX12" s="36" t="str">
        <f>CONCATENATE(TEXT(ROUND('Bestand-Arbeitslose'!CX12/Hilfsblatt_Erwerbspersonen_17ff!$B12%,1),"0.0")," (",TEXT(ROUND('Bestand-Arbeitslose'!CX12/Hilfsblatt_Erwerbspersonen_17ff!$D12%,1),"0.0"),"-",TEXT(ROUND('Bestand-Arbeitslose'!CX12/Hilfsblatt_Erwerbspersonen_17ff!$C12%,1),"0.0"),")")</f>
        <v>2.5 (2.4-2.5)</v>
      </c>
      <c r="CY12" s="36" t="str">
        <f>CONCATENATE(TEXT(ROUND('Bestand-Arbeitslose'!CY12/Hilfsblatt_Erwerbspersonen_17ff!$B12%,1),"0.0")," (",TEXT(ROUND('Bestand-Arbeitslose'!CY12/Hilfsblatt_Erwerbspersonen_17ff!$D12%,1),"0.0"),"-",TEXT(ROUND('Bestand-Arbeitslose'!CY12/Hilfsblatt_Erwerbspersonen_17ff!$C12%,1),"0.0"),")")</f>
        <v>2.6 (2.6-2.6)</v>
      </c>
      <c r="CZ12" s="36" t="str">
        <f>CONCATENATE(TEXT(ROUND('Bestand-Arbeitslose'!CZ12/Hilfsblatt_Erwerbspersonen_17ff!$B12%,1),"0.0")," (",TEXT(ROUND('Bestand-Arbeitslose'!CZ12/Hilfsblatt_Erwerbspersonen_17ff!$D12%,1),"0.0"),"-",TEXT(ROUND('Bestand-Arbeitslose'!CZ12/Hilfsblatt_Erwerbspersonen_17ff!$C12%,1),"0.0"),")")</f>
        <v>2.8 (2.7-2.8)</v>
      </c>
      <c r="DA12" s="36" t="str">
        <f>CONCATENATE(TEXT(ROUND('Bestand-Arbeitslose'!DA12/Hilfsblatt_Erwerbspersonen_17ff!$B12%,1),"0.0")," (",TEXT(ROUND('Bestand-Arbeitslose'!DA12/Hilfsblatt_Erwerbspersonen_17ff!$D12%,1),"0.0"),"-",TEXT(ROUND('Bestand-Arbeitslose'!DA12/Hilfsblatt_Erwerbspersonen_17ff!$C12%,1),"0.0"),")")</f>
        <v>2.9 (2.8-2.9)</v>
      </c>
      <c r="DB12" s="36" t="str">
        <f>CONCATENATE(TEXT(ROUND('Bestand-Arbeitslose'!DB12/Hilfsblatt_Erwerbspersonen_14ff!$B12%,1),"0.0")," (",TEXT(ROUND('Bestand-Arbeitslose'!DB12/Hilfsblatt_Erwerbspersonen_14ff!$D12%,1),"0.0"),"-",TEXT(ROUND('Bestand-Arbeitslose'!DB12/Hilfsblatt_Erwerbspersonen_14ff!$C12%,1),"0.0"),")")</f>
        <v>2.6 (2.6-2.7)</v>
      </c>
      <c r="DC12" s="36" t="str">
        <f>CONCATENATE(TEXT(ROUND('Bestand-Arbeitslose'!DC12/Hilfsblatt_Erwerbspersonen_14ff!$B12%,1),"0.0")," (",TEXT(ROUND('Bestand-Arbeitslose'!DC12/Hilfsblatt_Erwerbspersonen_14ff!$D12%,1),"0.0"),"-",TEXT(ROUND('Bestand-Arbeitslose'!DC12/Hilfsblatt_Erwerbspersonen_14ff!$C12%,1),"0.0"),")")</f>
        <v>2.8 (2.8-2.8)</v>
      </c>
      <c r="DD12" s="36" t="str">
        <f>CONCATENATE(TEXT(ROUND('Bestand-Arbeitslose'!DD12/Hilfsblatt_Erwerbspersonen_14ff!$B12%,1),"0.0")," (",TEXT(ROUND('Bestand-Arbeitslose'!DD12/Hilfsblatt_Erwerbspersonen_14ff!$D12%,1),"0.0"),"-",TEXT(ROUND('Bestand-Arbeitslose'!DD12/Hilfsblatt_Erwerbspersonen_14ff!$C12%,1),"0.0"),")")</f>
        <v>2.6 (2.6-2.6)</v>
      </c>
      <c r="DE12" s="36" t="str">
        <f>CONCATENATE(TEXT(ROUND('Bestand-Arbeitslose'!DE12/Hilfsblatt_Erwerbspersonen_14ff!$B12%,1),"0.0")," (",TEXT(ROUND('Bestand-Arbeitslose'!DE12/Hilfsblatt_Erwerbspersonen_14ff!$D12%,1),"0.0"),"-",TEXT(ROUND('Bestand-Arbeitslose'!DE12/Hilfsblatt_Erwerbspersonen_14ff!$C12%,1),"0.0"),")")</f>
        <v>2.5 (2.5-2.5)</v>
      </c>
      <c r="DF12" s="36" t="str">
        <f>CONCATENATE(TEXT(ROUND('Bestand-Arbeitslose'!DF12/Hilfsblatt_Erwerbspersonen_14ff!$B12%,1),"0.0")," (",TEXT(ROUND('Bestand-Arbeitslose'!DF12/Hilfsblatt_Erwerbspersonen_14ff!$D12%,1),"0.0"),"-",TEXT(ROUND('Bestand-Arbeitslose'!DF12/Hilfsblatt_Erwerbspersonen_14ff!$C12%,1),"0.0"),")")</f>
        <v>2.5 (2.4-2.5)</v>
      </c>
      <c r="DG12" s="36" t="str">
        <f>CONCATENATE(TEXT(ROUND('Bestand-Arbeitslose'!DG12/Hilfsblatt_Erwerbspersonen_14ff!$B12%,1),"0.0")," (",TEXT(ROUND('Bestand-Arbeitslose'!DG12/Hilfsblatt_Erwerbspersonen_14ff!$D12%,1),"0.0"),"-",TEXT(ROUND('Bestand-Arbeitslose'!DG12/Hilfsblatt_Erwerbspersonen_14ff!$C12%,1),"0.0"),")")</f>
        <v>2.5 (2.5-2.5)</v>
      </c>
      <c r="DH12" s="36" t="str">
        <f>CONCATENATE(TEXT(ROUND('Bestand-Arbeitslose'!DH12/Hilfsblatt_Erwerbspersonen_14ff!$B12%,1),"0.0")," (",TEXT(ROUND('Bestand-Arbeitslose'!DH12/Hilfsblatt_Erwerbspersonen_14ff!$D12%,1),"0.0"),"-",TEXT(ROUND('Bestand-Arbeitslose'!DH12/Hilfsblatt_Erwerbspersonen_14ff!$C12%,1),"0.0"),")")</f>
        <v>2.5 (2.5-2.5)</v>
      </c>
      <c r="DI12" s="36" t="str">
        <f>CONCATENATE(TEXT(ROUND('Bestand-Arbeitslose'!DI12/Hilfsblatt_Erwerbspersonen_14ff!$B12%,1),"0.0")," (",TEXT(ROUND('Bestand-Arbeitslose'!DI12/Hilfsblatt_Erwerbspersonen_14ff!$D12%,1),"0.0"),"-",TEXT(ROUND('Bestand-Arbeitslose'!DI12/Hilfsblatt_Erwerbspersonen_14ff!$C12%,1),"0.0"),")")</f>
        <v>2.5 (2.4-2.5)</v>
      </c>
      <c r="DJ12" s="36" t="str">
        <f>CONCATENATE(TEXT(ROUND('Bestand-Arbeitslose'!DJ12/Hilfsblatt_Erwerbspersonen_14ff!$B12%,1),"0.0")," (",TEXT(ROUND('Bestand-Arbeitslose'!DJ12/Hilfsblatt_Erwerbspersonen_14ff!$D12%,1),"0.0"),"-",TEXT(ROUND('Bestand-Arbeitslose'!DJ12/Hilfsblatt_Erwerbspersonen_14ff!$C12%,1),"0.0"),")")</f>
        <v>2.6 (2.6-2.6)</v>
      </c>
      <c r="DK12" s="36" t="str">
        <f>CONCATENATE(TEXT(ROUND('Bestand-Arbeitslose'!DK12/Hilfsblatt_Erwerbspersonen_14ff!$B12%,1),"0.0")," (",TEXT(ROUND('Bestand-Arbeitslose'!DK12/Hilfsblatt_Erwerbspersonen_14ff!$D12%,1),"0.0"),"-",TEXT(ROUND('Bestand-Arbeitslose'!DK12/Hilfsblatt_Erwerbspersonen_14ff!$C12%,1),"0.0"),")")</f>
        <v>2.6 (2.6-2.7)</v>
      </c>
      <c r="DL12" s="36" t="str">
        <f>CONCATENATE(TEXT(ROUND('Bestand-Arbeitslose'!DL12/Hilfsblatt_Erwerbspersonen_14ff!$B12%,1),"0.0")," (",TEXT(ROUND('Bestand-Arbeitslose'!DL12/Hilfsblatt_Erwerbspersonen_14ff!$D12%,1),"0.0"),"-",TEXT(ROUND('Bestand-Arbeitslose'!DL12/Hilfsblatt_Erwerbspersonen_14ff!$C12%,1),"0.0"),")")</f>
        <v>2.8 (2.8-2.8)</v>
      </c>
      <c r="DM12" s="36" t="str">
        <f>CONCATENATE(TEXT(ROUND('Bestand-Arbeitslose'!DM12/Hilfsblatt_Erwerbspersonen_14ff!$B12%,1),"0.0")," (",TEXT(ROUND('Bestand-Arbeitslose'!DM12/Hilfsblatt_Erwerbspersonen_14ff!$D12%,1),"0.0"),"-",TEXT(ROUND('Bestand-Arbeitslose'!DM12/Hilfsblatt_Erwerbspersonen_14ff!$C12%,1),"0.0"),")")</f>
        <v>2.9 (2.8-2.9)</v>
      </c>
      <c r="DN12" s="36" t="str">
        <f>CONCATENATE(TEXT(ROUND('Bestand-Arbeitslose'!DN12/Hilfsblatt_Erwerbspersonen_14ff!$B12%,1),"0.0")," (",TEXT(ROUND('Bestand-Arbeitslose'!DN12/Hilfsblatt_Erwerbspersonen_14ff!$D12%,1),"0.0"),"-",TEXT(ROUND('Bestand-Arbeitslose'!DN12/Hilfsblatt_Erwerbspersonen_14ff!$C12%,1),"0.0"),")")</f>
        <v>2.9 (2.8-2.9)</v>
      </c>
      <c r="DO12" s="36" t="str">
        <f>CONCATENATE(TEXT(ROUND('Bestand-Arbeitslose'!DO12/Hilfsblatt_Erwerbspersonen_14ff!$B12%,1),"0.0")," (",TEXT(ROUND('Bestand-Arbeitslose'!DO12/Hilfsblatt_Erwerbspersonen_14ff!$D12%,1),"0.0"),"-",TEXT(ROUND('Bestand-Arbeitslose'!DO12/Hilfsblatt_Erwerbspersonen_14ff!$C12%,1),"0.0"),")")</f>
        <v>2.4 (2.4-2.4)</v>
      </c>
      <c r="DP12" s="36" t="str">
        <f>CONCATENATE(TEXT(ROUND('Bestand-Arbeitslose'!DP12/Hilfsblatt_Erwerbspersonen_14ff!$B12%,1),"0.0")," (",TEXT(ROUND('Bestand-Arbeitslose'!DP12/Hilfsblatt_Erwerbspersonen_14ff!$D12%,1),"0.0"),"-",TEXT(ROUND('Bestand-Arbeitslose'!DP12/Hilfsblatt_Erwerbspersonen_14ff!$C12%,1),"0.0"),")")</f>
        <v>2.8 (2.7-2.8)</v>
      </c>
      <c r="DQ12" s="36" t="str">
        <f>CONCATENATE(TEXT(ROUND('Bestand-Arbeitslose'!DQ12/Hilfsblatt_Erwerbspersonen_14ff!$B12%,1),"0.0")," (",TEXT(ROUND('Bestand-Arbeitslose'!DQ12/Hilfsblatt_Erwerbspersonen_14ff!$D12%,1),"0.0"),"-",TEXT(ROUND('Bestand-Arbeitslose'!DQ12/Hilfsblatt_Erwerbspersonen_14ff!$C12%,1),"0.0"),")")</f>
        <v>2.5 (2.5-2.6)</v>
      </c>
      <c r="DR12" s="36" t="str">
        <f>CONCATENATE(TEXT(ROUND('Bestand-Arbeitslose'!DR12/Hilfsblatt_Erwerbspersonen_14ff!$B12%,1),"0.0")," (",TEXT(ROUND('Bestand-Arbeitslose'!DR12/Hilfsblatt_Erwerbspersonen_14ff!$D12%,1),"0.0"),"-",TEXT(ROUND('Bestand-Arbeitslose'!DR12/Hilfsblatt_Erwerbspersonen_14ff!$C12%,1),"0.0"),")")</f>
        <v>2.4 (2.4-2.4)</v>
      </c>
      <c r="DS12" s="36" t="str">
        <f>CONCATENATE(TEXT(ROUND('Bestand-Arbeitslose'!DS12/Hilfsblatt_Erwerbspersonen_14ff!$B12%,1),"0.0")," (",TEXT(ROUND('Bestand-Arbeitslose'!DS12/Hilfsblatt_Erwerbspersonen_14ff!$D12%,1),"0.0"),"-",TEXT(ROUND('Bestand-Arbeitslose'!DS12/Hilfsblatt_Erwerbspersonen_14ff!$C12%,1),"0.0"),")")</f>
        <v>2.3 (2.2-2.3)</v>
      </c>
      <c r="DT12" s="36" t="str">
        <f>CONCATENATE(TEXT(ROUND('Bestand-Arbeitslose'!DT12/Hilfsblatt_Erwerbspersonen_14ff!$B12%,1),"0.0")," (",TEXT(ROUND('Bestand-Arbeitslose'!DT12/Hilfsblatt_Erwerbspersonen_14ff!$D12%,1),"0.0"),"-",TEXT(ROUND('Bestand-Arbeitslose'!DT12/Hilfsblatt_Erwerbspersonen_14ff!$C12%,1),"0.0"),")")</f>
        <v>2.3 (2.3-2.3)</v>
      </c>
      <c r="DU12" s="36" t="str">
        <f>CONCATENATE(TEXT(ROUND('Bestand-Arbeitslose'!DU12/Hilfsblatt_Erwerbspersonen_14ff!$B12%,1),"0.0")," (",TEXT(ROUND('Bestand-Arbeitslose'!DU12/Hilfsblatt_Erwerbspersonen_14ff!$D12%,1),"0.0"),"-",TEXT(ROUND('Bestand-Arbeitslose'!DU12/Hilfsblatt_Erwerbspersonen_14ff!$C12%,1),"0.0"),")")</f>
        <v>2.3 (2.3-2.3)</v>
      </c>
      <c r="DV12" s="36" t="str">
        <f>CONCATENATE(TEXT(ROUND('Bestand-Arbeitslose'!DV12/Hilfsblatt_Erwerbspersonen_14ff!$B12%,1),"0.0")," (",TEXT(ROUND('Bestand-Arbeitslose'!DV12/Hilfsblatt_Erwerbspersonen_14ff!$D12%,1),"0.0"),"-",TEXT(ROUND('Bestand-Arbeitslose'!DV12/Hilfsblatt_Erwerbspersonen_14ff!$C12%,1),"0.0"),")")</f>
        <v>2.3 (2.2-2.3)</v>
      </c>
      <c r="DW12" s="36" t="str">
        <f>CONCATENATE(TEXT(ROUND('Bestand-Arbeitslose'!DW12/Hilfsblatt_Erwerbspersonen_14ff!$B12%,1),"0.0")," (",TEXT(ROUND('Bestand-Arbeitslose'!DW12/Hilfsblatt_Erwerbspersonen_14ff!$D12%,1),"0.0"),"-",TEXT(ROUND('Bestand-Arbeitslose'!DW12/Hilfsblatt_Erwerbspersonen_14ff!$C12%,1),"0.0"),")")</f>
        <v>2.3 (2.3-2.4)</v>
      </c>
      <c r="DX12" s="36" t="str">
        <f>CONCATENATE(TEXT(ROUND('Bestand-Arbeitslose'!DX12/Hilfsblatt_Erwerbspersonen_14ff!$B12%,1),"0.0")," (",TEXT(ROUND('Bestand-Arbeitslose'!DX12/Hilfsblatt_Erwerbspersonen_14ff!$D12%,1),"0.0"),"-",TEXT(ROUND('Bestand-Arbeitslose'!DX12/Hilfsblatt_Erwerbspersonen_14ff!$C12%,1),"0.0"),")")</f>
        <v>2.4 (2.4-2.4)</v>
      </c>
      <c r="DY12" s="36" t="str">
        <f>CONCATENATE(TEXT(ROUND('Bestand-Arbeitslose'!DY12/Hilfsblatt_Erwerbspersonen_14ff!$B12%,1),"0.0")," (",TEXT(ROUND('Bestand-Arbeitslose'!DY12/Hilfsblatt_Erwerbspersonen_14ff!$D12%,1),"0.0"),"-",TEXT(ROUND('Bestand-Arbeitslose'!DY12/Hilfsblatt_Erwerbspersonen_14ff!$C12%,1),"0.0"),")")</f>
        <v>2.4 (2.4-2.5)</v>
      </c>
      <c r="DZ12" s="36" t="str">
        <f>CONCATENATE(TEXT(ROUND('Bestand-Arbeitslose'!DZ12/Hilfsblatt_Erwerbspersonen_14ff!$B12%,1),"0.0")," (",TEXT(ROUND('Bestand-Arbeitslose'!DZ12/Hilfsblatt_Erwerbspersonen_14ff!$D12%,1),"0.0"),"-",TEXT(ROUND('Bestand-Arbeitslose'!DZ12/Hilfsblatt_Erwerbspersonen_14ff!$C12%,1),"0.0"),")")</f>
        <v>2.5 (2.5-2.5)</v>
      </c>
      <c r="EA12" s="36" t="str">
        <f>CONCATENATE(TEXT(ROUND('Bestand-Arbeitslose'!EA12/Hilfsblatt_Erwerbspersonen_14ff!$B12%,1),"0.0")," (",TEXT(ROUND('Bestand-Arbeitslose'!EA12/Hilfsblatt_Erwerbspersonen_14ff!$D12%,1),"0.0"),"-",TEXT(ROUND('Bestand-Arbeitslose'!EA12/Hilfsblatt_Erwerbspersonen_14ff!$C12%,1),"0.0"),")")</f>
        <v>2.5 (2.5-2.5)</v>
      </c>
      <c r="EB12" s="36" t="str">
        <f>CONCATENATE(TEXT(ROUND('Bestand-Arbeitslose'!EB12/Hilfsblatt_Erwerbspersonen_14ff!$B12%,1),"0.0")," (",TEXT(ROUND('Bestand-Arbeitslose'!EB12/Hilfsblatt_Erwerbspersonen_14ff!$D12%,1),"0.0"),"-",TEXT(ROUND('Bestand-Arbeitslose'!EB12/Hilfsblatt_Erwerbspersonen_14ff!$C12%,1),"0.0"),")")</f>
        <v>2.3 (2.3-2.3)</v>
      </c>
      <c r="EC12" s="36" t="str">
        <f>CONCATENATE(TEXT(ROUND('Bestand-Arbeitslose'!EC12/Hilfsblatt_Erwerbspersonen_14ff!$B12%,1),"0.0")," (",TEXT(ROUND('Bestand-Arbeitslose'!EC12/Hilfsblatt_Erwerbspersonen_14ff!$D12%,1),"0.0"),"-",TEXT(ROUND('Bestand-Arbeitslose'!EC12/Hilfsblatt_Erwerbspersonen_14ff!$C12%,1),"0.0"),")")</f>
        <v>2.4 (2.4-2.4)</v>
      </c>
      <c r="ED12" s="36" t="str">
        <f>CONCATENATE(TEXT(ROUND('Bestand-Arbeitslose'!ED12/Hilfsblatt_Erwerbspersonen_14ff!$B12%,1),"0.0")," (",TEXT(ROUND('Bestand-Arbeitslose'!ED12/Hilfsblatt_Erwerbspersonen_14ff!$D12%,1),"0.0"),"-",TEXT(ROUND('Bestand-Arbeitslose'!ED12/Hilfsblatt_Erwerbspersonen_14ff!$C12%,1),"0.0"),")")</f>
        <v>2.2 (2.2-2.2)</v>
      </c>
      <c r="EE12" s="36" t="str">
        <f>CONCATENATE(TEXT(ROUND('Bestand-Arbeitslose'!EE12/Hilfsblatt_Erwerbspersonen_14ff!$B12%,1),"0.0")," (",TEXT(ROUND('Bestand-Arbeitslose'!EE12/Hilfsblatt_Erwerbspersonen_14ff!$D12%,1),"0.0"),"-",TEXT(ROUND('Bestand-Arbeitslose'!EE12/Hilfsblatt_Erwerbspersonen_14ff!$C12%,1),"0.0"),")")</f>
        <v>2.1 (2.1-2.1)</v>
      </c>
      <c r="EF12" s="36" t="str">
        <f>CONCATENATE(TEXT(ROUND('Bestand-Arbeitslose'!EF12/Hilfsblatt_Erwerbspersonen_14ff!$B12%,1),"0.0")," (",TEXT(ROUND('Bestand-Arbeitslose'!EF12/Hilfsblatt_Erwerbspersonen_14ff!$D12%,1),"0.0"),"-",TEXT(ROUND('Bestand-Arbeitslose'!EF12/Hilfsblatt_Erwerbspersonen_14ff!$C12%,1),"0.0"),")")</f>
        <v>2.1 (2.1-2.1)</v>
      </c>
      <c r="EG12" s="36" t="str">
        <f>CONCATENATE(TEXT(ROUND('Bestand-Arbeitslose'!EG12/Hilfsblatt_Erwerbspersonen_14ff!$B12%,1),"0.0")," (",TEXT(ROUND('Bestand-Arbeitslose'!EG12/Hilfsblatt_Erwerbspersonen_14ff!$D12%,1),"0.0"),"-",TEXT(ROUND('Bestand-Arbeitslose'!EG12/Hilfsblatt_Erwerbspersonen_14ff!$C12%,1),"0.0"),")")</f>
        <v>2.1 (2.1-2.1)</v>
      </c>
      <c r="EH12" s="36" t="str">
        <f>CONCATENATE(TEXT(ROUND('Bestand-Arbeitslose'!EH12/Hilfsblatt_Erwerbspersonen_14ff!$B12%,1),"0.0")," (",TEXT(ROUND('Bestand-Arbeitslose'!EH12/Hilfsblatt_Erwerbspersonen_14ff!$D12%,1),"0.0"),"-",TEXT(ROUND('Bestand-Arbeitslose'!EH12/Hilfsblatt_Erwerbspersonen_14ff!$C12%,1),"0.0"),")")</f>
        <v>2.1 (2.1-2.1)</v>
      </c>
      <c r="EI12" s="36" t="str">
        <f>CONCATENATE(TEXT(ROUND('Bestand-Arbeitslose'!EI12/Hilfsblatt_Erwerbspersonen_14ff!$B12%,1),"0.0")," (",TEXT(ROUND('Bestand-Arbeitslose'!EI12/Hilfsblatt_Erwerbspersonen_14ff!$D12%,1),"0.0"),"-",TEXT(ROUND('Bestand-Arbeitslose'!EI12/Hilfsblatt_Erwerbspersonen_14ff!$C12%,1),"0.0"),")")</f>
        <v>2.1 (2.1-2.1)</v>
      </c>
      <c r="EJ12" s="36" t="str">
        <f>CONCATENATE(TEXT(ROUND('Bestand-Arbeitslose'!EJ12/Hilfsblatt_Erwerbspersonen_14ff!$B12%,1),"0.0")," (",TEXT(ROUND('Bestand-Arbeitslose'!EJ12/Hilfsblatt_Erwerbspersonen_14ff!$D12%,1),"0.0"),"-",TEXT(ROUND('Bestand-Arbeitslose'!EJ12/Hilfsblatt_Erwerbspersonen_14ff!$C12%,1),"0.0"),")")</f>
        <v>2.2 (2.1-2.2)</v>
      </c>
      <c r="EK12" s="36" t="str">
        <f>CONCATENATE(TEXT(ROUND('Bestand-Arbeitslose'!EK12/Hilfsblatt_Erwerbspersonen_14ff!$B12%,1),"0.0")," (",TEXT(ROUND('Bestand-Arbeitslose'!EK12/Hilfsblatt_Erwerbspersonen_14ff!$D12%,1),"0.0"),"-",TEXT(ROUND('Bestand-Arbeitslose'!EK12/Hilfsblatt_Erwerbspersonen_14ff!$C12%,1),"0.0"),")")</f>
        <v>2.3 (2.3-2.4)</v>
      </c>
      <c r="EL12" s="36" t="str">
        <f>CONCATENATE(TEXT(ROUND('Bestand-Arbeitslose'!EL12/Hilfsblatt_Erwerbspersonen_14ff!$B12%,1),"0.0")," (",TEXT(ROUND('Bestand-Arbeitslose'!EL12/Hilfsblatt_Erwerbspersonen_14ff!$D12%,1),"0.0"),"-",TEXT(ROUND('Bestand-Arbeitslose'!EL12/Hilfsblatt_Erwerbspersonen_14ff!$C12%,1),"0.0"),")")</f>
        <v>2.5 (2.5-2.6)</v>
      </c>
      <c r="EM12" s="36" t="str">
        <f>CONCATENATE(TEXT(ROUND('Bestand-Arbeitslose'!EM12/Hilfsblatt_Erwerbspersonen_14ff!$B12%,1),"0.0")," (",TEXT(ROUND('Bestand-Arbeitslose'!EM12/Hilfsblatt_Erwerbspersonen_14ff!$D12%,1),"0.0"),"-",TEXT(ROUND('Bestand-Arbeitslose'!EM12/Hilfsblatt_Erwerbspersonen_14ff!$C12%,1),"0.0"),")")</f>
        <v>2.6 (2.6-2.7)</v>
      </c>
      <c r="EN12" s="36" t="str">
        <f>CONCATENATE(TEXT(ROUND('Bestand-Arbeitslose'!EN12/Hilfsblatt_Erwerbspersonen_14ff!$B12%,1),"0.0")," (",TEXT(ROUND('Bestand-Arbeitslose'!EN12/Hilfsblatt_Erwerbspersonen_14ff!$D12%,1),"0.0"),"-",TEXT(ROUND('Bestand-Arbeitslose'!EN12/Hilfsblatt_Erwerbspersonen_14ff!$C12%,1),"0.0"),")")</f>
        <v>2.7 (2.7-2.8)</v>
      </c>
    </row>
    <row r="13" spans="1:144" ht="13.5" customHeight="1">
      <c r="A13" s="20" t="s">
        <v>9</v>
      </c>
      <c r="B13" s="36" t="str">
        <f>CONCATENATE(TEXT(ROUND('Bestand-Arbeitslose'!B13/Hilfsblatt_Erwerbspersonen_20ff!$B13%,1),"0.0")," (",TEXT(ROUND('Bestand-Arbeitslose'!B13/Hilfsblatt_Erwerbspersonen_20ff!$D13%,1),"0.0"),"-",TEXT(ROUND('Bestand-Arbeitslose'!B13/Hilfsblatt_Erwerbspersonen_20ff!$C13%,1),"0.0"),")")</f>
        <v>1.8 (1.7-1.8)</v>
      </c>
      <c r="C13" s="36" t="str">
        <f>CONCATENATE(TEXT(ROUND('Bestand-Arbeitslose'!C13/Hilfsblatt_Erwerbspersonen_20ff!$B13%,1),"0.0")," (",TEXT(ROUND('Bestand-Arbeitslose'!C13/Hilfsblatt_Erwerbspersonen_20ff!$D13%,1),"0.0"),"-",TEXT(ROUND('Bestand-Arbeitslose'!C13/Hilfsblatt_Erwerbspersonen_20ff!$C13%,1),"0.0"),")")</f>
        <v>1.8 (1.8-1.8)</v>
      </c>
      <c r="D13" s="36" t="str">
        <f>CONCATENATE(TEXT(ROUND('Bestand-Arbeitslose'!D13/Hilfsblatt_Erwerbspersonen_20ff!$B13%,1),"0.0")," (",TEXT(ROUND('Bestand-Arbeitslose'!D13/Hilfsblatt_Erwerbspersonen_20ff!$D13%,1),"0.0"),"-",TEXT(ROUND('Bestand-Arbeitslose'!D13/Hilfsblatt_Erwerbspersonen_20ff!$C13%,1),"0.0"),")")</f>
        <v>1.8 (1.8-1.8)</v>
      </c>
      <c r="E13" s="36" t="str">
        <f>CONCATENATE(TEXT(ROUND('Bestand-Arbeitslose'!E13/Hilfsblatt_Erwerbspersonen_20ff!$B13%,1),"0.0")," (",TEXT(ROUND('Bestand-Arbeitslose'!E13/Hilfsblatt_Erwerbspersonen_20ff!$D13%,1),"0.0"),"-",TEXT(ROUND('Bestand-Arbeitslose'!E13/Hilfsblatt_Erwerbspersonen_20ff!$C13%,1),"0.0"),")")</f>
        <v>1.8 (1.7-1.8)</v>
      </c>
      <c r="F13" s="36"/>
      <c r="G13" s="36"/>
      <c r="H13" s="36"/>
      <c r="I13" s="36"/>
      <c r="J13" s="36"/>
      <c r="K13" s="36"/>
      <c r="L13" s="36"/>
      <c r="M13" s="36"/>
      <c r="N13" s="36"/>
      <c r="O13" s="36" t="str">
        <f>CONCATENATE(TEXT(ROUND('Bestand-Arbeitslose'!O13/Hilfsblatt_Erwerbspersonen_20ff!$B13%,1),"0.0")," (",TEXT(ROUND('Bestand-Arbeitslose'!O13/Hilfsblatt_Erwerbspersonen_20ff!$D13%,1),"0.0"),"-",TEXT(ROUND('Bestand-Arbeitslose'!O13/Hilfsblatt_Erwerbspersonen_20ff!$C13%,1),"0.0"),")")</f>
        <v>1.5 (1.5-1.6)</v>
      </c>
      <c r="P13" s="36" t="str">
        <f>CONCATENATE(TEXT(ROUND('Bestand-Arbeitslose'!P13/Hilfsblatt_Erwerbspersonen_20ff!$B13%,1),"0.0")," (",TEXT(ROUND('Bestand-Arbeitslose'!P13/Hilfsblatt_Erwerbspersonen_20ff!$D13%,1),"0.0"),"-",TEXT(ROUND('Bestand-Arbeitslose'!P13/Hilfsblatt_Erwerbspersonen_20ff!$C13%,1),"0.0"),")")</f>
        <v>1.7 (1.6-1.7)</v>
      </c>
      <c r="Q13" s="36" t="str">
        <f>CONCATENATE(TEXT(ROUND('Bestand-Arbeitslose'!Q13/Hilfsblatt_Erwerbspersonen_20ff!$B13%,1),"0.0")," (",TEXT(ROUND('Bestand-Arbeitslose'!Q13/Hilfsblatt_Erwerbspersonen_20ff!$D13%,1),"0.0"),"-",TEXT(ROUND('Bestand-Arbeitslose'!Q13/Hilfsblatt_Erwerbspersonen_20ff!$C13%,1),"0.0"),")")</f>
        <v>1.5 (1.5-1.6)</v>
      </c>
      <c r="R13" s="36" t="str">
        <f>CONCATENATE(TEXT(ROUND('Bestand-Arbeitslose'!R13/Hilfsblatt_Erwerbspersonen_20ff!$B13%,1),"0.0")," (",TEXT(ROUND('Bestand-Arbeitslose'!R13/Hilfsblatt_Erwerbspersonen_20ff!$D13%,1),"0.0"),"-",TEXT(ROUND('Bestand-Arbeitslose'!R13/Hilfsblatt_Erwerbspersonen_20ff!$C13%,1),"0.0"),")")</f>
        <v>1.5 (1.4-1.5)</v>
      </c>
      <c r="S13" s="36" t="str">
        <f>CONCATENATE(TEXT(ROUND('Bestand-Arbeitslose'!S13/Hilfsblatt_Erwerbspersonen_20ff!$B13%,1),"0.0")," (",TEXT(ROUND('Bestand-Arbeitslose'!S13/Hilfsblatt_Erwerbspersonen_20ff!$D13%,1),"0.0"),"-",TEXT(ROUND('Bestand-Arbeitslose'!S13/Hilfsblatt_Erwerbspersonen_20ff!$C13%,1),"0.0"),")")</f>
        <v>1.5 (1.4-1.5)</v>
      </c>
      <c r="T13" s="36" t="str">
        <f>CONCATENATE(TEXT(ROUND('Bestand-Arbeitslose'!T13/Hilfsblatt_Erwerbspersonen_20ff!$B13%,1),"0.0")," (",TEXT(ROUND('Bestand-Arbeitslose'!T13/Hilfsblatt_Erwerbspersonen_20ff!$D13%,1),"0.0"),"-",TEXT(ROUND('Bestand-Arbeitslose'!T13/Hilfsblatt_Erwerbspersonen_20ff!$C13%,1),"0.0"),")")</f>
        <v>1.4 (1.4-1.4)</v>
      </c>
      <c r="U13" s="36" t="str">
        <f>CONCATENATE(TEXT(ROUND('Bestand-Arbeitslose'!U13/Hilfsblatt_Erwerbspersonen_20ff!$B13%,1),"0.0")," (",TEXT(ROUND('Bestand-Arbeitslose'!U13/Hilfsblatt_Erwerbspersonen_20ff!$D13%,1),"0.0"),"-",TEXT(ROUND('Bestand-Arbeitslose'!U13/Hilfsblatt_Erwerbspersonen_20ff!$C13%,1),"0.0"),")")</f>
        <v>1.5 (1.4-1.5)</v>
      </c>
      <c r="V13" s="36" t="str">
        <f>CONCATENATE(TEXT(ROUND('Bestand-Arbeitslose'!V13/Hilfsblatt_Erwerbspersonen_20ff!$B13%,1),"0.0")," (",TEXT(ROUND('Bestand-Arbeitslose'!V13/Hilfsblatt_Erwerbspersonen_20ff!$D13%,1),"0.0"),"-",TEXT(ROUND('Bestand-Arbeitslose'!V13/Hilfsblatt_Erwerbspersonen_20ff!$C13%,1),"0.0"),")")</f>
        <v>1.5 (1.4-1.5)</v>
      </c>
      <c r="W13" s="36" t="str">
        <f>CONCATENATE(TEXT(ROUND('Bestand-Arbeitslose'!W13/Hilfsblatt_Erwerbspersonen_20ff!$B13%,1),"0.0")," (",TEXT(ROUND('Bestand-Arbeitslose'!W13/Hilfsblatt_Erwerbspersonen_20ff!$D13%,1),"0.0"),"-",TEXT(ROUND('Bestand-Arbeitslose'!W13/Hilfsblatt_Erwerbspersonen_20ff!$C13%,1),"0.0"),")")</f>
        <v>1.5 (1.5-1.5)</v>
      </c>
      <c r="X13" s="36" t="str">
        <f>CONCATENATE(TEXT(ROUND('Bestand-Arbeitslose'!X13/Hilfsblatt_Erwerbspersonen_20ff!$B13%,1),"0.0")," (",TEXT(ROUND('Bestand-Arbeitslose'!X13/Hilfsblatt_Erwerbspersonen_20ff!$D13%,1),"0.0"),"-",TEXT(ROUND('Bestand-Arbeitslose'!X13/Hilfsblatt_Erwerbspersonen_20ff!$C13%,1),"0.0"),")")</f>
        <v>1.6 (1.5-1.6)</v>
      </c>
      <c r="Y13" s="36" t="str">
        <f>CONCATENATE(TEXT(ROUND('Bestand-Arbeitslose'!Y13/Hilfsblatt_Erwerbspersonen_20ff!$B13%,1),"0.0")," (",TEXT(ROUND('Bestand-Arbeitslose'!Y13/Hilfsblatt_Erwerbspersonen_20ff!$D13%,1),"0.0"),"-",TEXT(ROUND('Bestand-Arbeitslose'!Y13/Hilfsblatt_Erwerbspersonen_20ff!$C13%,1),"0.0"),")")</f>
        <v>1.5 (1.5-1.6)</v>
      </c>
      <c r="Z13" s="36" t="str">
        <f>CONCATENATE(TEXT(ROUND('Bestand-Arbeitslose'!Z13/Hilfsblatt_Erwerbspersonen_20ff!$B13%,1),"0.0")," (",TEXT(ROUND('Bestand-Arbeitslose'!Z13/Hilfsblatt_Erwerbspersonen_20ff!$D13%,1),"0.0"),"-",TEXT(ROUND('Bestand-Arbeitslose'!Z13/Hilfsblatt_Erwerbspersonen_20ff!$C13%,1),"0.0"),")")</f>
        <v>1.6 (1.6-1.7)</v>
      </c>
      <c r="AA13" s="36" t="str">
        <f>CONCATENATE(TEXT(ROUND('Bestand-Arbeitslose'!AA13/Hilfsblatt_Erwerbspersonen_20ff!$B13%,1),"0.0")," (",TEXT(ROUND('Bestand-Arbeitslose'!AA13/Hilfsblatt_Erwerbspersonen_20ff!$D13%,1),"0.0"),"-",TEXT(ROUND('Bestand-Arbeitslose'!AA13/Hilfsblatt_Erwerbspersonen_20ff!$C13%,1),"0.0"),")")</f>
        <v>1.6 (1.6-1.7)</v>
      </c>
      <c r="AB13" s="36" t="str">
        <f>CONCATENATE(TEXT(ROUND('Bestand-Arbeitslose'!AB13/Hilfsblatt_Erwerbspersonen_20ff!$B13%,1),"0.0")," (",TEXT(ROUND('Bestand-Arbeitslose'!AB13/Hilfsblatt_Erwerbspersonen_20ff!$D13%,1),"0.0"),"-",TEXT(ROUND('Bestand-Arbeitslose'!AB13/Hilfsblatt_Erwerbspersonen_20ff!$C13%,1),"0.0"),")")</f>
        <v>1.8 (1.8-1.8)</v>
      </c>
      <c r="AC13" s="36" t="str">
        <f>CONCATENATE(TEXT(ROUND('Bestand-Arbeitslose'!AC13/Hilfsblatt_Erwerbspersonen_20ff!$B13%,1),"0.0")," (",TEXT(ROUND('Bestand-Arbeitslose'!AC13/Hilfsblatt_Erwerbspersonen_20ff!$D13%,1),"0.0"),"-",TEXT(ROUND('Bestand-Arbeitslose'!AC13/Hilfsblatt_Erwerbspersonen_20ff!$C13%,1),"0.0"),")")</f>
        <v>1.6 (1.6-1.7)</v>
      </c>
      <c r="AD13" s="36" t="str">
        <f>CONCATENATE(TEXT(ROUND('Bestand-Arbeitslose'!AD13/Hilfsblatt_Erwerbspersonen_20ff!$B13%,1),"0.0")," (",TEXT(ROUND('Bestand-Arbeitslose'!AD13/Hilfsblatt_Erwerbspersonen_20ff!$D13%,1),"0.0"),"-",TEXT(ROUND('Bestand-Arbeitslose'!AD13/Hilfsblatt_Erwerbspersonen_20ff!$C13%,1),"0.0"),")")</f>
        <v>1.6 (1.6-1.6)</v>
      </c>
      <c r="AE13" s="36" t="str">
        <f>CONCATENATE(TEXT(ROUND('Bestand-Arbeitslose'!AE13/Hilfsblatt_Erwerbspersonen_20ff!$B13%,1),"0.0")," (",TEXT(ROUND('Bestand-Arbeitslose'!AE13/Hilfsblatt_Erwerbspersonen_20ff!$D13%,1),"0.0"),"-",TEXT(ROUND('Bestand-Arbeitslose'!AE13/Hilfsblatt_Erwerbspersonen_20ff!$C13%,1),"0.0"),")")</f>
        <v>1.6 (1.6-1.6)</v>
      </c>
      <c r="AF13" s="36" t="str">
        <f>CONCATENATE(TEXT(ROUND('Bestand-Arbeitslose'!AF13/Hilfsblatt_Erwerbspersonen_20ff!$B13%,1),"0.0")," (",TEXT(ROUND('Bestand-Arbeitslose'!AF13/Hilfsblatt_Erwerbspersonen_20ff!$D13%,1),"0.0"),"-",TEXT(ROUND('Bestand-Arbeitslose'!AF13/Hilfsblatt_Erwerbspersonen_20ff!$C13%,1),"0.0"),")")</f>
        <v>1.5 (1.5-1.6)</v>
      </c>
      <c r="AG13" s="36" t="str">
        <f>CONCATENATE(TEXT(ROUND('Bestand-Arbeitslose'!AG13/Hilfsblatt_Erwerbspersonen_20ff!$B13%,1),"0.0")," (",TEXT(ROUND('Bestand-Arbeitslose'!AG13/Hilfsblatt_Erwerbspersonen_20ff!$D13%,1),"0.0"),"-",TEXT(ROUND('Bestand-Arbeitslose'!AG13/Hilfsblatt_Erwerbspersonen_20ff!$C13%,1),"0.0"),")")</f>
        <v>1.6 (1.6-1.6)</v>
      </c>
      <c r="AH13" s="36" t="str">
        <f>CONCATENATE(TEXT(ROUND('Bestand-Arbeitslose'!AH13/Hilfsblatt_Erwerbspersonen_20ff!$B13%,1),"0.0")," (",TEXT(ROUND('Bestand-Arbeitslose'!AH13/Hilfsblatt_Erwerbspersonen_20ff!$D13%,1),"0.0"),"-",TEXT(ROUND('Bestand-Arbeitslose'!AH13/Hilfsblatt_Erwerbspersonen_20ff!$C13%,1),"0.0"),")")</f>
        <v>1.7 (1.7-1.7)</v>
      </c>
      <c r="AI13" s="36" t="str">
        <f>CONCATENATE(TEXT(ROUND('Bestand-Arbeitslose'!AI13/Hilfsblatt_Erwerbspersonen_20ff!$B13%,1),"0.0")," (",TEXT(ROUND('Bestand-Arbeitslose'!AI13/Hilfsblatt_Erwerbspersonen_20ff!$D13%,1),"0.0"),"-",TEXT(ROUND('Bestand-Arbeitslose'!AI13/Hilfsblatt_Erwerbspersonen_20ff!$C13%,1),"0.0"),")")</f>
        <v>1.7 (1.7-1.8)</v>
      </c>
      <c r="AJ13" s="36" t="str">
        <f>CONCATENATE(TEXT(ROUND('Bestand-Arbeitslose'!AJ13/Hilfsblatt_Erwerbspersonen_20ff!$B13%,1),"0.0")," (",TEXT(ROUND('Bestand-Arbeitslose'!AJ13/Hilfsblatt_Erwerbspersonen_20ff!$D13%,1),"0.0"),"-",TEXT(ROUND('Bestand-Arbeitslose'!AJ13/Hilfsblatt_Erwerbspersonen_20ff!$C13%,1),"0.0"),")")</f>
        <v>1.8 (1.8-1.9)</v>
      </c>
      <c r="AK13" s="36" t="str">
        <f>CONCATENATE(TEXT(ROUND('Bestand-Arbeitslose'!AK13/Hilfsblatt_Erwerbspersonen_20ff!$B13%,1),"0.0")," (",TEXT(ROUND('Bestand-Arbeitslose'!AK13/Hilfsblatt_Erwerbspersonen_20ff!$D13%,1),"0.0"),"-",TEXT(ROUND('Bestand-Arbeitslose'!AK13/Hilfsblatt_Erwerbspersonen_20ff!$C13%,1),"0.0"),")")</f>
        <v>1.9 (1.9-2.0)</v>
      </c>
      <c r="AL13" s="36" t="str">
        <f>CONCATENATE(TEXT(ROUND('Bestand-Arbeitslose'!AL13/Hilfsblatt_Erwerbspersonen_20ff!$B13%,1),"0.0")," (",TEXT(ROUND('Bestand-Arbeitslose'!AL13/Hilfsblatt_Erwerbspersonen_20ff!$D13%,1),"0.0"),"-",TEXT(ROUND('Bestand-Arbeitslose'!AL13/Hilfsblatt_Erwerbspersonen_20ff!$C13%,1),"0.0"),")")</f>
        <v>2.0 (2.0-2.1)</v>
      </c>
      <c r="AM13" s="36" t="str">
        <f>CONCATENATE(TEXT(ROUND('Bestand-Arbeitslose'!AM13/Hilfsblatt_Erwerbspersonen_20ff!$B13%,1),"0.0")," (",TEXT(ROUND('Bestand-Arbeitslose'!AM13/Hilfsblatt_Erwerbspersonen_20ff!$D13%,1),"0.0"),"-",TEXT(ROUND('Bestand-Arbeitslose'!AM13/Hilfsblatt_Erwerbspersonen_20ff!$C13%,1),"0.0"),")")</f>
        <v>2.2 (2.1-2.2)</v>
      </c>
      <c r="AN13" s="36" t="str">
        <f>CONCATENATE(TEXT(ROUND('Bestand-Arbeitslose'!AN13/Hilfsblatt_Erwerbspersonen_20ff!$B13%,1),"0.0")," (",TEXT(ROUND('Bestand-Arbeitslose'!AN13/Hilfsblatt_Erwerbspersonen_20ff!$D13%,1),"0.0"),"-",TEXT(ROUND('Bestand-Arbeitslose'!AN13/Hilfsblatt_Erwerbspersonen_20ff!$C13%,1),"0.0"),")")</f>
        <v>2.2 (2.2-2.3)</v>
      </c>
      <c r="AO13" s="36" t="str">
        <f>CONCATENATE(TEXT(ROUND('Bestand-Arbeitslose'!AO13/Hilfsblatt_Erwerbspersonen_20ff!$B13%,1),"0.0")," (",TEXT(ROUND('Bestand-Arbeitslose'!AO13/Hilfsblatt_Erwerbspersonen_20ff!$D13%,1),"0.0"),"-",TEXT(ROUND('Bestand-Arbeitslose'!AO13/Hilfsblatt_Erwerbspersonen_20ff!$C13%,1),"0.0"),")")</f>
        <v>2.5 (2.4-2.5)</v>
      </c>
      <c r="AP13" s="36" t="str">
        <f>CONCATENATE(TEXT(ROUND('Bestand-Arbeitslose'!AP13/Hilfsblatt_Erwerbspersonen_20ff!$B13%,1),"0.0")," (",TEXT(ROUND('Bestand-Arbeitslose'!AP13/Hilfsblatt_Erwerbspersonen_20ff!$D13%,1),"0.0"),"-",TEXT(ROUND('Bestand-Arbeitslose'!AP13/Hilfsblatt_Erwerbspersonen_20ff!$C13%,1),"0.0"),")")</f>
        <v>2.3 (2.2-2.3)</v>
      </c>
      <c r="AQ13" s="36" t="str">
        <f>CONCATENATE(TEXT(ROUND('Bestand-Arbeitslose'!AQ13/Hilfsblatt_Erwerbspersonen_20ff!$B13%,1),"0.0")," (",TEXT(ROUND('Bestand-Arbeitslose'!AQ13/Hilfsblatt_Erwerbspersonen_20ff!$D13%,1),"0.0"),"-",TEXT(ROUND('Bestand-Arbeitslose'!AQ13/Hilfsblatt_Erwerbspersonen_20ff!$C13%,1),"0.0"),")")</f>
        <v>2.1 (2.0-2.1)</v>
      </c>
      <c r="AR13" s="36" t="str">
        <f>CONCATENATE(TEXT(ROUND('Bestand-Arbeitslose'!AR13/Hilfsblatt_Erwerbspersonen_20ff!$B13%,1),"0.0")," (",TEXT(ROUND('Bestand-Arbeitslose'!AR13/Hilfsblatt_Erwerbspersonen_20ff!$D13%,1),"0.0"),"-",TEXT(ROUND('Bestand-Arbeitslose'!AR13/Hilfsblatt_Erwerbspersonen_20ff!$C13%,1),"0.0"),")")</f>
        <v>2.1 (2.1-2.1)</v>
      </c>
      <c r="AS13" s="36" t="str">
        <f>CONCATENATE(TEXT(ROUND('Bestand-Arbeitslose'!AS13/Hilfsblatt_Erwerbspersonen_20ff!$B13%,1),"0.0")," (",TEXT(ROUND('Bestand-Arbeitslose'!AS13/Hilfsblatt_Erwerbspersonen_20ff!$D13%,1),"0.0"),"-",TEXT(ROUND('Bestand-Arbeitslose'!AS13/Hilfsblatt_Erwerbspersonen_20ff!$C13%,1),"0.0"),")")</f>
        <v>2.2 (2.1-2.2)</v>
      </c>
      <c r="AT13" s="36" t="str">
        <f>CONCATENATE(TEXT(ROUND('Bestand-Arbeitslose'!AT13/Hilfsblatt_Erwerbspersonen_20ff!$B13%,1),"0.0")," (",TEXT(ROUND('Bestand-Arbeitslose'!AT13/Hilfsblatt_Erwerbspersonen_20ff!$D13%,1),"0.0"),"-",TEXT(ROUND('Bestand-Arbeitslose'!AT13/Hilfsblatt_Erwerbspersonen_20ff!$C13%,1),"0.0"),")")</f>
        <v>2.3 (2.3-2.4)</v>
      </c>
      <c r="AU13" s="36" t="str">
        <f>CONCATENATE(TEXT(ROUND('Bestand-Arbeitslose'!AU13/Hilfsblatt_Erwerbspersonen_20ff!$B13%,1),"0.0")," (",TEXT(ROUND('Bestand-Arbeitslose'!AU13/Hilfsblatt_Erwerbspersonen_20ff!$D13%,1),"0.0"),"-",TEXT(ROUND('Bestand-Arbeitslose'!AU13/Hilfsblatt_Erwerbspersonen_20ff!$C13%,1),"0.0"),")")</f>
        <v>2.4 (2.4-2.5)</v>
      </c>
      <c r="AV13" s="36" t="str">
        <f>CONCATENATE(TEXT(ROUND('Bestand-Arbeitslose'!AV13/Hilfsblatt_Erwerbspersonen_20ff!$B13%,1),"0.0")," (",TEXT(ROUND('Bestand-Arbeitslose'!AV13/Hilfsblatt_Erwerbspersonen_20ff!$D13%,1),"0.0"),"-",TEXT(ROUND('Bestand-Arbeitslose'!AV13/Hilfsblatt_Erwerbspersonen_20ff!$C13%,1),"0.0"),")")</f>
        <v>2.5 (2.5-2.6)</v>
      </c>
      <c r="AW13" s="36" t="str">
        <f>CONCATENATE(TEXT(ROUND('Bestand-Arbeitslose'!AW13/Hilfsblatt_Erwerbspersonen_20ff!$B13%,1),"0.0")," (",TEXT(ROUND('Bestand-Arbeitslose'!AW13/Hilfsblatt_Erwerbspersonen_20ff!$D13%,1),"0.0"),"-",TEXT(ROUND('Bestand-Arbeitslose'!AW13/Hilfsblatt_Erwerbspersonen_20ff!$C13%,1),"0.0"),")")</f>
        <v>2.7 (2.6-2.7)</v>
      </c>
      <c r="AX13" s="36" t="str">
        <f>CONCATENATE(TEXT(ROUND('Bestand-Arbeitslose'!AX13/Hilfsblatt_Erwerbspersonen_20ff!$B13%,1),"0.0")," (",TEXT(ROUND('Bestand-Arbeitslose'!AX13/Hilfsblatt_Erwerbspersonen_20ff!$D13%,1),"0.0"),"-",TEXT(ROUND('Bestand-Arbeitslose'!AX13/Hilfsblatt_Erwerbspersonen_20ff!$C13%,1),"0.0"),")")</f>
        <v>2.7 (2.7-2.8)</v>
      </c>
      <c r="AY13" s="36" t="str">
        <f>CONCATENATE(TEXT(ROUND('Bestand-Arbeitslose'!AY13/Hilfsblatt_Erwerbspersonen_20ff!$B13%,1),"0.0")," (",TEXT(ROUND('Bestand-Arbeitslose'!AY13/Hilfsblatt_Erwerbspersonen_20ff!$D13%,1),"0.0"),"-",TEXT(ROUND('Bestand-Arbeitslose'!AY13/Hilfsblatt_Erwerbspersonen_20ff!$C13%,1),"0.0"),")")</f>
        <v>2.9 (2.8-2.9)</v>
      </c>
      <c r="AZ13" s="36" t="str">
        <f>CONCATENATE(TEXT(ROUND('Bestand-Arbeitslose'!AZ13/Hilfsblatt_Erwerbspersonen_20ff!$B13%,1),"0.0")," (",TEXT(ROUND('Bestand-Arbeitslose'!AZ13/Hilfsblatt_Erwerbspersonen_20ff!$D13%,1),"0.0"),"-",TEXT(ROUND('Bestand-Arbeitslose'!AZ13/Hilfsblatt_Erwerbspersonen_20ff!$C13%,1),"0.0"),")")</f>
        <v>3.0 (2.9-3.0)</v>
      </c>
      <c r="BA13" s="36" t="str">
        <f>CONCATENATE(TEXT(ROUND('Bestand-Arbeitslose'!BA13/Hilfsblatt_Erwerbspersonen_20ff!$B13%,1),"0.0")," (",TEXT(ROUND('Bestand-Arbeitslose'!BA13/Hilfsblatt_Erwerbspersonen_20ff!$D13%,1),"0.0"),"-",TEXT(ROUND('Bestand-Arbeitslose'!BA13/Hilfsblatt_Erwerbspersonen_20ff!$C13%,1),"0.0"),")")</f>
        <v>2.9 (2.8-2.9)</v>
      </c>
      <c r="BB13" s="36" t="str">
        <f>CONCATENATE(TEXT(ROUND('Bestand-Arbeitslose'!BB13/Hilfsblatt_Erwerbspersonen_20ff!$B13%,1),"0.0")," (",TEXT(ROUND('Bestand-Arbeitslose'!BB13/Hilfsblatt_Erwerbspersonen_20ff!$D13%,1),"0.0"),"-",TEXT(ROUND('Bestand-Arbeitslose'!BB13/Hilfsblatt_Erwerbspersonen_20ff!$C13%,1),"0.0"),")")</f>
        <v>2.5 (2.5-2.6)</v>
      </c>
      <c r="BC13" s="36" t="str">
        <f>CONCATENATE(TEXT(ROUND('Bestand-Arbeitslose'!BC13/Hilfsblatt_Erwerbspersonen_20ff!$B13%,1),"0.0")," (",TEXT(ROUND('Bestand-Arbeitslose'!BC13/Hilfsblatt_Erwerbspersonen_20ff!$D13%,1),"0.0"),"-",TEXT(ROUND('Bestand-Arbeitslose'!BC13/Hilfsblatt_Erwerbspersonen_20ff!$C13%,1),"0.0"),")")</f>
        <v>2.8 (2.7-2.8)</v>
      </c>
      <c r="BD13" s="36" t="str">
        <f>CONCATENATE(TEXT(ROUND('Bestand-Arbeitslose'!BD13/Hilfsblatt_Erwerbspersonen_20ff!$B13%,1),"0.0")," (",TEXT(ROUND('Bestand-Arbeitslose'!BD13/Hilfsblatt_Erwerbspersonen_20ff!$D13%,1),"0.0"),"-",TEXT(ROUND('Bestand-Arbeitslose'!BD13/Hilfsblatt_Erwerbspersonen_20ff!$C13%,1),"0.0"),")")</f>
        <v>2.6 (2.6-2.7)</v>
      </c>
      <c r="BE13" s="36" t="str">
        <f>CONCATENATE(TEXT(ROUND('Bestand-Arbeitslose'!BE13/Hilfsblatt_Erwerbspersonen_20ff!$B13%,1),"0.0")," (",TEXT(ROUND('Bestand-Arbeitslose'!BE13/Hilfsblatt_Erwerbspersonen_20ff!$D13%,1),"0.0"),"-",TEXT(ROUND('Bestand-Arbeitslose'!BE13/Hilfsblatt_Erwerbspersonen_20ff!$C13%,1),"0.0"),")")</f>
        <v>2.6 (2.5-2.7)</v>
      </c>
      <c r="BF13" s="36" t="str">
        <f>CONCATENATE(TEXT(ROUND('Bestand-Arbeitslose'!BF13/Hilfsblatt_Erwerbspersonen_20ff!$B13%,1),"0.0")," (",TEXT(ROUND('Bestand-Arbeitslose'!BF13/Hilfsblatt_Erwerbspersonen_20ff!$D13%,1),"0.0"),"-",TEXT(ROUND('Bestand-Arbeitslose'!BF13/Hilfsblatt_Erwerbspersonen_20ff!$C13%,1),"0.0"),")")</f>
        <v>2.5 (2.5-2.6)</v>
      </c>
      <c r="BG13" s="36" t="str">
        <f>CONCATENATE(TEXT(ROUND('Bestand-Arbeitslose'!BG13/Hilfsblatt_Erwerbspersonen_20ff!$B13%,1),"0.0")," (",TEXT(ROUND('Bestand-Arbeitslose'!BG13/Hilfsblatt_Erwerbspersonen_20ff!$D13%,1),"0.0"),"-",TEXT(ROUND('Bestand-Arbeitslose'!BG13/Hilfsblatt_Erwerbspersonen_20ff!$C13%,1),"0.0"),")")</f>
        <v>2.6 (2.5-2.6)</v>
      </c>
      <c r="BH13" s="36" t="str">
        <f>CONCATENATE(TEXT(ROUND('Bestand-Arbeitslose'!BH13/Hilfsblatt_Erwerbspersonen_20ff!$B13%,1),"0.0")," (",TEXT(ROUND('Bestand-Arbeitslose'!BH13/Hilfsblatt_Erwerbspersonen_20ff!$D13%,1),"0.0"),"-",TEXT(ROUND('Bestand-Arbeitslose'!BH13/Hilfsblatt_Erwerbspersonen_20ff!$C13%,1),"0.0"),")")</f>
        <v>2.5 (2.5-2.6)</v>
      </c>
      <c r="BI13" s="36" t="str">
        <f>CONCATENATE(TEXT(ROUND('Bestand-Arbeitslose'!BI13/Hilfsblatt_Erwerbspersonen_20ff!$B13%,1),"0.0")," (",TEXT(ROUND('Bestand-Arbeitslose'!BI13/Hilfsblatt_Erwerbspersonen_20ff!$D13%,1),"0.0"),"-",TEXT(ROUND('Bestand-Arbeitslose'!BI13/Hilfsblatt_Erwerbspersonen_20ff!$C13%,1),"0.0"),")")</f>
        <v>2.5 (2.5-2.6)</v>
      </c>
      <c r="BJ13" s="36" t="str">
        <f>CONCATENATE(TEXT(ROUND('Bestand-Arbeitslose'!BJ13/Hilfsblatt_Erwerbspersonen_20ff!$B13%,1),"0.0")," (",TEXT(ROUND('Bestand-Arbeitslose'!BJ13/Hilfsblatt_Erwerbspersonen_20ff!$D13%,1),"0.0"),"-",TEXT(ROUND('Bestand-Arbeitslose'!BJ13/Hilfsblatt_Erwerbspersonen_20ff!$C13%,1),"0.0"),")")</f>
        <v>2.6 (2.5-2.6)</v>
      </c>
      <c r="BK13" s="36" t="str">
        <f>CONCATENATE(TEXT(ROUND('Bestand-Arbeitslose'!BK13/Hilfsblatt_Erwerbspersonen_20ff!$B13%,1),"0.0")," (",TEXT(ROUND('Bestand-Arbeitslose'!BK13/Hilfsblatt_Erwerbspersonen_20ff!$D13%,1),"0.0"),"-",TEXT(ROUND('Bestand-Arbeitslose'!BK13/Hilfsblatt_Erwerbspersonen_20ff!$C13%,1),"0.0"),")")</f>
        <v>2.5 (2.5-2.6)</v>
      </c>
      <c r="BL13" s="36" t="str">
        <f>CONCATENATE(TEXT(ROUND('Bestand-Arbeitslose'!BL13/Hilfsblatt_Erwerbspersonen_20ff!$B13%,1),"0.0")," (",TEXT(ROUND('Bestand-Arbeitslose'!BL13/Hilfsblatt_Erwerbspersonen_20ff!$D13%,1),"0.0"),"-",TEXT(ROUND('Bestand-Arbeitslose'!BL13/Hilfsblatt_Erwerbspersonen_20ff!$C13%,1),"0.0"),")")</f>
        <v>2.4 (2.3-2.4)</v>
      </c>
      <c r="BM13" s="36" t="str">
        <f>CONCATENATE(TEXT(ROUND('Bestand-Arbeitslose'!BM13/Hilfsblatt_Erwerbspersonen_20ff!$B13%,1),"0.0")," (",TEXT(ROUND('Bestand-Arbeitslose'!BM13/Hilfsblatt_Erwerbspersonen_20ff!$D13%,1),"0.0"),"-",TEXT(ROUND('Bestand-Arbeitslose'!BM13/Hilfsblatt_Erwerbspersonen_20ff!$C13%,1),"0.0"),")")</f>
        <v>2.1 (2.1-2.2)</v>
      </c>
      <c r="BN13" s="36" t="str">
        <f>CONCATENATE(TEXT(ROUND('Bestand-Arbeitslose'!BN13/Hilfsblatt_Erwerbspersonen_20ff!$B13%,1),"0.0")," (",TEXT(ROUND('Bestand-Arbeitslose'!BN13/Hilfsblatt_Erwerbspersonen_20ff!$D13%,1),"0.0"),"-",TEXT(ROUND('Bestand-Arbeitslose'!BN13/Hilfsblatt_Erwerbspersonen_20ff!$C13%,1),"0.0"),")")</f>
        <v>2.2 (2.1-2.2)</v>
      </c>
      <c r="BO13" s="36" t="str">
        <f>CONCATENATE(TEXT(ROUND('Bestand-Arbeitslose'!BO13/Hilfsblatt_Erwerbspersonen_17ff!$B13%,1),"0.0")," (",TEXT(ROUND('Bestand-Arbeitslose'!BO13/Hilfsblatt_Erwerbspersonen_17ff!$D13%,1),"0.0"),"-",TEXT(ROUND('Bestand-Arbeitslose'!BO13/Hilfsblatt_Erwerbspersonen_17ff!$C13%,1),"0.0"),")")</f>
        <v>2.0 (1.9-2.0)</v>
      </c>
      <c r="BP13" s="36" t="str">
        <f>CONCATENATE(TEXT(ROUND('Bestand-Arbeitslose'!BP13/Hilfsblatt_Erwerbspersonen_17ff!$B13%,1),"0.0")," (",TEXT(ROUND('Bestand-Arbeitslose'!BP13/Hilfsblatt_Erwerbspersonen_17ff!$D13%,1),"0.0"),"-",TEXT(ROUND('Bestand-Arbeitslose'!BP13/Hilfsblatt_Erwerbspersonen_17ff!$C13%,1),"0.0"),")")</f>
        <v>2.2 (2.1-2.2)</v>
      </c>
      <c r="BQ13" s="36" t="str">
        <f>CONCATENATE(TEXT(ROUND('Bestand-Arbeitslose'!BQ13/Hilfsblatt_Erwerbspersonen_17ff!$B13%,1),"0.0")," (",TEXT(ROUND('Bestand-Arbeitslose'!BQ13/Hilfsblatt_Erwerbspersonen_17ff!$D13%,1),"0.0"),"-",TEXT(ROUND('Bestand-Arbeitslose'!BQ13/Hilfsblatt_Erwerbspersonen_17ff!$C13%,1),"0.0"),")")</f>
        <v>2.0 (1.9-2.0)</v>
      </c>
      <c r="BR13" s="36" t="str">
        <f>CONCATENATE(TEXT(ROUND('Bestand-Arbeitslose'!BR13/Hilfsblatt_Erwerbspersonen_17ff!$B13%,1),"0.0")," (",TEXT(ROUND('Bestand-Arbeitslose'!BR13/Hilfsblatt_Erwerbspersonen_17ff!$D13%,1),"0.0"),"-",TEXT(ROUND('Bestand-Arbeitslose'!BR13/Hilfsblatt_Erwerbspersonen_17ff!$C13%,1),"0.0"),")")</f>
        <v>1.9 (1.9-1.9)</v>
      </c>
      <c r="BS13" s="36" t="str">
        <f>CONCATENATE(TEXT(ROUND('Bestand-Arbeitslose'!BS13/Hilfsblatt_Erwerbspersonen_17ff!$B13%,1),"0.0")," (",TEXT(ROUND('Bestand-Arbeitslose'!BS13/Hilfsblatt_Erwerbspersonen_17ff!$D13%,1),"0.0"),"-",TEXT(ROUND('Bestand-Arbeitslose'!BS13/Hilfsblatt_Erwerbspersonen_17ff!$C13%,1),"0.0"),")")</f>
        <v>1.8 (1.8-1.8)</v>
      </c>
      <c r="BT13" s="36" t="str">
        <f>CONCATENATE(TEXT(ROUND('Bestand-Arbeitslose'!BT13/Hilfsblatt_Erwerbspersonen_17ff!$B13%,1),"0.0")," (",TEXT(ROUND('Bestand-Arbeitslose'!BT13/Hilfsblatt_Erwerbspersonen_17ff!$D13%,1),"0.0"),"-",TEXT(ROUND('Bestand-Arbeitslose'!BT13/Hilfsblatt_Erwerbspersonen_17ff!$C13%,1),"0.0"),")")</f>
        <v>1.8 (1.8-1.9)</v>
      </c>
      <c r="BU13" s="36" t="str">
        <f>CONCATENATE(TEXT(ROUND('Bestand-Arbeitslose'!BU13/Hilfsblatt_Erwerbspersonen_17ff!$B13%,1),"0.0")," (",TEXT(ROUND('Bestand-Arbeitslose'!BU13/Hilfsblatt_Erwerbspersonen_17ff!$D13%,1),"0.0"),"-",TEXT(ROUND('Bestand-Arbeitslose'!BU13/Hilfsblatt_Erwerbspersonen_17ff!$C13%,1),"0.0"),")")</f>
        <v>1.8 (1.8-1.9)</v>
      </c>
      <c r="BV13" s="36" t="str">
        <f>CONCATENATE(TEXT(ROUND('Bestand-Arbeitslose'!BV13/Hilfsblatt_Erwerbspersonen_17ff!$B13%,1),"0.0")," (",TEXT(ROUND('Bestand-Arbeitslose'!BV13/Hilfsblatt_Erwerbspersonen_17ff!$D13%,1),"0.0"),"-",TEXT(ROUND('Bestand-Arbeitslose'!BV13/Hilfsblatt_Erwerbspersonen_17ff!$C13%,1),"0.0"),")")</f>
        <v>1.8 (1.8-1.9)</v>
      </c>
      <c r="BW13" s="36" t="str">
        <f>CONCATENATE(TEXT(ROUND('Bestand-Arbeitslose'!BW13/Hilfsblatt_Erwerbspersonen_17ff!$B13%,1),"0.0")," (",TEXT(ROUND('Bestand-Arbeitslose'!BW13/Hilfsblatt_Erwerbspersonen_17ff!$D13%,1),"0.0"),"-",TEXT(ROUND('Bestand-Arbeitslose'!BW13/Hilfsblatt_Erwerbspersonen_17ff!$C13%,1),"0.0"),")")</f>
        <v>1.9 (1.9-2.0)</v>
      </c>
      <c r="BX13" s="36" t="str">
        <f>CONCATENATE(TEXT(ROUND('Bestand-Arbeitslose'!BX13/Hilfsblatt_Erwerbspersonen_17ff!$B13%,1),"0.0")," (",TEXT(ROUND('Bestand-Arbeitslose'!BX13/Hilfsblatt_Erwerbspersonen_17ff!$D13%,1),"0.0"),"-",TEXT(ROUND('Bestand-Arbeitslose'!BX13/Hilfsblatt_Erwerbspersonen_17ff!$C13%,1),"0.0"),")")</f>
        <v>2.0 (1.9-2.0)</v>
      </c>
      <c r="BY13" s="36" t="str">
        <f>CONCATENATE(TEXT(ROUND('Bestand-Arbeitslose'!BY13/Hilfsblatt_Erwerbspersonen_17ff!$B13%,1),"0.0")," (",TEXT(ROUND('Bestand-Arbeitslose'!BY13/Hilfsblatt_Erwerbspersonen_17ff!$D13%,1),"0.0"),"-",TEXT(ROUND('Bestand-Arbeitslose'!BY13/Hilfsblatt_Erwerbspersonen_17ff!$C13%,1),"0.0"),")")</f>
        <v>2.0 (2.0-2.1)</v>
      </c>
      <c r="BZ13" s="36" t="str">
        <f>CONCATENATE(TEXT(ROUND('Bestand-Arbeitslose'!BZ13/Hilfsblatt_Erwerbspersonen_17ff!$B13%,1),"0.0")," (",TEXT(ROUND('Bestand-Arbeitslose'!BZ13/Hilfsblatt_Erwerbspersonen_17ff!$D13%,1),"0.0"),"-",TEXT(ROUND('Bestand-Arbeitslose'!BZ13/Hilfsblatt_Erwerbspersonen_17ff!$C13%,1),"0.0"),")")</f>
        <v>2.1 (2.0-2.1)</v>
      </c>
      <c r="CA13" s="36" t="str">
        <f>CONCATENATE(TEXT(ROUND('Bestand-Arbeitslose'!CA13/Hilfsblatt_Erwerbspersonen_17ff!$B13%,1),"0.0")," (",TEXT(ROUND('Bestand-Arbeitslose'!CA13/Hilfsblatt_Erwerbspersonen_17ff!$D13%,1),"0.0"),"-",TEXT(ROUND('Bestand-Arbeitslose'!CA13/Hilfsblatt_Erwerbspersonen_17ff!$C13%,1),"0.0"),")")</f>
        <v>2.1 (2.1-2.2)</v>
      </c>
      <c r="CB13" s="36" t="str">
        <f>CONCATENATE(TEXT(ROUND('Bestand-Arbeitslose'!CB13/Hilfsblatt_Erwerbspersonen_17ff!$B13%,1),"0.0")," (",TEXT(ROUND('Bestand-Arbeitslose'!CB13/Hilfsblatt_Erwerbspersonen_17ff!$D13%,1),"0.0"),"-",TEXT(ROUND('Bestand-Arbeitslose'!CB13/Hilfsblatt_Erwerbspersonen_17ff!$C13%,1),"0.0"),")")</f>
        <v>2.0 (2.0-2.1)</v>
      </c>
      <c r="CC13" s="36" t="str">
        <f>CONCATENATE(TEXT(ROUND('Bestand-Arbeitslose'!CC13/Hilfsblatt_Erwerbspersonen_17ff!$B13%,1),"0.0")," (",TEXT(ROUND('Bestand-Arbeitslose'!CC13/Hilfsblatt_Erwerbspersonen_17ff!$D13%,1),"0.0"),"-",TEXT(ROUND('Bestand-Arbeitslose'!CC13/Hilfsblatt_Erwerbspersonen_17ff!$C13%,1),"0.0"),")")</f>
        <v>2.0 (2.0-2.1)</v>
      </c>
      <c r="CD13" s="36" t="str">
        <f>CONCATENATE(TEXT(ROUND('Bestand-Arbeitslose'!CD13/Hilfsblatt_Erwerbspersonen_17ff!$B13%,1),"0.0")," (",TEXT(ROUND('Bestand-Arbeitslose'!CD13/Hilfsblatt_Erwerbspersonen_17ff!$D13%,1),"0.0"),"-",TEXT(ROUND('Bestand-Arbeitslose'!CD13/Hilfsblatt_Erwerbspersonen_17ff!$C13%,1),"0.0"),")")</f>
        <v>1.9 (1.9-2.0)</v>
      </c>
      <c r="CE13" s="36" t="str">
        <f>CONCATENATE(TEXT(ROUND('Bestand-Arbeitslose'!CE13/Hilfsblatt_Erwerbspersonen_17ff!$B13%,1),"0.0")," (",TEXT(ROUND('Bestand-Arbeitslose'!CE13/Hilfsblatt_Erwerbspersonen_17ff!$D13%,1),"0.0"),"-",TEXT(ROUND('Bestand-Arbeitslose'!CE13/Hilfsblatt_Erwerbspersonen_17ff!$C13%,1),"0.0"),")")</f>
        <v>1.9 (1.8-1.9)</v>
      </c>
      <c r="CF13" s="36" t="str">
        <f>CONCATENATE(TEXT(ROUND('Bestand-Arbeitslose'!CF13/Hilfsblatt_Erwerbspersonen_17ff!$B13%,1),"0.0")," (",TEXT(ROUND('Bestand-Arbeitslose'!CF13/Hilfsblatt_Erwerbspersonen_17ff!$D13%,1),"0.0"),"-",TEXT(ROUND('Bestand-Arbeitslose'!CF13/Hilfsblatt_Erwerbspersonen_17ff!$C13%,1),"0.0"),")")</f>
        <v>1.9 (1.8-1.9)</v>
      </c>
      <c r="CG13" s="36" t="str">
        <f>CONCATENATE(TEXT(ROUND('Bestand-Arbeitslose'!CG13/Hilfsblatt_Erwerbspersonen_17ff!$B13%,1),"0.0")," (",TEXT(ROUND('Bestand-Arbeitslose'!CG13/Hilfsblatt_Erwerbspersonen_17ff!$D13%,1),"0.0"),"-",TEXT(ROUND('Bestand-Arbeitslose'!CG13/Hilfsblatt_Erwerbspersonen_17ff!$C13%,1),"0.0"),")")</f>
        <v>1.9 (1.9-2.0)</v>
      </c>
      <c r="CH13" s="36" t="str">
        <f>CONCATENATE(TEXT(ROUND('Bestand-Arbeitslose'!CH13/Hilfsblatt_Erwerbspersonen_17ff!$B13%,1),"0.0")," (",TEXT(ROUND('Bestand-Arbeitslose'!CH13/Hilfsblatt_Erwerbspersonen_17ff!$D13%,1),"0.0"),"-",TEXT(ROUND('Bestand-Arbeitslose'!CH13/Hilfsblatt_Erwerbspersonen_17ff!$C13%,1),"0.0"),")")</f>
        <v>2.0 (2.0-2.1)</v>
      </c>
      <c r="CI13" s="36" t="str">
        <f>CONCATENATE(TEXT(ROUND('Bestand-Arbeitslose'!CI13/Hilfsblatt_Erwerbspersonen_17ff!$B13%,1),"0.0")," (",TEXT(ROUND('Bestand-Arbeitslose'!CI13/Hilfsblatt_Erwerbspersonen_17ff!$D13%,1),"0.0"),"-",TEXT(ROUND('Bestand-Arbeitslose'!CI13/Hilfsblatt_Erwerbspersonen_17ff!$C13%,1),"0.0"),")")</f>
        <v>2.0 (2.0-2.1)</v>
      </c>
      <c r="CJ13" s="36" t="str">
        <f>CONCATENATE(TEXT(ROUND('Bestand-Arbeitslose'!CJ13/Hilfsblatt_Erwerbspersonen_17ff!$B13%,1),"0.0")," (",TEXT(ROUND('Bestand-Arbeitslose'!CJ13/Hilfsblatt_Erwerbspersonen_17ff!$D13%,1),"0.0"),"-",TEXT(ROUND('Bestand-Arbeitslose'!CJ13/Hilfsblatt_Erwerbspersonen_17ff!$C13%,1),"0.0"),")")</f>
        <v>2.0 (1.9-2.0)</v>
      </c>
      <c r="CK13" s="36" t="str">
        <f>CONCATENATE(TEXT(ROUND('Bestand-Arbeitslose'!CK13/Hilfsblatt_Erwerbspersonen_17ff!$B13%,1),"0.0")," (",TEXT(ROUND('Bestand-Arbeitslose'!CK13/Hilfsblatt_Erwerbspersonen_17ff!$D13%,1),"0.0"),"-",TEXT(ROUND('Bestand-Arbeitslose'!CK13/Hilfsblatt_Erwerbspersonen_17ff!$C13%,1),"0.0"),")")</f>
        <v>2.0 (2.0-2.1)</v>
      </c>
      <c r="CL13" s="36" t="str">
        <f>CONCATENATE(TEXT(ROUND('Bestand-Arbeitslose'!CL13/Hilfsblatt_Erwerbspersonen_17ff!$B13%,1),"0.0")," (",TEXT(ROUND('Bestand-Arbeitslose'!CL13/Hilfsblatt_Erwerbspersonen_17ff!$D13%,1),"0.0"),"-",TEXT(ROUND('Bestand-Arbeitslose'!CL13/Hilfsblatt_Erwerbspersonen_17ff!$C13%,1),"0.0"),")")</f>
        <v>2.1 (2.1-2.2)</v>
      </c>
      <c r="CM13" s="36" t="str">
        <f>CONCATENATE(TEXT(ROUND('Bestand-Arbeitslose'!CM13/Hilfsblatt_Erwerbspersonen_17ff!$B13%,1),"0.0")," (",TEXT(ROUND('Bestand-Arbeitslose'!CM13/Hilfsblatt_Erwerbspersonen_17ff!$D13%,1),"0.0"),"-",TEXT(ROUND('Bestand-Arbeitslose'!CM13/Hilfsblatt_Erwerbspersonen_17ff!$C13%,1),"0.0"),")")</f>
        <v>2.2 (2.2-2.3)</v>
      </c>
      <c r="CN13" s="36" t="str">
        <f>CONCATENATE(TEXT(ROUND('Bestand-Arbeitslose'!CN13/Hilfsblatt_Erwerbspersonen_17ff!$B13%,1),"0.0")," (",TEXT(ROUND('Bestand-Arbeitslose'!CN13/Hilfsblatt_Erwerbspersonen_17ff!$D13%,1),"0.0"),"-",TEXT(ROUND('Bestand-Arbeitslose'!CN13/Hilfsblatt_Erwerbspersonen_17ff!$C13%,1),"0.0"),")")</f>
        <v>2.3 (2.3-2.3)</v>
      </c>
      <c r="CO13" s="36" t="str">
        <f>CONCATENATE(TEXT(ROUND('Bestand-Arbeitslose'!CO13/Hilfsblatt_Erwerbspersonen_17ff!$B13%,1),"0.0")," (",TEXT(ROUND('Bestand-Arbeitslose'!CO13/Hilfsblatt_Erwerbspersonen_17ff!$D13%,1),"0.0"),"-",TEXT(ROUND('Bestand-Arbeitslose'!CO13/Hilfsblatt_Erwerbspersonen_17ff!$C13%,1),"0.0"),")")</f>
        <v>2.3 (2.2-2.3)</v>
      </c>
      <c r="CP13" s="36" t="str">
        <f>CONCATENATE(TEXT(ROUND('Bestand-Arbeitslose'!CP13/Hilfsblatt_Erwerbspersonen_17ff!$B13%,1),"0.0")," (",TEXT(ROUND('Bestand-Arbeitslose'!CP13/Hilfsblatt_Erwerbspersonen_17ff!$D13%,1),"0.0"),"-",TEXT(ROUND('Bestand-Arbeitslose'!CP13/Hilfsblatt_Erwerbspersonen_17ff!$C13%,1),"0.0"),")")</f>
        <v>2.3 (2.3-2.4)</v>
      </c>
      <c r="CQ13" s="36" t="str">
        <f>CONCATENATE(TEXT(ROUND('Bestand-Arbeitslose'!CQ13/Hilfsblatt_Erwerbspersonen_17ff!$B13%,1),"0.0")," (",TEXT(ROUND('Bestand-Arbeitslose'!CQ13/Hilfsblatt_Erwerbspersonen_17ff!$D13%,1),"0.0"),"-",TEXT(ROUND('Bestand-Arbeitslose'!CQ13/Hilfsblatt_Erwerbspersonen_17ff!$C13%,1),"0.0"),")")</f>
        <v>2.2 (2.2-2.3)</v>
      </c>
      <c r="CR13" s="36" t="str">
        <f>CONCATENATE(TEXT(ROUND('Bestand-Arbeitslose'!CR13/Hilfsblatt_Erwerbspersonen_17ff!$B13%,1),"0.0")," (",TEXT(ROUND('Bestand-Arbeitslose'!CR13/Hilfsblatt_Erwerbspersonen_17ff!$D13%,1),"0.0"),"-",TEXT(ROUND('Bestand-Arbeitslose'!CR13/Hilfsblatt_Erwerbspersonen_17ff!$C13%,1),"0.0"),")")</f>
        <v>2.1 (2.1-2.2)</v>
      </c>
      <c r="CS13" s="36" t="str">
        <f>CONCATENATE(TEXT(ROUND('Bestand-Arbeitslose'!CS13/Hilfsblatt_Erwerbspersonen_17ff!$B13%,1),"0.0")," (",TEXT(ROUND('Bestand-Arbeitslose'!CS13/Hilfsblatt_Erwerbspersonen_17ff!$D13%,1),"0.0"),"-",TEXT(ROUND('Bestand-Arbeitslose'!CS13/Hilfsblatt_Erwerbspersonen_17ff!$C13%,1),"0.0"),")")</f>
        <v>2.1 (2.1-2.2)</v>
      </c>
      <c r="CT13" s="36" t="str">
        <f>CONCATENATE(TEXT(ROUND('Bestand-Arbeitslose'!CT13/Hilfsblatt_Erwerbspersonen_17ff!$B13%,1),"0.0")," (",TEXT(ROUND('Bestand-Arbeitslose'!CT13/Hilfsblatt_Erwerbspersonen_17ff!$D13%,1),"0.0"),"-",TEXT(ROUND('Bestand-Arbeitslose'!CT13/Hilfsblatt_Erwerbspersonen_17ff!$C13%,1),"0.0"),")")</f>
        <v>2.1 (2.1-2.2)</v>
      </c>
      <c r="CU13" s="36" t="str">
        <f>CONCATENATE(TEXT(ROUND('Bestand-Arbeitslose'!CU13/Hilfsblatt_Erwerbspersonen_17ff!$B13%,1),"0.0")," (",TEXT(ROUND('Bestand-Arbeitslose'!CU13/Hilfsblatt_Erwerbspersonen_17ff!$D13%,1),"0.0"),"-",TEXT(ROUND('Bestand-Arbeitslose'!CU13/Hilfsblatt_Erwerbspersonen_17ff!$C13%,1),"0.0"),")")</f>
        <v>2.2 (2.2-2.2)</v>
      </c>
      <c r="CV13" s="36" t="str">
        <f>CONCATENATE(TEXT(ROUND('Bestand-Arbeitslose'!CV13/Hilfsblatt_Erwerbspersonen_17ff!$B13%,1),"0.0")," (",TEXT(ROUND('Bestand-Arbeitslose'!CV13/Hilfsblatt_Erwerbspersonen_17ff!$D13%,1),"0.0"),"-",TEXT(ROUND('Bestand-Arbeitslose'!CV13/Hilfsblatt_Erwerbspersonen_17ff!$C13%,1),"0.0"),")")</f>
        <v>2.2 (2.2-2.2)</v>
      </c>
      <c r="CW13" s="36" t="str">
        <f>CONCATENATE(TEXT(ROUND('Bestand-Arbeitslose'!CW13/Hilfsblatt_Erwerbspersonen_17ff!$B13%,1),"0.0")," (",TEXT(ROUND('Bestand-Arbeitslose'!CW13/Hilfsblatt_Erwerbspersonen_17ff!$D13%,1),"0.0"),"-",TEXT(ROUND('Bestand-Arbeitslose'!CW13/Hilfsblatt_Erwerbspersonen_17ff!$C13%,1),"0.0"),")")</f>
        <v>2.3 (2.3-2.4)</v>
      </c>
      <c r="CX13" s="36" t="str">
        <f>CONCATENATE(TEXT(ROUND('Bestand-Arbeitslose'!CX13/Hilfsblatt_Erwerbspersonen_17ff!$B13%,1),"0.0")," (",TEXT(ROUND('Bestand-Arbeitslose'!CX13/Hilfsblatt_Erwerbspersonen_17ff!$D13%,1),"0.0"),"-",TEXT(ROUND('Bestand-Arbeitslose'!CX13/Hilfsblatt_Erwerbspersonen_17ff!$C13%,1),"0.0"),")")</f>
        <v>2.4 (2.4-2.5)</v>
      </c>
      <c r="CY13" s="36" t="str">
        <f>CONCATENATE(TEXT(ROUND('Bestand-Arbeitslose'!CY13/Hilfsblatt_Erwerbspersonen_17ff!$B13%,1),"0.0")," (",TEXT(ROUND('Bestand-Arbeitslose'!CY13/Hilfsblatt_Erwerbspersonen_17ff!$D13%,1),"0.0"),"-",TEXT(ROUND('Bestand-Arbeitslose'!CY13/Hilfsblatt_Erwerbspersonen_17ff!$C13%,1),"0.0"),")")</f>
        <v>2.4 (2.4-2.5)</v>
      </c>
      <c r="CZ13" s="36" t="str">
        <f>CONCATENATE(TEXT(ROUND('Bestand-Arbeitslose'!CZ13/Hilfsblatt_Erwerbspersonen_17ff!$B13%,1),"0.0")," (",TEXT(ROUND('Bestand-Arbeitslose'!CZ13/Hilfsblatt_Erwerbspersonen_17ff!$D13%,1),"0.0"),"-",TEXT(ROUND('Bestand-Arbeitslose'!CZ13/Hilfsblatt_Erwerbspersonen_17ff!$C13%,1),"0.0"),")")</f>
        <v>2.5 (2.4-2.5)</v>
      </c>
      <c r="DA13" s="36" t="str">
        <f>CONCATENATE(TEXT(ROUND('Bestand-Arbeitslose'!DA13/Hilfsblatt_Erwerbspersonen_17ff!$B13%,1),"0.0")," (",TEXT(ROUND('Bestand-Arbeitslose'!DA13/Hilfsblatt_Erwerbspersonen_17ff!$D13%,1),"0.0"),"-",TEXT(ROUND('Bestand-Arbeitslose'!DA13/Hilfsblatt_Erwerbspersonen_17ff!$C13%,1),"0.0"),")")</f>
        <v>2.5 (2.5-2.6)</v>
      </c>
      <c r="DB13" s="36" t="str">
        <f>CONCATENATE(TEXT(ROUND('Bestand-Arbeitslose'!DB13/Hilfsblatt_Erwerbspersonen_14ff!$B13%,1),"0.0")," (",TEXT(ROUND('Bestand-Arbeitslose'!DB13/Hilfsblatt_Erwerbspersonen_14ff!$D13%,1),"0.0"),"-",TEXT(ROUND('Bestand-Arbeitslose'!DB13/Hilfsblatt_Erwerbspersonen_14ff!$C13%,1),"0.0"),")")</f>
        <v>2.5 (2.5-2.6)</v>
      </c>
      <c r="DC13" s="36" t="str">
        <f>CONCATENATE(TEXT(ROUND('Bestand-Arbeitslose'!DC13/Hilfsblatt_Erwerbspersonen_14ff!$B13%,1),"0.0")," (",TEXT(ROUND('Bestand-Arbeitslose'!DC13/Hilfsblatt_Erwerbspersonen_14ff!$D13%,1),"0.0"),"-",TEXT(ROUND('Bestand-Arbeitslose'!DC13/Hilfsblatt_Erwerbspersonen_14ff!$C13%,1),"0.0"),")")</f>
        <v>2.6 (2.6-2.7)</v>
      </c>
      <c r="DD13" s="36" t="str">
        <f>CONCATENATE(TEXT(ROUND('Bestand-Arbeitslose'!DD13/Hilfsblatt_Erwerbspersonen_14ff!$B13%,1),"0.0")," (",TEXT(ROUND('Bestand-Arbeitslose'!DD13/Hilfsblatt_Erwerbspersonen_14ff!$D13%,1),"0.0"),"-",TEXT(ROUND('Bestand-Arbeitslose'!DD13/Hilfsblatt_Erwerbspersonen_14ff!$C13%,1),"0.0"),")")</f>
        <v>2.5 (2.4-2.5)</v>
      </c>
      <c r="DE13" s="36" t="str">
        <f>CONCATENATE(TEXT(ROUND('Bestand-Arbeitslose'!DE13/Hilfsblatt_Erwerbspersonen_14ff!$B13%,1),"0.0")," (",TEXT(ROUND('Bestand-Arbeitslose'!DE13/Hilfsblatt_Erwerbspersonen_14ff!$D13%,1),"0.0"),"-",TEXT(ROUND('Bestand-Arbeitslose'!DE13/Hilfsblatt_Erwerbspersonen_14ff!$C13%,1),"0.0"),")")</f>
        <v>2.5 (2.4-2.5)</v>
      </c>
      <c r="DF13" s="36" t="str">
        <f>CONCATENATE(TEXT(ROUND('Bestand-Arbeitslose'!DF13/Hilfsblatt_Erwerbspersonen_14ff!$B13%,1),"0.0")," (",TEXT(ROUND('Bestand-Arbeitslose'!DF13/Hilfsblatt_Erwerbspersonen_14ff!$D13%,1),"0.0"),"-",TEXT(ROUND('Bestand-Arbeitslose'!DF13/Hilfsblatt_Erwerbspersonen_14ff!$C13%,1),"0.0"),")")</f>
        <v>2.4 (2.4-2.5)</v>
      </c>
      <c r="DG13" s="36" t="str">
        <f>CONCATENATE(TEXT(ROUND('Bestand-Arbeitslose'!DG13/Hilfsblatt_Erwerbspersonen_14ff!$B13%,1),"0.0")," (",TEXT(ROUND('Bestand-Arbeitslose'!DG13/Hilfsblatt_Erwerbspersonen_14ff!$D13%,1),"0.0"),"-",TEXT(ROUND('Bestand-Arbeitslose'!DG13/Hilfsblatt_Erwerbspersonen_14ff!$C13%,1),"0.0"),")")</f>
        <v>2.4 (2.4-2.5)</v>
      </c>
      <c r="DH13" s="36" t="str">
        <f>CONCATENATE(TEXT(ROUND('Bestand-Arbeitslose'!DH13/Hilfsblatt_Erwerbspersonen_14ff!$B13%,1),"0.0")," (",TEXT(ROUND('Bestand-Arbeitslose'!DH13/Hilfsblatt_Erwerbspersonen_14ff!$D13%,1),"0.0"),"-",TEXT(ROUND('Bestand-Arbeitslose'!DH13/Hilfsblatt_Erwerbspersonen_14ff!$C13%,1),"0.0"),")")</f>
        <v>2.4 (2.4-2.5)</v>
      </c>
      <c r="DI13" s="36" t="str">
        <f>CONCATENATE(TEXT(ROUND('Bestand-Arbeitslose'!DI13/Hilfsblatt_Erwerbspersonen_14ff!$B13%,1),"0.0")," (",TEXT(ROUND('Bestand-Arbeitslose'!DI13/Hilfsblatt_Erwerbspersonen_14ff!$D13%,1),"0.0"),"-",TEXT(ROUND('Bestand-Arbeitslose'!DI13/Hilfsblatt_Erwerbspersonen_14ff!$C13%,1),"0.0"),")")</f>
        <v>2.5 (2.4-2.5)</v>
      </c>
      <c r="DJ13" s="36" t="str">
        <f>CONCATENATE(TEXT(ROUND('Bestand-Arbeitslose'!DJ13/Hilfsblatt_Erwerbspersonen_14ff!$B13%,1),"0.0")," (",TEXT(ROUND('Bestand-Arbeitslose'!DJ13/Hilfsblatt_Erwerbspersonen_14ff!$D13%,1),"0.0"),"-",TEXT(ROUND('Bestand-Arbeitslose'!DJ13/Hilfsblatt_Erwerbspersonen_14ff!$C13%,1),"0.0"),")")</f>
        <v>2.5 (2.4-2.5)</v>
      </c>
      <c r="DK13" s="36" t="str">
        <f>CONCATENATE(TEXT(ROUND('Bestand-Arbeitslose'!DK13/Hilfsblatt_Erwerbspersonen_14ff!$B13%,1),"0.0")," (",TEXT(ROUND('Bestand-Arbeitslose'!DK13/Hilfsblatt_Erwerbspersonen_14ff!$D13%,1),"0.0"),"-",TEXT(ROUND('Bestand-Arbeitslose'!DK13/Hilfsblatt_Erwerbspersonen_14ff!$C13%,1),"0.0"),")")</f>
        <v>2.5 (2.4-2.5)</v>
      </c>
      <c r="DL13" s="36" t="str">
        <f>CONCATENATE(TEXT(ROUND('Bestand-Arbeitslose'!DL13/Hilfsblatt_Erwerbspersonen_14ff!$B13%,1),"0.0")," (",TEXT(ROUND('Bestand-Arbeitslose'!DL13/Hilfsblatt_Erwerbspersonen_14ff!$D13%,1),"0.0"),"-",TEXT(ROUND('Bestand-Arbeitslose'!DL13/Hilfsblatt_Erwerbspersonen_14ff!$C13%,1),"0.0"),")")</f>
        <v>2.6 (2.5-2.6)</v>
      </c>
      <c r="DM13" s="36" t="str">
        <f>CONCATENATE(TEXT(ROUND('Bestand-Arbeitslose'!DM13/Hilfsblatt_Erwerbspersonen_14ff!$B13%,1),"0.0")," (",TEXT(ROUND('Bestand-Arbeitslose'!DM13/Hilfsblatt_Erwerbspersonen_14ff!$D13%,1),"0.0"),"-",TEXT(ROUND('Bestand-Arbeitslose'!DM13/Hilfsblatt_Erwerbspersonen_14ff!$C13%,1),"0.0"),")")</f>
        <v>2.7 (2.6-2.7)</v>
      </c>
      <c r="DN13" s="36" t="str">
        <f>CONCATENATE(TEXT(ROUND('Bestand-Arbeitslose'!DN13/Hilfsblatt_Erwerbspersonen_14ff!$B13%,1),"0.0")," (",TEXT(ROUND('Bestand-Arbeitslose'!DN13/Hilfsblatt_Erwerbspersonen_14ff!$D13%,1),"0.0"),"-",TEXT(ROUND('Bestand-Arbeitslose'!DN13/Hilfsblatt_Erwerbspersonen_14ff!$C13%,1),"0.0"),")")</f>
        <v>2.6 (2.6-2.7)</v>
      </c>
      <c r="DO13" s="36" t="str">
        <f>CONCATENATE(TEXT(ROUND('Bestand-Arbeitslose'!DO13/Hilfsblatt_Erwerbspersonen_14ff!$B13%,1),"0.0")," (",TEXT(ROUND('Bestand-Arbeitslose'!DO13/Hilfsblatt_Erwerbspersonen_14ff!$D13%,1),"0.0"),"-",TEXT(ROUND('Bestand-Arbeitslose'!DO13/Hilfsblatt_Erwerbspersonen_14ff!$C13%,1),"0.0"),")")</f>
        <v>2.3 (2.2-2.3)</v>
      </c>
      <c r="DP13" s="36" t="str">
        <f>CONCATENATE(TEXT(ROUND('Bestand-Arbeitslose'!DP13/Hilfsblatt_Erwerbspersonen_14ff!$B13%,1),"0.0")," (",TEXT(ROUND('Bestand-Arbeitslose'!DP13/Hilfsblatt_Erwerbspersonen_14ff!$D13%,1),"0.0"),"-",TEXT(ROUND('Bestand-Arbeitslose'!DP13/Hilfsblatt_Erwerbspersonen_14ff!$C13%,1),"0.0"),")")</f>
        <v>2.5 (2.4-2.5)</v>
      </c>
      <c r="DQ13" s="36" t="str">
        <f>CONCATENATE(TEXT(ROUND('Bestand-Arbeitslose'!DQ13/Hilfsblatt_Erwerbspersonen_14ff!$B13%,1),"0.0")," (",TEXT(ROUND('Bestand-Arbeitslose'!DQ13/Hilfsblatt_Erwerbspersonen_14ff!$D13%,1),"0.0"),"-",TEXT(ROUND('Bestand-Arbeitslose'!DQ13/Hilfsblatt_Erwerbspersonen_14ff!$C13%,1),"0.0"),")")</f>
        <v>2.4 (2.3-2.4)</v>
      </c>
      <c r="DR13" s="36" t="str">
        <f>CONCATENATE(TEXT(ROUND('Bestand-Arbeitslose'!DR13/Hilfsblatt_Erwerbspersonen_14ff!$B13%,1),"0.0")," (",TEXT(ROUND('Bestand-Arbeitslose'!DR13/Hilfsblatt_Erwerbspersonen_14ff!$D13%,1),"0.0"),"-",TEXT(ROUND('Bestand-Arbeitslose'!DR13/Hilfsblatt_Erwerbspersonen_14ff!$C13%,1),"0.0"),")")</f>
        <v>2.3 (2.3-2.3)</v>
      </c>
      <c r="DS13" s="36" t="str">
        <f>CONCATENATE(TEXT(ROUND('Bestand-Arbeitslose'!DS13/Hilfsblatt_Erwerbspersonen_14ff!$B13%,1),"0.0")," (",TEXT(ROUND('Bestand-Arbeitslose'!DS13/Hilfsblatt_Erwerbspersonen_14ff!$D13%,1),"0.0"),"-",TEXT(ROUND('Bestand-Arbeitslose'!DS13/Hilfsblatt_Erwerbspersonen_14ff!$C13%,1),"0.0"),")")</f>
        <v>2.3 (2.2-2.3)</v>
      </c>
      <c r="DT13" s="36" t="str">
        <f>CONCATENATE(TEXT(ROUND('Bestand-Arbeitslose'!DT13/Hilfsblatt_Erwerbspersonen_14ff!$B13%,1),"0.0")," (",TEXT(ROUND('Bestand-Arbeitslose'!DT13/Hilfsblatt_Erwerbspersonen_14ff!$D13%,1),"0.0"),"-",TEXT(ROUND('Bestand-Arbeitslose'!DT13/Hilfsblatt_Erwerbspersonen_14ff!$C13%,1),"0.0"),")")</f>
        <v>2.3 (2.2-2.3)</v>
      </c>
      <c r="DU13" s="36" t="str">
        <f>CONCATENATE(TEXT(ROUND('Bestand-Arbeitslose'!DU13/Hilfsblatt_Erwerbspersonen_14ff!$B13%,1),"0.0")," (",TEXT(ROUND('Bestand-Arbeitslose'!DU13/Hilfsblatt_Erwerbspersonen_14ff!$D13%,1),"0.0"),"-",TEXT(ROUND('Bestand-Arbeitslose'!DU13/Hilfsblatt_Erwerbspersonen_14ff!$C13%,1),"0.0"),")")</f>
        <v>2.3 (2.3-2.3)</v>
      </c>
      <c r="DV13" s="36" t="str">
        <f>CONCATENATE(TEXT(ROUND('Bestand-Arbeitslose'!DV13/Hilfsblatt_Erwerbspersonen_14ff!$B13%,1),"0.0")," (",TEXT(ROUND('Bestand-Arbeitslose'!DV13/Hilfsblatt_Erwerbspersonen_14ff!$D13%,1),"0.0"),"-",TEXT(ROUND('Bestand-Arbeitslose'!DV13/Hilfsblatt_Erwerbspersonen_14ff!$C13%,1),"0.0"),")")</f>
        <v>2.3 (2.2-2.3)</v>
      </c>
      <c r="DW13" s="36" t="str">
        <f>CONCATENATE(TEXT(ROUND('Bestand-Arbeitslose'!DW13/Hilfsblatt_Erwerbspersonen_14ff!$B13%,1),"0.0")," (",TEXT(ROUND('Bestand-Arbeitslose'!DW13/Hilfsblatt_Erwerbspersonen_14ff!$D13%,1),"0.0"),"-",TEXT(ROUND('Bestand-Arbeitslose'!DW13/Hilfsblatt_Erwerbspersonen_14ff!$C13%,1),"0.0"),")")</f>
        <v>2.2 (2.2-2.3)</v>
      </c>
      <c r="DX13" s="36" t="str">
        <f>CONCATENATE(TEXT(ROUND('Bestand-Arbeitslose'!DX13/Hilfsblatt_Erwerbspersonen_14ff!$B13%,1),"0.0")," (",TEXT(ROUND('Bestand-Arbeitslose'!DX13/Hilfsblatt_Erwerbspersonen_14ff!$D13%,1),"0.0"),"-",TEXT(ROUND('Bestand-Arbeitslose'!DX13/Hilfsblatt_Erwerbspersonen_14ff!$C13%,1),"0.0"),")")</f>
        <v>2.2 (2.2-2.3)</v>
      </c>
      <c r="DY13" s="36" t="str">
        <f>CONCATENATE(TEXT(ROUND('Bestand-Arbeitslose'!DY13/Hilfsblatt_Erwerbspersonen_14ff!$B13%,1),"0.0")," (",TEXT(ROUND('Bestand-Arbeitslose'!DY13/Hilfsblatt_Erwerbspersonen_14ff!$D13%,1),"0.0"),"-",TEXT(ROUND('Bestand-Arbeitslose'!DY13/Hilfsblatt_Erwerbspersonen_14ff!$C13%,1),"0.0"),")")</f>
        <v>2.3 (2.2-2.3)</v>
      </c>
      <c r="DZ13" s="36" t="str">
        <f>CONCATENATE(TEXT(ROUND('Bestand-Arbeitslose'!DZ13/Hilfsblatt_Erwerbspersonen_14ff!$B13%,1),"0.0")," (",TEXT(ROUND('Bestand-Arbeitslose'!DZ13/Hilfsblatt_Erwerbspersonen_14ff!$D13%,1),"0.0"),"-",TEXT(ROUND('Bestand-Arbeitslose'!DZ13/Hilfsblatt_Erwerbspersonen_14ff!$C13%,1),"0.0"),")")</f>
        <v>2.3 (2.3-2.4)</v>
      </c>
      <c r="EA13" s="36" t="str">
        <f>CONCATENATE(TEXT(ROUND('Bestand-Arbeitslose'!EA13/Hilfsblatt_Erwerbspersonen_14ff!$B13%,1),"0.0")," (",TEXT(ROUND('Bestand-Arbeitslose'!EA13/Hilfsblatt_Erwerbspersonen_14ff!$D13%,1),"0.0"),"-",TEXT(ROUND('Bestand-Arbeitslose'!EA13/Hilfsblatt_Erwerbspersonen_14ff!$C13%,1),"0.0"),")")</f>
        <v>2.3 (2.3-2.3)</v>
      </c>
      <c r="EB13" s="36" t="str">
        <f>CONCATENATE(TEXT(ROUND('Bestand-Arbeitslose'!EB13/Hilfsblatt_Erwerbspersonen_14ff!$B13%,1),"0.0")," (",TEXT(ROUND('Bestand-Arbeitslose'!EB13/Hilfsblatt_Erwerbspersonen_14ff!$D13%,1),"0.0"),"-",TEXT(ROUND('Bestand-Arbeitslose'!EB13/Hilfsblatt_Erwerbspersonen_14ff!$C13%,1),"0.0"),")")</f>
        <v>2.1 (2.1-2.2)</v>
      </c>
      <c r="EC13" s="36" t="str">
        <f>CONCATENATE(TEXT(ROUND('Bestand-Arbeitslose'!EC13/Hilfsblatt_Erwerbspersonen_14ff!$B13%,1),"0.0")," (",TEXT(ROUND('Bestand-Arbeitslose'!EC13/Hilfsblatt_Erwerbspersonen_14ff!$D13%,1),"0.0"),"-",TEXT(ROUND('Bestand-Arbeitslose'!EC13/Hilfsblatt_Erwerbspersonen_14ff!$C13%,1),"0.0"),")")</f>
        <v>2.2 (2.1-2.2)</v>
      </c>
      <c r="ED13" s="36" t="str">
        <f>CONCATENATE(TEXT(ROUND('Bestand-Arbeitslose'!ED13/Hilfsblatt_Erwerbspersonen_14ff!$B13%,1),"0.0")," (",TEXT(ROUND('Bestand-Arbeitslose'!ED13/Hilfsblatt_Erwerbspersonen_14ff!$D13%,1),"0.0"),"-",TEXT(ROUND('Bestand-Arbeitslose'!ED13/Hilfsblatt_Erwerbspersonen_14ff!$C13%,1),"0.0"),")")</f>
        <v>2.0 (2.0-2.1)</v>
      </c>
      <c r="EE13" s="36" t="str">
        <f>CONCATENATE(TEXT(ROUND('Bestand-Arbeitslose'!EE13/Hilfsblatt_Erwerbspersonen_14ff!$B13%,1),"0.0")," (",TEXT(ROUND('Bestand-Arbeitslose'!EE13/Hilfsblatt_Erwerbspersonen_14ff!$D13%,1),"0.0"),"-",TEXT(ROUND('Bestand-Arbeitslose'!EE13/Hilfsblatt_Erwerbspersonen_14ff!$C13%,1),"0.0"),")")</f>
        <v>2.0 (2.0-2.1)</v>
      </c>
      <c r="EF13" s="36" t="str">
        <f>CONCATENATE(TEXT(ROUND('Bestand-Arbeitslose'!EF13/Hilfsblatt_Erwerbspersonen_14ff!$B13%,1),"0.0")," (",TEXT(ROUND('Bestand-Arbeitslose'!EF13/Hilfsblatt_Erwerbspersonen_14ff!$D13%,1),"0.0"),"-",TEXT(ROUND('Bestand-Arbeitslose'!EF13/Hilfsblatt_Erwerbspersonen_14ff!$C13%,1),"0.0"),")")</f>
        <v>2.1 (2.0-2.1)</v>
      </c>
      <c r="EG13" s="36" t="str">
        <f>CONCATENATE(TEXT(ROUND('Bestand-Arbeitslose'!EG13/Hilfsblatt_Erwerbspersonen_14ff!$B13%,1),"0.0")," (",TEXT(ROUND('Bestand-Arbeitslose'!EG13/Hilfsblatt_Erwerbspersonen_14ff!$D13%,1),"0.0"),"-",TEXT(ROUND('Bestand-Arbeitslose'!EG13/Hilfsblatt_Erwerbspersonen_14ff!$C13%,1),"0.0"),")")</f>
        <v>2.0 (2.0-2.1)</v>
      </c>
      <c r="EH13" s="36" t="str">
        <f>CONCATENATE(TEXT(ROUND('Bestand-Arbeitslose'!EH13/Hilfsblatt_Erwerbspersonen_14ff!$B13%,1),"0.0")," (",TEXT(ROUND('Bestand-Arbeitslose'!EH13/Hilfsblatt_Erwerbspersonen_14ff!$D13%,1),"0.0"),"-",TEXT(ROUND('Bestand-Arbeitslose'!EH13/Hilfsblatt_Erwerbspersonen_14ff!$C13%,1),"0.0"),")")</f>
        <v>2.1 (2.1-2.1)</v>
      </c>
      <c r="EI13" s="36" t="str">
        <f>CONCATENATE(TEXT(ROUND('Bestand-Arbeitslose'!EI13/Hilfsblatt_Erwerbspersonen_14ff!$B13%,1),"0.0")," (",TEXT(ROUND('Bestand-Arbeitslose'!EI13/Hilfsblatt_Erwerbspersonen_14ff!$D13%,1),"0.0"),"-",TEXT(ROUND('Bestand-Arbeitslose'!EI13/Hilfsblatt_Erwerbspersonen_14ff!$C13%,1),"0.0"),")")</f>
        <v>2.1 (2.0-2.1)</v>
      </c>
      <c r="EJ13" s="36" t="str">
        <f>CONCATENATE(TEXT(ROUND('Bestand-Arbeitslose'!EJ13/Hilfsblatt_Erwerbspersonen_14ff!$B13%,1),"0.0")," (",TEXT(ROUND('Bestand-Arbeitslose'!EJ13/Hilfsblatt_Erwerbspersonen_14ff!$D13%,1),"0.0"),"-",TEXT(ROUND('Bestand-Arbeitslose'!EJ13/Hilfsblatt_Erwerbspersonen_14ff!$C13%,1),"0.0"),")")</f>
        <v>2.1 (2.1-2.1)</v>
      </c>
      <c r="EK13" s="36" t="str">
        <f>CONCATENATE(TEXT(ROUND('Bestand-Arbeitslose'!EK13/Hilfsblatt_Erwerbspersonen_14ff!$B13%,1),"0.0")," (",TEXT(ROUND('Bestand-Arbeitslose'!EK13/Hilfsblatt_Erwerbspersonen_14ff!$D13%,1),"0.0"),"-",TEXT(ROUND('Bestand-Arbeitslose'!EK13/Hilfsblatt_Erwerbspersonen_14ff!$C13%,1),"0.0"),")")</f>
        <v>2.2 (2.2-2.3)</v>
      </c>
      <c r="EL13" s="36" t="str">
        <f>CONCATENATE(TEXT(ROUND('Bestand-Arbeitslose'!EL13/Hilfsblatt_Erwerbspersonen_14ff!$B13%,1),"0.0")," (",TEXT(ROUND('Bestand-Arbeitslose'!EL13/Hilfsblatt_Erwerbspersonen_14ff!$D13%,1),"0.0"),"-",TEXT(ROUND('Bestand-Arbeitslose'!EL13/Hilfsblatt_Erwerbspersonen_14ff!$C13%,1),"0.0"),")")</f>
        <v>2.3 (2.2-2.3)</v>
      </c>
      <c r="EM13" s="36" t="str">
        <f>CONCATENATE(TEXT(ROUND('Bestand-Arbeitslose'!EM13/Hilfsblatt_Erwerbspersonen_14ff!$B13%,1),"0.0")," (",TEXT(ROUND('Bestand-Arbeitslose'!EM13/Hilfsblatt_Erwerbspersonen_14ff!$D13%,1),"0.0"),"-",TEXT(ROUND('Bestand-Arbeitslose'!EM13/Hilfsblatt_Erwerbspersonen_14ff!$C13%,1),"0.0"),")")</f>
        <v>2.3 (2.3-2.4)</v>
      </c>
      <c r="EN13" s="36" t="str">
        <f>CONCATENATE(TEXT(ROUND('Bestand-Arbeitslose'!EN13/Hilfsblatt_Erwerbspersonen_14ff!$B13%,1),"0.0")," (",TEXT(ROUND('Bestand-Arbeitslose'!EN13/Hilfsblatt_Erwerbspersonen_14ff!$D13%,1),"0.0"),"-",TEXT(ROUND('Bestand-Arbeitslose'!EN13/Hilfsblatt_Erwerbspersonen_14ff!$C13%,1),"0.0"),")")</f>
        <v>2.3 (2.3-2.4)</v>
      </c>
    </row>
    <row r="14" spans="1:144" ht="13.5" customHeight="1">
      <c r="A14" s="20" t="s">
        <v>255</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row>
    <row r="15" spans="1:144" ht="13.5" customHeight="1">
      <c r="A15" s="22" t="s">
        <v>256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row>
    <row r="16" spans="1:144" ht="13.5" customHeight="1">
      <c r="A16" s="19" t="s">
        <v>10</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row>
    <row r="17" spans="1:144" ht="13.5" customHeight="1">
      <c r="A17" s="20" t="s">
        <v>11</v>
      </c>
      <c r="B17" s="36" t="str">
        <f>CONCATENATE(TEXT(ROUND('Bestand-Arbeitslose'!B17/Hilfsblatt_Erwerbspersonen_20ff!$B17%,1),"0.0")," (",TEXT(ROUND('Bestand-Arbeitslose'!B17/Hilfsblatt_Erwerbspersonen_20ff!$D17%,1),"0.0"),"-",TEXT(ROUND('Bestand-Arbeitslose'!B17/Hilfsblatt_Erwerbspersonen_20ff!$C17%,1),"0.0"),")")</f>
        <v>1.9 (1.8-1.9)</v>
      </c>
      <c r="C17" s="36" t="str">
        <f>CONCATENATE(TEXT(ROUND('Bestand-Arbeitslose'!C17/Hilfsblatt_Erwerbspersonen_20ff!$B17%,1),"0.0")," (",TEXT(ROUND('Bestand-Arbeitslose'!C17/Hilfsblatt_Erwerbspersonen_20ff!$D17%,1),"0.0"),"-",TEXT(ROUND('Bestand-Arbeitslose'!C17/Hilfsblatt_Erwerbspersonen_20ff!$C17%,1),"0.0"),")")</f>
        <v>2.0 (2.0-2.0)</v>
      </c>
      <c r="D17" s="36" t="str">
        <f>CONCATENATE(TEXT(ROUND('Bestand-Arbeitslose'!D17/Hilfsblatt_Erwerbspersonen_20ff!$B17%,1),"0.0")," (",TEXT(ROUND('Bestand-Arbeitslose'!D17/Hilfsblatt_Erwerbspersonen_20ff!$D17%,1),"0.0"),"-",TEXT(ROUND('Bestand-Arbeitslose'!D17/Hilfsblatt_Erwerbspersonen_20ff!$C17%,1),"0.0"),")")</f>
        <v>2.0 (2.0-2.0)</v>
      </c>
      <c r="E17" s="36" t="str">
        <f>CONCATENATE(TEXT(ROUND('Bestand-Arbeitslose'!E17/Hilfsblatt_Erwerbspersonen_20ff!$B17%,1),"0.0")," (",TEXT(ROUND('Bestand-Arbeitslose'!E17/Hilfsblatt_Erwerbspersonen_20ff!$D17%,1),"0.0"),"-",TEXT(ROUND('Bestand-Arbeitslose'!E17/Hilfsblatt_Erwerbspersonen_20ff!$C17%,1),"0.0"),")")</f>
        <v>2.0 (2.0-2.1)</v>
      </c>
      <c r="F17" s="36"/>
      <c r="G17" s="36"/>
      <c r="H17" s="36"/>
      <c r="I17" s="36"/>
      <c r="J17" s="36"/>
      <c r="K17" s="36"/>
      <c r="L17" s="36"/>
      <c r="M17" s="36"/>
      <c r="N17" s="36"/>
      <c r="O17" s="36" t="str">
        <f>CONCATENATE(TEXT(ROUND('Bestand-Arbeitslose'!O17/Hilfsblatt_Erwerbspersonen_20ff!$B17%,1),"0.0")," (",TEXT(ROUND('Bestand-Arbeitslose'!O17/Hilfsblatt_Erwerbspersonen_20ff!$D17%,1),"0.0"),"-",TEXT(ROUND('Bestand-Arbeitslose'!O17/Hilfsblatt_Erwerbspersonen_20ff!$C17%,1),"0.0"),")")</f>
        <v>1.6 (1.6-1.7)</v>
      </c>
      <c r="P17" s="36" t="str">
        <f>CONCATENATE(TEXT(ROUND('Bestand-Arbeitslose'!P17/Hilfsblatt_Erwerbspersonen_20ff!$B17%,1),"0.0")," (",TEXT(ROUND('Bestand-Arbeitslose'!P17/Hilfsblatt_Erwerbspersonen_20ff!$D17%,1),"0.0"),"-",TEXT(ROUND('Bestand-Arbeitslose'!P17/Hilfsblatt_Erwerbspersonen_20ff!$C17%,1),"0.0"),")")</f>
        <v>2.0 (1.9-2.0)</v>
      </c>
      <c r="Q17" s="36" t="str">
        <f>CONCATENATE(TEXT(ROUND('Bestand-Arbeitslose'!Q17/Hilfsblatt_Erwerbspersonen_20ff!$B17%,1),"0.0")," (",TEXT(ROUND('Bestand-Arbeitslose'!Q17/Hilfsblatt_Erwerbspersonen_20ff!$D17%,1),"0.0"),"-",TEXT(ROUND('Bestand-Arbeitslose'!Q17/Hilfsblatt_Erwerbspersonen_20ff!$C17%,1),"0.0"),")")</f>
        <v>1.7 (1.7-1.7)</v>
      </c>
      <c r="R17" s="36" t="str">
        <f>CONCATENATE(TEXT(ROUND('Bestand-Arbeitslose'!R17/Hilfsblatt_Erwerbspersonen_20ff!$B17%,1),"0.0")," (",TEXT(ROUND('Bestand-Arbeitslose'!R17/Hilfsblatt_Erwerbspersonen_20ff!$D17%,1),"0.0"),"-",TEXT(ROUND('Bestand-Arbeitslose'!R17/Hilfsblatt_Erwerbspersonen_20ff!$C17%,1),"0.0"),")")</f>
        <v>1.6 (1.6-1.6)</v>
      </c>
      <c r="S17" s="36" t="str">
        <f>CONCATENATE(TEXT(ROUND('Bestand-Arbeitslose'!S17/Hilfsblatt_Erwerbspersonen_20ff!$B17%,1),"0.0")," (",TEXT(ROUND('Bestand-Arbeitslose'!S17/Hilfsblatt_Erwerbspersonen_20ff!$D17%,1),"0.0"),"-",TEXT(ROUND('Bestand-Arbeitslose'!S17/Hilfsblatt_Erwerbspersonen_20ff!$C17%,1),"0.0"),")")</f>
        <v>1.5 (1.5-1.6)</v>
      </c>
      <c r="T17" s="36" t="str">
        <f>CONCATENATE(TEXT(ROUND('Bestand-Arbeitslose'!T17/Hilfsblatt_Erwerbspersonen_20ff!$B17%,1),"0.0")," (",TEXT(ROUND('Bestand-Arbeitslose'!T17/Hilfsblatt_Erwerbspersonen_20ff!$D17%,1),"0.0"),"-",TEXT(ROUND('Bestand-Arbeitslose'!T17/Hilfsblatt_Erwerbspersonen_20ff!$C17%,1),"0.0"),")")</f>
        <v>1.6 (1.5-1.6)</v>
      </c>
      <c r="U17" s="36" t="str">
        <f>CONCATENATE(TEXT(ROUND('Bestand-Arbeitslose'!U17/Hilfsblatt_Erwerbspersonen_20ff!$B17%,1),"0.0")," (",TEXT(ROUND('Bestand-Arbeitslose'!U17/Hilfsblatt_Erwerbspersonen_20ff!$D17%,1),"0.0"),"-",TEXT(ROUND('Bestand-Arbeitslose'!U17/Hilfsblatt_Erwerbspersonen_20ff!$C17%,1),"0.0"),")")</f>
        <v>1.6 (1.5-1.6)</v>
      </c>
      <c r="V17" s="36" t="str">
        <f>CONCATENATE(TEXT(ROUND('Bestand-Arbeitslose'!V17/Hilfsblatt_Erwerbspersonen_20ff!$B17%,1),"0.0")," (",TEXT(ROUND('Bestand-Arbeitslose'!V17/Hilfsblatt_Erwerbspersonen_20ff!$D17%,1),"0.0"),"-",TEXT(ROUND('Bestand-Arbeitslose'!V17/Hilfsblatt_Erwerbspersonen_20ff!$C17%,1),"0.0"),")")</f>
        <v>1.5 (1.5-1.5)</v>
      </c>
      <c r="W17" s="36" t="str">
        <f>CONCATENATE(TEXT(ROUND('Bestand-Arbeitslose'!W17/Hilfsblatt_Erwerbspersonen_20ff!$B17%,1),"0.0")," (",TEXT(ROUND('Bestand-Arbeitslose'!W17/Hilfsblatt_Erwerbspersonen_20ff!$D17%,1),"0.0"),"-",TEXT(ROUND('Bestand-Arbeitslose'!W17/Hilfsblatt_Erwerbspersonen_20ff!$C17%,1),"0.0"),")")</f>
        <v>1.5 (1.5-1.6)</v>
      </c>
      <c r="X17" s="36" t="str">
        <f>CONCATENATE(TEXT(ROUND('Bestand-Arbeitslose'!X17/Hilfsblatt_Erwerbspersonen_20ff!$B17%,1),"0.0")," (",TEXT(ROUND('Bestand-Arbeitslose'!X17/Hilfsblatt_Erwerbspersonen_20ff!$D17%,1),"0.0"),"-",TEXT(ROUND('Bestand-Arbeitslose'!X17/Hilfsblatt_Erwerbspersonen_20ff!$C17%,1),"0.0"),")")</f>
        <v>1.6 (1.6-1.6)</v>
      </c>
      <c r="Y17" s="36" t="str">
        <f>CONCATENATE(TEXT(ROUND('Bestand-Arbeitslose'!Y17/Hilfsblatt_Erwerbspersonen_20ff!$B17%,1),"0.0")," (",TEXT(ROUND('Bestand-Arbeitslose'!Y17/Hilfsblatt_Erwerbspersonen_20ff!$D17%,1),"0.0"),"-",TEXT(ROUND('Bestand-Arbeitslose'!Y17/Hilfsblatt_Erwerbspersonen_20ff!$C17%,1),"0.0"),")")</f>
        <v>1.6 (1.6-1.6)</v>
      </c>
      <c r="Z17" s="36" t="str">
        <f>CONCATENATE(TEXT(ROUND('Bestand-Arbeitslose'!Z17/Hilfsblatt_Erwerbspersonen_20ff!$B17%,1),"0.0")," (",TEXT(ROUND('Bestand-Arbeitslose'!Z17/Hilfsblatt_Erwerbspersonen_20ff!$D17%,1),"0.0"),"-",TEXT(ROUND('Bestand-Arbeitslose'!Z17/Hilfsblatt_Erwerbspersonen_20ff!$C17%,1),"0.0"),")")</f>
        <v>1.7 (1.7-1.8)</v>
      </c>
      <c r="AA17" s="36" t="str">
        <f>CONCATENATE(TEXT(ROUND('Bestand-Arbeitslose'!AA17/Hilfsblatt_Erwerbspersonen_20ff!$B17%,1),"0.0")," (",TEXT(ROUND('Bestand-Arbeitslose'!AA17/Hilfsblatt_Erwerbspersonen_20ff!$D17%,1),"0.0"),"-",TEXT(ROUND('Bestand-Arbeitslose'!AA17/Hilfsblatt_Erwerbspersonen_20ff!$C17%,1),"0.0"),")")</f>
        <v>1.8 (1.8-1.8)</v>
      </c>
      <c r="AB17" s="36" t="str">
        <f>CONCATENATE(TEXT(ROUND('Bestand-Arbeitslose'!AB17/Hilfsblatt_Erwerbspersonen_20ff!$B17%,1),"0.0")," (",TEXT(ROUND('Bestand-Arbeitslose'!AB17/Hilfsblatt_Erwerbspersonen_20ff!$D17%,1),"0.0"),"-",TEXT(ROUND('Bestand-Arbeitslose'!AB17/Hilfsblatt_Erwerbspersonen_20ff!$C17%,1),"0.0"),")")</f>
        <v>1.8 (1.7-1.8)</v>
      </c>
      <c r="AC17" s="36" t="str">
        <f>CONCATENATE(TEXT(ROUND('Bestand-Arbeitslose'!AC17/Hilfsblatt_Erwerbspersonen_20ff!$B17%,1),"0.0")," (",TEXT(ROUND('Bestand-Arbeitslose'!AC17/Hilfsblatt_Erwerbspersonen_20ff!$D17%,1),"0.0"),"-",TEXT(ROUND('Bestand-Arbeitslose'!AC17/Hilfsblatt_Erwerbspersonen_20ff!$C17%,1),"0.0"),")")</f>
        <v>1.8 (1.7-1.8)</v>
      </c>
      <c r="AD17" s="36" t="str">
        <f>CONCATENATE(TEXT(ROUND('Bestand-Arbeitslose'!AD17/Hilfsblatt_Erwerbspersonen_20ff!$B17%,1),"0.0")," (",TEXT(ROUND('Bestand-Arbeitslose'!AD17/Hilfsblatt_Erwerbspersonen_20ff!$D17%,1),"0.0"),"-",TEXT(ROUND('Bestand-Arbeitslose'!AD17/Hilfsblatt_Erwerbspersonen_20ff!$C17%,1),"0.0"),")")</f>
        <v>1.6 (1.6-1.6)</v>
      </c>
      <c r="AE17" s="36" t="str">
        <f>CONCATENATE(TEXT(ROUND('Bestand-Arbeitslose'!AE17/Hilfsblatt_Erwerbspersonen_20ff!$B17%,1),"0.0")," (",TEXT(ROUND('Bestand-Arbeitslose'!AE17/Hilfsblatt_Erwerbspersonen_20ff!$D17%,1),"0.0"),"-",TEXT(ROUND('Bestand-Arbeitslose'!AE17/Hilfsblatt_Erwerbspersonen_20ff!$C17%,1),"0.0"),")")</f>
        <v>1.5 (1.5-1.6)</v>
      </c>
      <c r="AF17" s="36" t="str">
        <f>CONCATENATE(TEXT(ROUND('Bestand-Arbeitslose'!AF17/Hilfsblatt_Erwerbspersonen_20ff!$B17%,1),"0.0")," (",TEXT(ROUND('Bestand-Arbeitslose'!AF17/Hilfsblatt_Erwerbspersonen_20ff!$D17%,1),"0.0"),"-",TEXT(ROUND('Bestand-Arbeitslose'!AF17/Hilfsblatt_Erwerbspersonen_20ff!$C17%,1),"0.0"),")")</f>
        <v>1.5 (1.5-1.5)</v>
      </c>
      <c r="AG17" s="36" t="str">
        <f>CONCATENATE(TEXT(ROUND('Bestand-Arbeitslose'!AG17/Hilfsblatt_Erwerbspersonen_20ff!$B17%,1),"0.0")," (",TEXT(ROUND('Bestand-Arbeitslose'!AG17/Hilfsblatt_Erwerbspersonen_20ff!$D17%,1),"0.0"),"-",TEXT(ROUND('Bestand-Arbeitslose'!AG17/Hilfsblatt_Erwerbspersonen_20ff!$C17%,1),"0.0"),")")</f>
        <v>1.6 (1.5-1.6)</v>
      </c>
      <c r="AH17" s="36" t="str">
        <f>CONCATENATE(TEXT(ROUND('Bestand-Arbeitslose'!AH17/Hilfsblatt_Erwerbspersonen_20ff!$B17%,1),"0.0")," (",TEXT(ROUND('Bestand-Arbeitslose'!AH17/Hilfsblatt_Erwerbspersonen_20ff!$D17%,1),"0.0"),"-",TEXT(ROUND('Bestand-Arbeitslose'!AH17/Hilfsblatt_Erwerbspersonen_20ff!$C17%,1),"0.0"),")")</f>
        <v>1.6 (1.6-1.6)</v>
      </c>
      <c r="AI17" s="36" t="str">
        <f>CONCATENATE(TEXT(ROUND('Bestand-Arbeitslose'!AI17/Hilfsblatt_Erwerbspersonen_20ff!$B17%,1),"0.0")," (",TEXT(ROUND('Bestand-Arbeitslose'!AI17/Hilfsblatt_Erwerbspersonen_20ff!$D17%,1),"0.0"),"-",TEXT(ROUND('Bestand-Arbeitslose'!AI17/Hilfsblatt_Erwerbspersonen_20ff!$C17%,1),"0.0"),")")</f>
        <v>1.6 (1.6-1.6)</v>
      </c>
      <c r="AJ17" s="36" t="str">
        <f>CONCATENATE(TEXT(ROUND('Bestand-Arbeitslose'!AJ17/Hilfsblatt_Erwerbspersonen_20ff!$B17%,1),"0.0")," (",TEXT(ROUND('Bestand-Arbeitslose'!AJ17/Hilfsblatt_Erwerbspersonen_20ff!$D17%,1),"0.0"),"-",TEXT(ROUND('Bestand-Arbeitslose'!AJ17/Hilfsblatt_Erwerbspersonen_20ff!$C17%,1),"0.0"),")")</f>
        <v>1.7 (1.7-1.7)</v>
      </c>
      <c r="AK17" s="36" t="str">
        <f>CONCATENATE(TEXT(ROUND('Bestand-Arbeitslose'!AK17/Hilfsblatt_Erwerbspersonen_20ff!$B17%,1),"0.0")," (",TEXT(ROUND('Bestand-Arbeitslose'!AK17/Hilfsblatt_Erwerbspersonen_20ff!$D17%,1),"0.0"),"-",TEXT(ROUND('Bestand-Arbeitslose'!AK17/Hilfsblatt_Erwerbspersonen_20ff!$C17%,1),"0.0"),")")</f>
        <v>1.9 (1.8-1.9)</v>
      </c>
      <c r="AL17" s="36" t="str">
        <f>CONCATENATE(TEXT(ROUND('Bestand-Arbeitslose'!AL17/Hilfsblatt_Erwerbspersonen_20ff!$B17%,1),"0.0")," (",TEXT(ROUND('Bestand-Arbeitslose'!AL17/Hilfsblatt_Erwerbspersonen_20ff!$D17%,1),"0.0"),"-",TEXT(ROUND('Bestand-Arbeitslose'!AL17/Hilfsblatt_Erwerbspersonen_20ff!$C17%,1),"0.0"),")")</f>
        <v>2.0 (2.0-2.0)</v>
      </c>
      <c r="AM17" s="36" t="str">
        <f>CONCATENATE(TEXT(ROUND('Bestand-Arbeitslose'!AM17/Hilfsblatt_Erwerbspersonen_20ff!$B17%,1),"0.0")," (",TEXT(ROUND('Bestand-Arbeitslose'!AM17/Hilfsblatt_Erwerbspersonen_20ff!$D17%,1),"0.0"),"-",TEXT(ROUND('Bestand-Arbeitslose'!AM17/Hilfsblatt_Erwerbspersonen_20ff!$C17%,1),"0.0"),")")</f>
        <v>2.2 (2.1-2.2)</v>
      </c>
      <c r="AN17" s="36" t="str">
        <f>CONCATENATE(TEXT(ROUND('Bestand-Arbeitslose'!AN17/Hilfsblatt_Erwerbspersonen_20ff!$B17%,1),"0.0")," (",TEXT(ROUND('Bestand-Arbeitslose'!AN17/Hilfsblatt_Erwerbspersonen_20ff!$D17%,1),"0.0"),"-",TEXT(ROUND('Bestand-Arbeitslose'!AN17/Hilfsblatt_Erwerbspersonen_20ff!$C17%,1),"0.0"),")")</f>
        <v>2.3 (2.3-2.4)</v>
      </c>
      <c r="AO17" s="36" t="str">
        <f>CONCATENATE(TEXT(ROUND('Bestand-Arbeitslose'!AO17/Hilfsblatt_Erwerbspersonen_20ff!$B17%,1),"0.0")," (",TEXT(ROUND('Bestand-Arbeitslose'!AO17/Hilfsblatt_Erwerbspersonen_20ff!$D17%,1),"0.0"),"-",TEXT(ROUND('Bestand-Arbeitslose'!AO17/Hilfsblatt_Erwerbspersonen_20ff!$C17%,1),"0.0"),")")</f>
        <v>2.5 (2.5-2.6)</v>
      </c>
      <c r="AP17" s="36" t="str">
        <f>CONCATENATE(TEXT(ROUND('Bestand-Arbeitslose'!AP17/Hilfsblatt_Erwerbspersonen_20ff!$B17%,1),"0.0")," (",TEXT(ROUND('Bestand-Arbeitslose'!AP17/Hilfsblatt_Erwerbspersonen_20ff!$D17%,1),"0.0"),"-",TEXT(ROUND('Bestand-Arbeitslose'!AP17/Hilfsblatt_Erwerbspersonen_20ff!$C17%,1),"0.0"),")")</f>
        <v>2.3 (2.3-2.4)</v>
      </c>
      <c r="AQ17" s="36" t="str">
        <f>CONCATENATE(TEXT(ROUND('Bestand-Arbeitslose'!AQ17/Hilfsblatt_Erwerbspersonen_20ff!$B17%,1),"0.0")," (",TEXT(ROUND('Bestand-Arbeitslose'!AQ17/Hilfsblatt_Erwerbspersonen_20ff!$D17%,1),"0.0"),"-",TEXT(ROUND('Bestand-Arbeitslose'!AQ17/Hilfsblatt_Erwerbspersonen_20ff!$C17%,1),"0.0"),")")</f>
        <v>2.1 (2.1-2.1)</v>
      </c>
      <c r="AR17" s="36" t="str">
        <f>CONCATENATE(TEXT(ROUND('Bestand-Arbeitslose'!AR17/Hilfsblatt_Erwerbspersonen_20ff!$B17%,1),"0.0")," (",TEXT(ROUND('Bestand-Arbeitslose'!AR17/Hilfsblatt_Erwerbspersonen_20ff!$D17%,1),"0.0"),"-",TEXT(ROUND('Bestand-Arbeitslose'!AR17/Hilfsblatt_Erwerbspersonen_20ff!$C17%,1),"0.0"),")")</f>
        <v>2.1 (2.0-2.1)</v>
      </c>
      <c r="AS17" s="36" t="str">
        <f>CONCATENATE(TEXT(ROUND('Bestand-Arbeitslose'!AS17/Hilfsblatt_Erwerbspersonen_20ff!$B17%,1),"0.0")," (",TEXT(ROUND('Bestand-Arbeitslose'!AS17/Hilfsblatt_Erwerbspersonen_20ff!$D17%,1),"0.0"),"-",TEXT(ROUND('Bestand-Arbeitslose'!AS17/Hilfsblatt_Erwerbspersonen_20ff!$C17%,1),"0.0"),")")</f>
        <v>2.1 (2.1-2.2)</v>
      </c>
      <c r="AT17" s="36" t="str">
        <f>CONCATENATE(TEXT(ROUND('Bestand-Arbeitslose'!AT17/Hilfsblatt_Erwerbspersonen_20ff!$B17%,1),"0.0")," (",TEXT(ROUND('Bestand-Arbeitslose'!AT17/Hilfsblatt_Erwerbspersonen_20ff!$D17%,1),"0.0"),"-",TEXT(ROUND('Bestand-Arbeitslose'!AT17/Hilfsblatt_Erwerbspersonen_20ff!$C17%,1),"0.0"),")")</f>
        <v>2.3 (2.2-2.3)</v>
      </c>
      <c r="AU17" s="36" t="str">
        <f>CONCATENATE(TEXT(ROUND('Bestand-Arbeitslose'!AU17/Hilfsblatt_Erwerbspersonen_20ff!$B17%,1),"0.0")," (",TEXT(ROUND('Bestand-Arbeitslose'!AU17/Hilfsblatt_Erwerbspersonen_20ff!$D17%,1),"0.0"),"-",TEXT(ROUND('Bestand-Arbeitslose'!AU17/Hilfsblatt_Erwerbspersonen_20ff!$C17%,1),"0.0"),")")</f>
        <v>2.4 (2.3-2.4)</v>
      </c>
      <c r="AV17" s="36" t="str">
        <f>CONCATENATE(TEXT(ROUND('Bestand-Arbeitslose'!AV17/Hilfsblatt_Erwerbspersonen_20ff!$B17%,1),"0.0")," (",TEXT(ROUND('Bestand-Arbeitslose'!AV17/Hilfsblatt_Erwerbspersonen_20ff!$D17%,1),"0.0"),"-",TEXT(ROUND('Bestand-Arbeitslose'!AV17/Hilfsblatt_Erwerbspersonen_20ff!$C17%,1),"0.0"),")")</f>
        <v>2.4 (2.4-2.5)</v>
      </c>
      <c r="AW17" s="36" t="str">
        <f>CONCATENATE(TEXT(ROUND('Bestand-Arbeitslose'!AW17/Hilfsblatt_Erwerbspersonen_20ff!$B17%,1),"0.0")," (",TEXT(ROUND('Bestand-Arbeitslose'!AW17/Hilfsblatt_Erwerbspersonen_20ff!$D17%,1),"0.0"),"-",TEXT(ROUND('Bestand-Arbeitslose'!AW17/Hilfsblatt_Erwerbspersonen_20ff!$C17%,1),"0.0"),")")</f>
        <v>2.6 (2.6-2.7)</v>
      </c>
      <c r="AX17" s="36" t="str">
        <f>CONCATENATE(TEXT(ROUND('Bestand-Arbeitslose'!AX17/Hilfsblatt_Erwerbspersonen_20ff!$B17%,1),"0.0")," (",TEXT(ROUND('Bestand-Arbeitslose'!AX17/Hilfsblatt_Erwerbspersonen_20ff!$D17%,1),"0.0"),"-",TEXT(ROUND('Bestand-Arbeitslose'!AX17/Hilfsblatt_Erwerbspersonen_20ff!$C17%,1),"0.0"),")")</f>
        <v>2.8 (2.8-2.8)</v>
      </c>
      <c r="AY17" s="36" t="str">
        <f>CONCATENATE(TEXT(ROUND('Bestand-Arbeitslose'!AY17/Hilfsblatt_Erwerbspersonen_20ff!$B17%,1),"0.0")," (",TEXT(ROUND('Bestand-Arbeitslose'!AY17/Hilfsblatt_Erwerbspersonen_20ff!$D17%,1),"0.0"),"-",TEXT(ROUND('Bestand-Arbeitslose'!AY17/Hilfsblatt_Erwerbspersonen_20ff!$C17%,1),"0.0"),")")</f>
        <v>3.0 (2.9-3.0)</v>
      </c>
      <c r="AZ17" s="36" t="str">
        <f>CONCATENATE(TEXT(ROUND('Bestand-Arbeitslose'!AZ17/Hilfsblatt_Erwerbspersonen_20ff!$B17%,1),"0.0")," (",TEXT(ROUND('Bestand-Arbeitslose'!AZ17/Hilfsblatt_Erwerbspersonen_20ff!$D17%,1),"0.0"),"-",TEXT(ROUND('Bestand-Arbeitslose'!AZ17/Hilfsblatt_Erwerbspersonen_20ff!$C17%,1),"0.0"),")")</f>
        <v>3.2 (3.2-3.2)</v>
      </c>
      <c r="BA17" s="36" t="str">
        <f>CONCATENATE(TEXT(ROUND('Bestand-Arbeitslose'!BA17/Hilfsblatt_Erwerbspersonen_20ff!$B17%,1),"0.0")," (",TEXT(ROUND('Bestand-Arbeitslose'!BA17/Hilfsblatt_Erwerbspersonen_20ff!$D17%,1),"0.0"),"-",TEXT(ROUND('Bestand-Arbeitslose'!BA17/Hilfsblatt_Erwerbspersonen_20ff!$C17%,1),"0.0"),")")</f>
        <v>3.2 (3.1-3.2)</v>
      </c>
      <c r="BB17" s="36" t="str">
        <f>CONCATENATE(TEXT(ROUND('Bestand-Arbeitslose'!BB17/Hilfsblatt_Erwerbspersonen_20ff!$B17%,1),"0.0")," (",TEXT(ROUND('Bestand-Arbeitslose'!BB17/Hilfsblatt_Erwerbspersonen_20ff!$D17%,1),"0.0"),"-",TEXT(ROUND('Bestand-Arbeitslose'!BB17/Hilfsblatt_Erwerbspersonen_20ff!$C17%,1),"0.0"),")")</f>
        <v>2.8 (2.7-2.8)</v>
      </c>
      <c r="BC17" s="36" t="str">
        <f>CONCATENATE(TEXT(ROUND('Bestand-Arbeitslose'!BC17/Hilfsblatt_Erwerbspersonen_20ff!$B17%,1),"0.0")," (",TEXT(ROUND('Bestand-Arbeitslose'!BC17/Hilfsblatt_Erwerbspersonen_20ff!$D17%,1),"0.0"),"-",TEXT(ROUND('Bestand-Arbeitslose'!BC17/Hilfsblatt_Erwerbspersonen_20ff!$C17%,1),"0.0"),")")</f>
        <v>3.2 (3.1-3.2)</v>
      </c>
      <c r="BD17" s="36" t="str">
        <f>CONCATENATE(TEXT(ROUND('Bestand-Arbeitslose'!BD17/Hilfsblatt_Erwerbspersonen_20ff!$B17%,1),"0.0")," (",TEXT(ROUND('Bestand-Arbeitslose'!BD17/Hilfsblatt_Erwerbspersonen_20ff!$D17%,1),"0.0"),"-",TEXT(ROUND('Bestand-Arbeitslose'!BD17/Hilfsblatt_Erwerbspersonen_20ff!$C17%,1),"0.0"),")")</f>
        <v>2.8 (2.8-2.9)</v>
      </c>
      <c r="BE17" s="36" t="str">
        <f>CONCATENATE(TEXT(ROUND('Bestand-Arbeitslose'!BE17/Hilfsblatt_Erwerbspersonen_20ff!$B17%,1),"0.0")," (",TEXT(ROUND('Bestand-Arbeitslose'!BE17/Hilfsblatt_Erwerbspersonen_20ff!$D17%,1),"0.0"),"-",TEXT(ROUND('Bestand-Arbeitslose'!BE17/Hilfsblatt_Erwerbspersonen_20ff!$C17%,1),"0.0"),")")</f>
        <v>2.8 (2.7-2.8)</v>
      </c>
      <c r="BF17" s="36" t="str">
        <f>CONCATENATE(TEXT(ROUND('Bestand-Arbeitslose'!BF17/Hilfsblatt_Erwerbspersonen_20ff!$B17%,1),"0.0")," (",TEXT(ROUND('Bestand-Arbeitslose'!BF17/Hilfsblatt_Erwerbspersonen_20ff!$D17%,1),"0.0"),"-",TEXT(ROUND('Bestand-Arbeitslose'!BF17/Hilfsblatt_Erwerbspersonen_20ff!$C17%,1),"0.0"),")")</f>
        <v>2.8 (2.7-2.8)</v>
      </c>
      <c r="BG17" s="36" t="str">
        <f>CONCATENATE(TEXT(ROUND('Bestand-Arbeitslose'!BG17/Hilfsblatt_Erwerbspersonen_20ff!$B17%,1),"0.0")," (",TEXT(ROUND('Bestand-Arbeitslose'!BG17/Hilfsblatt_Erwerbspersonen_20ff!$D17%,1),"0.0"),"-",TEXT(ROUND('Bestand-Arbeitslose'!BG17/Hilfsblatt_Erwerbspersonen_20ff!$C17%,1),"0.0"),")")</f>
        <v>2.8 (2.8-2.9)</v>
      </c>
      <c r="BH17" s="36" t="str">
        <f>CONCATENATE(TEXT(ROUND('Bestand-Arbeitslose'!BH17/Hilfsblatt_Erwerbspersonen_20ff!$B17%,1),"0.0")," (",TEXT(ROUND('Bestand-Arbeitslose'!BH17/Hilfsblatt_Erwerbspersonen_20ff!$D17%,1),"0.0"),"-",TEXT(ROUND('Bestand-Arbeitslose'!BH17/Hilfsblatt_Erwerbspersonen_20ff!$C17%,1),"0.0"),")")</f>
        <v>2.8 (2.8-2.9)</v>
      </c>
      <c r="BI17" s="36" t="str">
        <f>CONCATENATE(TEXT(ROUND('Bestand-Arbeitslose'!BI17/Hilfsblatt_Erwerbspersonen_20ff!$B17%,1),"0.0")," (",TEXT(ROUND('Bestand-Arbeitslose'!BI17/Hilfsblatt_Erwerbspersonen_20ff!$D17%,1),"0.0"),"-",TEXT(ROUND('Bestand-Arbeitslose'!BI17/Hilfsblatt_Erwerbspersonen_20ff!$C17%,1),"0.0"),")")</f>
        <v>2.8 (2.8-2.9)</v>
      </c>
      <c r="BJ17" s="36" t="str">
        <f>CONCATENATE(TEXT(ROUND('Bestand-Arbeitslose'!BJ17/Hilfsblatt_Erwerbspersonen_20ff!$B17%,1),"0.0")," (",TEXT(ROUND('Bestand-Arbeitslose'!BJ17/Hilfsblatt_Erwerbspersonen_20ff!$D17%,1),"0.0"),"-",TEXT(ROUND('Bestand-Arbeitslose'!BJ17/Hilfsblatt_Erwerbspersonen_20ff!$C17%,1),"0.0"),")")</f>
        <v>3.0 (2.9-3.0)</v>
      </c>
      <c r="BK17" s="36" t="str">
        <f>CONCATENATE(TEXT(ROUND('Bestand-Arbeitslose'!BK17/Hilfsblatt_Erwerbspersonen_20ff!$B17%,1),"0.0")," (",TEXT(ROUND('Bestand-Arbeitslose'!BK17/Hilfsblatt_Erwerbspersonen_20ff!$D17%,1),"0.0"),"-",TEXT(ROUND('Bestand-Arbeitslose'!BK17/Hilfsblatt_Erwerbspersonen_20ff!$C17%,1),"0.0"),")")</f>
        <v>2.9 (2.8-2.9)</v>
      </c>
      <c r="BL17" s="36" t="str">
        <f>CONCATENATE(TEXT(ROUND('Bestand-Arbeitslose'!BL17/Hilfsblatt_Erwerbspersonen_20ff!$B17%,1),"0.0")," (",TEXT(ROUND('Bestand-Arbeitslose'!BL17/Hilfsblatt_Erwerbspersonen_20ff!$D17%,1),"0.0"),"-",TEXT(ROUND('Bestand-Arbeitslose'!BL17/Hilfsblatt_Erwerbspersonen_20ff!$C17%,1),"0.0"),")")</f>
        <v>2.6 (2.6-2.7)</v>
      </c>
      <c r="BM17" s="36" t="str">
        <f>CONCATENATE(TEXT(ROUND('Bestand-Arbeitslose'!BM17/Hilfsblatt_Erwerbspersonen_20ff!$B17%,1),"0.0")," (",TEXT(ROUND('Bestand-Arbeitslose'!BM17/Hilfsblatt_Erwerbspersonen_20ff!$D17%,1),"0.0"),"-",TEXT(ROUND('Bestand-Arbeitslose'!BM17/Hilfsblatt_Erwerbspersonen_20ff!$C17%,1),"0.0"),")")</f>
        <v>2.3 (2.3-2.3)</v>
      </c>
      <c r="BN17" s="36" t="str">
        <f>CONCATENATE(TEXT(ROUND('Bestand-Arbeitslose'!BN17/Hilfsblatt_Erwerbspersonen_20ff!$B17%,1),"0.0")," (",TEXT(ROUND('Bestand-Arbeitslose'!BN17/Hilfsblatt_Erwerbspersonen_20ff!$D17%,1),"0.0"),"-",TEXT(ROUND('Bestand-Arbeitslose'!BN17/Hilfsblatt_Erwerbspersonen_20ff!$C17%,1),"0.0"),")")</f>
        <v>2.3 (2.2-2.3)</v>
      </c>
      <c r="BO17" s="36" t="str">
        <f>CONCATENATE(TEXT(ROUND('Bestand-Arbeitslose'!BO17/Hilfsblatt_Erwerbspersonen_17ff!$B17%,1),"0.0")," (",TEXT(ROUND('Bestand-Arbeitslose'!BO17/Hilfsblatt_Erwerbspersonen_17ff!$D17%,1),"0.0"),"-",TEXT(ROUND('Bestand-Arbeitslose'!BO17/Hilfsblatt_Erwerbspersonen_17ff!$C17%,1),"0.0"),")")</f>
        <v>1.9 (1.9-1.9)</v>
      </c>
      <c r="BP17" s="36" t="str">
        <f>CONCATENATE(TEXT(ROUND('Bestand-Arbeitslose'!BP17/Hilfsblatt_Erwerbspersonen_17ff!$B17%,1),"0.0")," (",TEXT(ROUND('Bestand-Arbeitslose'!BP17/Hilfsblatt_Erwerbspersonen_17ff!$D17%,1),"0.0"),"-",TEXT(ROUND('Bestand-Arbeitslose'!BP17/Hilfsblatt_Erwerbspersonen_17ff!$C17%,1),"0.0"),")")</f>
        <v>2.2 (2.1-2.2)</v>
      </c>
      <c r="BQ17" s="36" t="str">
        <f>CONCATENATE(TEXT(ROUND('Bestand-Arbeitslose'!BQ17/Hilfsblatt_Erwerbspersonen_17ff!$B17%,1),"0.0")," (",TEXT(ROUND('Bestand-Arbeitslose'!BQ17/Hilfsblatt_Erwerbspersonen_17ff!$D17%,1),"0.0"),"-",TEXT(ROUND('Bestand-Arbeitslose'!BQ17/Hilfsblatt_Erwerbspersonen_17ff!$C17%,1),"0.0"),")")</f>
        <v>1.8 (1.8-1.9)</v>
      </c>
      <c r="BR17" s="36" t="str">
        <f>CONCATENATE(TEXT(ROUND('Bestand-Arbeitslose'!BR17/Hilfsblatt_Erwerbspersonen_17ff!$B17%,1),"0.0")," (",TEXT(ROUND('Bestand-Arbeitslose'!BR17/Hilfsblatt_Erwerbspersonen_17ff!$D17%,1),"0.0"),"-",TEXT(ROUND('Bestand-Arbeitslose'!BR17/Hilfsblatt_Erwerbspersonen_17ff!$C17%,1),"0.0"),")")</f>
        <v>1.7 (1.7-1.8)</v>
      </c>
      <c r="BS17" s="36" t="str">
        <f>CONCATENATE(TEXT(ROUND('Bestand-Arbeitslose'!BS17/Hilfsblatt_Erwerbspersonen_17ff!$B17%,1),"0.0")," (",TEXT(ROUND('Bestand-Arbeitslose'!BS17/Hilfsblatt_Erwerbspersonen_17ff!$D17%,1),"0.0"),"-",TEXT(ROUND('Bestand-Arbeitslose'!BS17/Hilfsblatt_Erwerbspersonen_17ff!$C17%,1),"0.0"),")")</f>
        <v>1.7 (1.7-1.7)</v>
      </c>
      <c r="BT17" s="36" t="str">
        <f>CONCATENATE(TEXT(ROUND('Bestand-Arbeitslose'!BT17/Hilfsblatt_Erwerbspersonen_17ff!$B17%,1),"0.0")," (",TEXT(ROUND('Bestand-Arbeitslose'!BT17/Hilfsblatt_Erwerbspersonen_17ff!$D17%,1),"0.0"),"-",TEXT(ROUND('Bestand-Arbeitslose'!BT17/Hilfsblatt_Erwerbspersonen_17ff!$C17%,1),"0.0"),")")</f>
        <v>1.7 (1.7-1.7)</v>
      </c>
      <c r="BU17" s="36" t="str">
        <f>CONCATENATE(TEXT(ROUND('Bestand-Arbeitslose'!BU17/Hilfsblatt_Erwerbspersonen_17ff!$B17%,1),"0.0")," (",TEXT(ROUND('Bestand-Arbeitslose'!BU17/Hilfsblatt_Erwerbspersonen_17ff!$D17%,1),"0.0"),"-",TEXT(ROUND('Bestand-Arbeitslose'!BU17/Hilfsblatt_Erwerbspersonen_17ff!$C17%,1),"0.0"),")")</f>
        <v>1.7 (1.7-1.7)</v>
      </c>
      <c r="BV17" s="36" t="str">
        <f>CONCATENATE(TEXT(ROUND('Bestand-Arbeitslose'!BV17/Hilfsblatt_Erwerbspersonen_17ff!$B17%,1),"0.0")," (",TEXT(ROUND('Bestand-Arbeitslose'!BV17/Hilfsblatt_Erwerbspersonen_17ff!$D17%,1),"0.0"),"-",TEXT(ROUND('Bestand-Arbeitslose'!BV17/Hilfsblatt_Erwerbspersonen_17ff!$C17%,1),"0.0"),")")</f>
        <v>1.7 (1.6-1.7)</v>
      </c>
      <c r="BW17" s="36" t="str">
        <f>CONCATENATE(TEXT(ROUND('Bestand-Arbeitslose'!BW17/Hilfsblatt_Erwerbspersonen_17ff!$B17%,1),"0.0")," (",TEXT(ROUND('Bestand-Arbeitslose'!BW17/Hilfsblatt_Erwerbspersonen_17ff!$D17%,1),"0.0"),"-",TEXT(ROUND('Bestand-Arbeitslose'!BW17/Hilfsblatt_Erwerbspersonen_17ff!$C17%,1),"0.0"),")")</f>
        <v>1.8 (1.8-1.8)</v>
      </c>
      <c r="BX17" s="36" t="str">
        <f>CONCATENATE(TEXT(ROUND('Bestand-Arbeitslose'!BX17/Hilfsblatt_Erwerbspersonen_17ff!$B17%,1),"0.0")," (",TEXT(ROUND('Bestand-Arbeitslose'!BX17/Hilfsblatt_Erwerbspersonen_17ff!$D17%,1),"0.0"),"-",TEXT(ROUND('Bestand-Arbeitslose'!BX17/Hilfsblatt_Erwerbspersonen_17ff!$C17%,1),"0.0"),")")</f>
        <v>1.9 (1.9-1.9)</v>
      </c>
      <c r="BY17" s="36" t="str">
        <f>CONCATENATE(TEXT(ROUND('Bestand-Arbeitslose'!BY17/Hilfsblatt_Erwerbspersonen_17ff!$B17%,1),"0.0")," (",TEXT(ROUND('Bestand-Arbeitslose'!BY17/Hilfsblatt_Erwerbspersonen_17ff!$D17%,1),"0.0"),"-",TEXT(ROUND('Bestand-Arbeitslose'!BY17/Hilfsblatt_Erwerbspersonen_17ff!$C17%,1),"0.0"),")")</f>
        <v>2.0 (2.0-2.1)</v>
      </c>
      <c r="BZ17" s="36" t="str">
        <f>CONCATENATE(TEXT(ROUND('Bestand-Arbeitslose'!BZ17/Hilfsblatt_Erwerbspersonen_17ff!$B17%,1),"0.0")," (",TEXT(ROUND('Bestand-Arbeitslose'!BZ17/Hilfsblatt_Erwerbspersonen_17ff!$D17%,1),"0.0"),"-",TEXT(ROUND('Bestand-Arbeitslose'!BZ17/Hilfsblatt_Erwerbspersonen_17ff!$C17%,1),"0.0"),")")</f>
        <v>2.1 (2.1-2.2)</v>
      </c>
      <c r="CA17" s="36" t="str">
        <f>CONCATENATE(TEXT(ROUND('Bestand-Arbeitslose'!CA17/Hilfsblatt_Erwerbspersonen_17ff!$B17%,1),"0.0")," (",TEXT(ROUND('Bestand-Arbeitslose'!CA17/Hilfsblatt_Erwerbspersonen_17ff!$D17%,1),"0.0"),"-",TEXT(ROUND('Bestand-Arbeitslose'!CA17/Hilfsblatt_Erwerbspersonen_17ff!$C17%,1),"0.0"),")")</f>
        <v>2.2 (2.2-2.2)</v>
      </c>
      <c r="CB17" s="36" t="str">
        <f>CONCATENATE(TEXT(ROUND('Bestand-Arbeitslose'!CB17/Hilfsblatt_Erwerbspersonen_17ff!$B17%,1),"0.0")," (",TEXT(ROUND('Bestand-Arbeitslose'!CB17/Hilfsblatt_Erwerbspersonen_17ff!$D17%,1),"0.0"),"-",TEXT(ROUND('Bestand-Arbeitslose'!CB17/Hilfsblatt_Erwerbspersonen_17ff!$C17%,1),"0.0"),")")</f>
        <v>1.9 (1.9-2.0)</v>
      </c>
      <c r="CC17" s="36" t="str">
        <f>CONCATENATE(TEXT(ROUND('Bestand-Arbeitslose'!CC17/Hilfsblatt_Erwerbspersonen_17ff!$B17%,1),"0.0")," (",TEXT(ROUND('Bestand-Arbeitslose'!CC17/Hilfsblatt_Erwerbspersonen_17ff!$D17%,1),"0.0"),"-",TEXT(ROUND('Bestand-Arbeitslose'!CC17/Hilfsblatt_Erwerbspersonen_17ff!$C17%,1),"0.0"),")")</f>
        <v>2.1 (2.1-2.2)</v>
      </c>
      <c r="CD17" s="36" t="str">
        <f>CONCATENATE(TEXT(ROUND('Bestand-Arbeitslose'!CD17/Hilfsblatt_Erwerbspersonen_17ff!$B17%,1),"0.0")," (",TEXT(ROUND('Bestand-Arbeitslose'!CD17/Hilfsblatt_Erwerbspersonen_17ff!$D17%,1),"0.0"),"-",TEXT(ROUND('Bestand-Arbeitslose'!CD17/Hilfsblatt_Erwerbspersonen_17ff!$C17%,1),"0.0"),")")</f>
        <v>1.9 (1.9-1.9)</v>
      </c>
      <c r="CE17" s="36" t="str">
        <f>CONCATENATE(TEXT(ROUND('Bestand-Arbeitslose'!CE17/Hilfsblatt_Erwerbspersonen_17ff!$B17%,1),"0.0")," (",TEXT(ROUND('Bestand-Arbeitslose'!CE17/Hilfsblatt_Erwerbspersonen_17ff!$D17%,1),"0.0"),"-",TEXT(ROUND('Bestand-Arbeitslose'!CE17/Hilfsblatt_Erwerbspersonen_17ff!$C17%,1),"0.0"),")")</f>
        <v>1.8 (1.8-1.8)</v>
      </c>
      <c r="CF17" s="36" t="str">
        <f>CONCATENATE(TEXT(ROUND('Bestand-Arbeitslose'!CF17/Hilfsblatt_Erwerbspersonen_17ff!$B17%,1),"0.0")," (",TEXT(ROUND('Bestand-Arbeitslose'!CF17/Hilfsblatt_Erwerbspersonen_17ff!$D17%,1),"0.0"),"-",TEXT(ROUND('Bestand-Arbeitslose'!CF17/Hilfsblatt_Erwerbspersonen_17ff!$C17%,1),"0.0"),")")</f>
        <v>1.8 (1.7-1.8)</v>
      </c>
      <c r="CG17" s="36" t="str">
        <f>CONCATENATE(TEXT(ROUND('Bestand-Arbeitslose'!CG17/Hilfsblatt_Erwerbspersonen_17ff!$B17%,1),"0.0")," (",TEXT(ROUND('Bestand-Arbeitslose'!CG17/Hilfsblatt_Erwerbspersonen_17ff!$D17%,1),"0.0"),"-",TEXT(ROUND('Bestand-Arbeitslose'!CG17/Hilfsblatt_Erwerbspersonen_17ff!$C17%,1),"0.0"),")")</f>
        <v>1.8 (1.8-1.8)</v>
      </c>
      <c r="CH17" s="36" t="str">
        <f>CONCATENATE(TEXT(ROUND('Bestand-Arbeitslose'!CH17/Hilfsblatt_Erwerbspersonen_17ff!$B17%,1),"0.0")," (",TEXT(ROUND('Bestand-Arbeitslose'!CH17/Hilfsblatt_Erwerbspersonen_17ff!$D17%,1),"0.0"),"-",TEXT(ROUND('Bestand-Arbeitslose'!CH17/Hilfsblatt_Erwerbspersonen_17ff!$C17%,1),"0.0"),")")</f>
        <v>1.8 (1.8-1.8)</v>
      </c>
      <c r="CI17" s="36" t="str">
        <f>CONCATENATE(TEXT(ROUND('Bestand-Arbeitslose'!CI17/Hilfsblatt_Erwerbspersonen_17ff!$B17%,1),"0.0")," (",TEXT(ROUND('Bestand-Arbeitslose'!CI17/Hilfsblatt_Erwerbspersonen_17ff!$D17%,1),"0.0"),"-",TEXT(ROUND('Bestand-Arbeitslose'!CI17/Hilfsblatt_Erwerbspersonen_17ff!$C17%,1),"0.0"),")")</f>
        <v>1.8 (1.8-1.8)</v>
      </c>
      <c r="CJ17" s="36" t="str">
        <f>CONCATENATE(TEXT(ROUND('Bestand-Arbeitslose'!CJ17/Hilfsblatt_Erwerbspersonen_17ff!$B17%,1),"0.0")," (",TEXT(ROUND('Bestand-Arbeitslose'!CJ17/Hilfsblatt_Erwerbspersonen_17ff!$D17%,1),"0.0"),"-",TEXT(ROUND('Bestand-Arbeitslose'!CJ17/Hilfsblatt_Erwerbspersonen_17ff!$C17%,1),"0.0"),")")</f>
        <v>1.7 (1.7-1.7)</v>
      </c>
      <c r="CK17" s="36" t="str">
        <f>CONCATENATE(TEXT(ROUND('Bestand-Arbeitslose'!CK17/Hilfsblatt_Erwerbspersonen_17ff!$B17%,1),"0.0")," (",TEXT(ROUND('Bestand-Arbeitslose'!CK17/Hilfsblatt_Erwerbspersonen_17ff!$D17%,1),"0.0"),"-",TEXT(ROUND('Bestand-Arbeitslose'!CK17/Hilfsblatt_Erwerbspersonen_17ff!$C17%,1),"0.0"),")")</f>
        <v>1.9 (1.8-1.9)</v>
      </c>
      <c r="CL17" s="36" t="str">
        <f>CONCATENATE(TEXT(ROUND('Bestand-Arbeitslose'!CL17/Hilfsblatt_Erwerbspersonen_17ff!$B17%,1),"0.0")," (",TEXT(ROUND('Bestand-Arbeitslose'!CL17/Hilfsblatt_Erwerbspersonen_17ff!$D17%,1),"0.0"),"-",TEXT(ROUND('Bestand-Arbeitslose'!CL17/Hilfsblatt_Erwerbspersonen_17ff!$C17%,1),"0.0"),")")</f>
        <v>2.0 (2.0-2.1)</v>
      </c>
      <c r="CM17" s="36" t="str">
        <f>CONCATENATE(TEXT(ROUND('Bestand-Arbeitslose'!CM17/Hilfsblatt_Erwerbspersonen_17ff!$B17%,1),"0.0")," (",TEXT(ROUND('Bestand-Arbeitslose'!CM17/Hilfsblatt_Erwerbspersonen_17ff!$D17%,1),"0.0"),"-",TEXT(ROUND('Bestand-Arbeitslose'!CM17/Hilfsblatt_Erwerbspersonen_17ff!$C17%,1),"0.0"),")")</f>
        <v>2.3 (2.3-2.4)</v>
      </c>
      <c r="CN17" s="36" t="str">
        <f>CONCATENATE(TEXT(ROUND('Bestand-Arbeitslose'!CN17/Hilfsblatt_Erwerbspersonen_17ff!$B17%,1),"0.0")," (",TEXT(ROUND('Bestand-Arbeitslose'!CN17/Hilfsblatt_Erwerbspersonen_17ff!$D17%,1),"0.0"),"-",TEXT(ROUND('Bestand-Arbeitslose'!CN17/Hilfsblatt_Erwerbspersonen_17ff!$C17%,1),"0.0"),")")</f>
        <v>2.4 (2.4-2.5)</v>
      </c>
      <c r="CO17" s="36" t="str">
        <f>CONCATENATE(TEXT(ROUND('Bestand-Arbeitslose'!CO17/Hilfsblatt_Erwerbspersonen_17ff!$B17%,1),"0.0")," (",TEXT(ROUND('Bestand-Arbeitslose'!CO17/Hilfsblatt_Erwerbspersonen_17ff!$D17%,1),"0.0"),"-",TEXT(ROUND('Bestand-Arbeitslose'!CO17/Hilfsblatt_Erwerbspersonen_17ff!$C17%,1),"0.0"),")")</f>
        <v>2.4 (2.3-2.4)</v>
      </c>
      <c r="CP17" s="36" t="str">
        <f>CONCATENATE(TEXT(ROUND('Bestand-Arbeitslose'!CP17/Hilfsblatt_Erwerbspersonen_17ff!$B17%,1),"0.0")," (",TEXT(ROUND('Bestand-Arbeitslose'!CP17/Hilfsblatt_Erwerbspersonen_17ff!$D17%,1),"0.0"),"-",TEXT(ROUND('Bestand-Arbeitslose'!CP17/Hilfsblatt_Erwerbspersonen_17ff!$C17%,1),"0.0"),")")</f>
        <v>2.4 (2.4-2.5)</v>
      </c>
      <c r="CQ17" s="36" t="str">
        <f>CONCATENATE(TEXT(ROUND('Bestand-Arbeitslose'!CQ17/Hilfsblatt_Erwerbspersonen_17ff!$B17%,1),"0.0")," (",TEXT(ROUND('Bestand-Arbeitslose'!CQ17/Hilfsblatt_Erwerbspersonen_17ff!$D17%,1),"0.0"),"-",TEXT(ROUND('Bestand-Arbeitslose'!CQ17/Hilfsblatt_Erwerbspersonen_17ff!$C17%,1),"0.0"),")")</f>
        <v>2.2 (2.2-2.2)</v>
      </c>
      <c r="CR17" s="36" t="str">
        <f>CONCATENATE(TEXT(ROUND('Bestand-Arbeitslose'!CR17/Hilfsblatt_Erwerbspersonen_17ff!$B17%,1),"0.0")," (",TEXT(ROUND('Bestand-Arbeitslose'!CR17/Hilfsblatt_Erwerbspersonen_17ff!$D17%,1),"0.0"),"-",TEXT(ROUND('Bestand-Arbeitslose'!CR17/Hilfsblatt_Erwerbspersonen_17ff!$C17%,1),"0.0"),")")</f>
        <v>2.1 (2.1-2.1)</v>
      </c>
      <c r="CS17" s="36" t="str">
        <f>CONCATENATE(TEXT(ROUND('Bestand-Arbeitslose'!CS17/Hilfsblatt_Erwerbspersonen_17ff!$B17%,1),"0.0")," (",TEXT(ROUND('Bestand-Arbeitslose'!CS17/Hilfsblatt_Erwerbspersonen_17ff!$D17%,1),"0.0"),"-",TEXT(ROUND('Bestand-Arbeitslose'!CS17/Hilfsblatt_Erwerbspersonen_17ff!$C17%,1),"0.0"),")")</f>
        <v>2.1 (2.1-2.1)</v>
      </c>
      <c r="CT17" s="36" t="str">
        <f>CONCATENATE(TEXT(ROUND('Bestand-Arbeitslose'!CT17/Hilfsblatt_Erwerbspersonen_17ff!$B17%,1),"0.0")," (",TEXT(ROUND('Bestand-Arbeitslose'!CT17/Hilfsblatt_Erwerbspersonen_17ff!$D17%,1),"0.0"),"-",TEXT(ROUND('Bestand-Arbeitslose'!CT17/Hilfsblatt_Erwerbspersonen_17ff!$C17%,1),"0.0"),")")</f>
        <v>2.2 (2.2-2.2)</v>
      </c>
      <c r="CU17" s="36" t="str">
        <f>CONCATENATE(TEXT(ROUND('Bestand-Arbeitslose'!CU17/Hilfsblatt_Erwerbspersonen_17ff!$B17%,1),"0.0")," (",TEXT(ROUND('Bestand-Arbeitslose'!CU17/Hilfsblatt_Erwerbspersonen_17ff!$D17%,1),"0.0"),"-",TEXT(ROUND('Bestand-Arbeitslose'!CU17/Hilfsblatt_Erwerbspersonen_17ff!$C17%,1),"0.0"),")")</f>
        <v>2.1 (2.1-2.2)</v>
      </c>
      <c r="CV17" s="36" t="str">
        <f>CONCATENATE(TEXT(ROUND('Bestand-Arbeitslose'!CV17/Hilfsblatt_Erwerbspersonen_17ff!$B17%,1),"0.0")," (",TEXT(ROUND('Bestand-Arbeitslose'!CV17/Hilfsblatt_Erwerbspersonen_17ff!$D17%,1),"0.0"),"-",TEXT(ROUND('Bestand-Arbeitslose'!CV17/Hilfsblatt_Erwerbspersonen_17ff!$C17%,1),"0.0"),")")</f>
        <v>2.2 (2.2-2.2)</v>
      </c>
      <c r="CW17" s="36" t="str">
        <f>CONCATENATE(TEXT(ROUND('Bestand-Arbeitslose'!CW17/Hilfsblatt_Erwerbspersonen_17ff!$B17%,1),"0.0")," (",TEXT(ROUND('Bestand-Arbeitslose'!CW17/Hilfsblatt_Erwerbspersonen_17ff!$D17%,1),"0.0"),"-",TEXT(ROUND('Bestand-Arbeitslose'!CW17/Hilfsblatt_Erwerbspersonen_17ff!$C17%,1),"0.0"),")")</f>
        <v>2.3 (2.3-2.4)</v>
      </c>
      <c r="CX17" s="36" t="str">
        <f>CONCATENATE(TEXT(ROUND('Bestand-Arbeitslose'!CX17/Hilfsblatt_Erwerbspersonen_17ff!$B17%,1),"0.0")," (",TEXT(ROUND('Bestand-Arbeitslose'!CX17/Hilfsblatt_Erwerbspersonen_17ff!$D17%,1),"0.0"),"-",TEXT(ROUND('Bestand-Arbeitslose'!CX17/Hilfsblatt_Erwerbspersonen_17ff!$C17%,1),"0.0"),")")</f>
        <v>2.5 (2.4-2.5)</v>
      </c>
      <c r="CY17" s="36" t="str">
        <f>CONCATENATE(TEXT(ROUND('Bestand-Arbeitslose'!CY17/Hilfsblatt_Erwerbspersonen_17ff!$B17%,1),"0.0")," (",TEXT(ROUND('Bestand-Arbeitslose'!CY17/Hilfsblatt_Erwerbspersonen_17ff!$D17%,1),"0.0"),"-",TEXT(ROUND('Bestand-Arbeitslose'!CY17/Hilfsblatt_Erwerbspersonen_17ff!$C17%,1),"0.0"),")")</f>
        <v>2.6 (2.6-2.7)</v>
      </c>
      <c r="CZ17" s="36" t="str">
        <f>CONCATENATE(TEXT(ROUND('Bestand-Arbeitslose'!CZ17/Hilfsblatt_Erwerbspersonen_17ff!$B17%,1),"0.0")," (",TEXT(ROUND('Bestand-Arbeitslose'!CZ17/Hilfsblatt_Erwerbspersonen_17ff!$D17%,1),"0.0"),"-",TEXT(ROUND('Bestand-Arbeitslose'!CZ17/Hilfsblatt_Erwerbspersonen_17ff!$C17%,1),"0.0"),")")</f>
        <v>2.8 (2.8-2.9)</v>
      </c>
      <c r="DA17" s="36" t="str">
        <f>CONCATENATE(TEXT(ROUND('Bestand-Arbeitslose'!DA17/Hilfsblatt_Erwerbspersonen_17ff!$B17%,1),"0.0")," (",TEXT(ROUND('Bestand-Arbeitslose'!DA17/Hilfsblatt_Erwerbspersonen_17ff!$D17%,1),"0.0"),"-",TEXT(ROUND('Bestand-Arbeitslose'!DA17/Hilfsblatt_Erwerbspersonen_17ff!$C17%,1),"0.0"),")")</f>
        <v>2.9 (2.9-3.0)</v>
      </c>
      <c r="DB17" s="36" t="str">
        <f>CONCATENATE(TEXT(ROUND('Bestand-Arbeitslose'!DB17/Hilfsblatt_Erwerbspersonen_14ff!$B17%,1),"0.0")," (",TEXT(ROUND('Bestand-Arbeitslose'!DB17/Hilfsblatt_Erwerbspersonen_14ff!$D17%,1),"0.0"),"-",TEXT(ROUND('Bestand-Arbeitslose'!DB17/Hilfsblatt_Erwerbspersonen_14ff!$C17%,1),"0.0"),")")</f>
        <v>2.6 (2.6-2.6)</v>
      </c>
      <c r="DC17" s="36" t="str">
        <f>CONCATENATE(TEXT(ROUND('Bestand-Arbeitslose'!DC17/Hilfsblatt_Erwerbspersonen_14ff!$B17%,1),"0.0")," (",TEXT(ROUND('Bestand-Arbeitslose'!DC17/Hilfsblatt_Erwerbspersonen_14ff!$D17%,1),"0.0"),"-",TEXT(ROUND('Bestand-Arbeitslose'!DC17/Hilfsblatt_Erwerbspersonen_14ff!$C17%,1),"0.0"),")")</f>
        <v>2.8 (2.7-2.8)</v>
      </c>
      <c r="DD17" s="36" t="str">
        <f>CONCATENATE(TEXT(ROUND('Bestand-Arbeitslose'!DD17/Hilfsblatt_Erwerbspersonen_14ff!$B17%,1),"0.0")," (",TEXT(ROUND('Bestand-Arbeitslose'!DD17/Hilfsblatt_Erwerbspersonen_14ff!$D17%,1),"0.0"),"-",TEXT(ROUND('Bestand-Arbeitslose'!DD17/Hilfsblatt_Erwerbspersonen_14ff!$C17%,1),"0.0"),")")</f>
        <v>2.5 (2.5-2.5)</v>
      </c>
      <c r="DE17" s="36" t="str">
        <f>CONCATENATE(TEXT(ROUND('Bestand-Arbeitslose'!DE17/Hilfsblatt_Erwerbspersonen_14ff!$B17%,1),"0.0")," (",TEXT(ROUND('Bestand-Arbeitslose'!DE17/Hilfsblatt_Erwerbspersonen_14ff!$D17%,1),"0.0"),"-",TEXT(ROUND('Bestand-Arbeitslose'!DE17/Hilfsblatt_Erwerbspersonen_14ff!$C17%,1),"0.0"),")")</f>
        <v>2.4 (2.4-2.4)</v>
      </c>
      <c r="DF17" s="36" t="str">
        <f>CONCATENATE(TEXT(ROUND('Bestand-Arbeitslose'!DF17/Hilfsblatt_Erwerbspersonen_14ff!$B17%,1),"0.0")," (",TEXT(ROUND('Bestand-Arbeitslose'!DF17/Hilfsblatt_Erwerbspersonen_14ff!$D17%,1),"0.0"),"-",TEXT(ROUND('Bestand-Arbeitslose'!DF17/Hilfsblatt_Erwerbspersonen_14ff!$C17%,1),"0.0"),")")</f>
        <v>2.4 (2.4-2.4)</v>
      </c>
      <c r="DG17" s="36" t="str">
        <f>CONCATENATE(TEXT(ROUND('Bestand-Arbeitslose'!DG17/Hilfsblatt_Erwerbspersonen_14ff!$B17%,1),"0.0")," (",TEXT(ROUND('Bestand-Arbeitslose'!DG17/Hilfsblatt_Erwerbspersonen_14ff!$D17%,1),"0.0"),"-",TEXT(ROUND('Bestand-Arbeitslose'!DG17/Hilfsblatt_Erwerbspersonen_14ff!$C17%,1),"0.0"),")")</f>
        <v>2.5 (2.4-2.5)</v>
      </c>
      <c r="DH17" s="36" t="str">
        <f>CONCATENATE(TEXT(ROUND('Bestand-Arbeitslose'!DH17/Hilfsblatt_Erwerbspersonen_14ff!$B17%,1),"0.0")," (",TEXT(ROUND('Bestand-Arbeitslose'!DH17/Hilfsblatt_Erwerbspersonen_14ff!$D17%,1),"0.0"),"-",TEXT(ROUND('Bestand-Arbeitslose'!DH17/Hilfsblatt_Erwerbspersonen_14ff!$C17%,1),"0.0"),")")</f>
        <v>2.4 (2.4-2.4)</v>
      </c>
      <c r="DI17" s="36" t="str">
        <f>CONCATENATE(TEXT(ROUND('Bestand-Arbeitslose'!DI17/Hilfsblatt_Erwerbspersonen_14ff!$B17%,1),"0.0")," (",TEXT(ROUND('Bestand-Arbeitslose'!DI17/Hilfsblatt_Erwerbspersonen_14ff!$D17%,1),"0.0"),"-",TEXT(ROUND('Bestand-Arbeitslose'!DI17/Hilfsblatt_Erwerbspersonen_14ff!$C17%,1),"0.0"),")")</f>
        <v>2.4 (2.4-2.4)</v>
      </c>
      <c r="DJ17" s="36" t="str">
        <f>CONCATENATE(TEXT(ROUND('Bestand-Arbeitslose'!DJ17/Hilfsblatt_Erwerbspersonen_14ff!$B17%,1),"0.0")," (",TEXT(ROUND('Bestand-Arbeitslose'!DJ17/Hilfsblatt_Erwerbspersonen_14ff!$D17%,1),"0.0"),"-",TEXT(ROUND('Bestand-Arbeitslose'!DJ17/Hilfsblatt_Erwerbspersonen_14ff!$C17%,1),"0.0"),")")</f>
        <v>2.5 (2.5-2.6)</v>
      </c>
      <c r="DK17" s="36" t="str">
        <f>CONCATENATE(TEXT(ROUND('Bestand-Arbeitslose'!DK17/Hilfsblatt_Erwerbspersonen_14ff!$B17%,1),"0.0")," (",TEXT(ROUND('Bestand-Arbeitslose'!DK17/Hilfsblatt_Erwerbspersonen_14ff!$D17%,1),"0.0"),"-",TEXT(ROUND('Bestand-Arbeitslose'!DK17/Hilfsblatt_Erwerbspersonen_14ff!$C17%,1),"0.0"),")")</f>
        <v>2.6 (2.6-2.6)</v>
      </c>
      <c r="DL17" s="36" t="str">
        <f>CONCATENATE(TEXT(ROUND('Bestand-Arbeitslose'!DL17/Hilfsblatt_Erwerbspersonen_14ff!$B17%,1),"0.0")," (",TEXT(ROUND('Bestand-Arbeitslose'!DL17/Hilfsblatt_Erwerbspersonen_14ff!$D17%,1),"0.0"),"-",TEXT(ROUND('Bestand-Arbeitslose'!DL17/Hilfsblatt_Erwerbspersonen_14ff!$C17%,1),"0.0"),")")</f>
        <v>2.8 (2.8-2.8)</v>
      </c>
      <c r="DM17" s="36" t="str">
        <f>CONCATENATE(TEXT(ROUND('Bestand-Arbeitslose'!DM17/Hilfsblatt_Erwerbspersonen_14ff!$B17%,1),"0.0")," (",TEXT(ROUND('Bestand-Arbeitslose'!DM17/Hilfsblatt_Erwerbspersonen_14ff!$D17%,1),"0.0"),"-",TEXT(ROUND('Bestand-Arbeitslose'!DM17/Hilfsblatt_Erwerbspersonen_14ff!$C17%,1),"0.0"),")")</f>
        <v>3.0 (2.9-3.0)</v>
      </c>
      <c r="DN17" s="36" t="str">
        <f>CONCATENATE(TEXT(ROUND('Bestand-Arbeitslose'!DN17/Hilfsblatt_Erwerbspersonen_14ff!$B17%,1),"0.0")," (",TEXT(ROUND('Bestand-Arbeitslose'!DN17/Hilfsblatt_Erwerbspersonen_14ff!$D17%,1),"0.0"),"-",TEXT(ROUND('Bestand-Arbeitslose'!DN17/Hilfsblatt_Erwerbspersonen_14ff!$C17%,1),"0.0"),")")</f>
        <v>3.0 (2.9-3.0)</v>
      </c>
      <c r="DO17" s="36" t="str">
        <f>CONCATENATE(TEXT(ROUND('Bestand-Arbeitslose'!DO17/Hilfsblatt_Erwerbspersonen_14ff!$B17%,1),"0.0")," (",TEXT(ROUND('Bestand-Arbeitslose'!DO17/Hilfsblatt_Erwerbspersonen_14ff!$D17%,1),"0.0"),"-",TEXT(ROUND('Bestand-Arbeitslose'!DO17/Hilfsblatt_Erwerbspersonen_14ff!$C17%,1),"0.0"),")")</f>
        <v>2.4 (2.4-2.5)</v>
      </c>
      <c r="DP17" s="36" t="str">
        <f>CONCATENATE(TEXT(ROUND('Bestand-Arbeitslose'!DP17/Hilfsblatt_Erwerbspersonen_14ff!$B17%,1),"0.0")," (",TEXT(ROUND('Bestand-Arbeitslose'!DP17/Hilfsblatt_Erwerbspersonen_14ff!$D17%,1),"0.0"),"-",TEXT(ROUND('Bestand-Arbeitslose'!DP17/Hilfsblatt_Erwerbspersonen_14ff!$C17%,1),"0.0"),")")</f>
        <v>2.8 (2.8-2.8)</v>
      </c>
      <c r="DQ17" s="36" t="str">
        <f>CONCATENATE(TEXT(ROUND('Bestand-Arbeitslose'!DQ17/Hilfsblatt_Erwerbspersonen_14ff!$B17%,1),"0.0")," (",TEXT(ROUND('Bestand-Arbeitslose'!DQ17/Hilfsblatt_Erwerbspersonen_14ff!$D17%,1),"0.0"),"-",TEXT(ROUND('Bestand-Arbeitslose'!DQ17/Hilfsblatt_Erwerbspersonen_14ff!$C17%,1),"0.0"),")")</f>
        <v>2.5 (2.5-2.6)</v>
      </c>
      <c r="DR17" s="36" t="str">
        <f>CONCATENATE(TEXT(ROUND('Bestand-Arbeitslose'!DR17/Hilfsblatt_Erwerbspersonen_14ff!$B17%,1),"0.0")," (",TEXT(ROUND('Bestand-Arbeitslose'!DR17/Hilfsblatt_Erwerbspersonen_14ff!$D17%,1),"0.0"),"-",TEXT(ROUND('Bestand-Arbeitslose'!DR17/Hilfsblatt_Erwerbspersonen_14ff!$C17%,1),"0.0"),")")</f>
        <v>2.4 (2.3-2.4)</v>
      </c>
      <c r="DS17" s="36" t="str">
        <f>CONCATENATE(TEXT(ROUND('Bestand-Arbeitslose'!DS17/Hilfsblatt_Erwerbspersonen_14ff!$B17%,1),"0.0")," (",TEXT(ROUND('Bestand-Arbeitslose'!DS17/Hilfsblatt_Erwerbspersonen_14ff!$D17%,1),"0.0"),"-",TEXT(ROUND('Bestand-Arbeitslose'!DS17/Hilfsblatt_Erwerbspersonen_14ff!$C17%,1),"0.0"),")")</f>
        <v>2.3 (2.3-2.4)</v>
      </c>
      <c r="DT17" s="36" t="str">
        <f>CONCATENATE(TEXT(ROUND('Bestand-Arbeitslose'!DT17/Hilfsblatt_Erwerbspersonen_14ff!$B17%,1),"0.0")," (",TEXT(ROUND('Bestand-Arbeitslose'!DT17/Hilfsblatt_Erwerbspersonen_14ff!$D17%,1),"0.0"),"-",TEXT(ROUND('Bestand-Arbeitslose'!DT17/Hilfsblatt_Erwerbspersonen_14ff!$C17%,1),"0.0"),")")</f>
        <v>2.4 (2.3-2.4)</v>
      </c>
      <c r="DU17" s="36" t="str">
        <f>CONCATENATE(TEXT(ROUND('Bestand-Arbeitslose'!DU17/Hilfsblatt_Erwerbspersonen_14ff!$B17%,1),"0.0")," (",TEXT(ROUND('Bestand-Arbeitslose'!DU17/Hilfsblatt_Erwerbspersonen_14ff!$D17%,1),"0.0"),"-",TEXT(ROUND('Bestand-Arbeitslose'!DU17/Hilfsblatt_Erwerbspersonen_14ff!$C17%,1),"0.0"),")")</f>
        <v>2.3 (2.2-2.3)</v>
      </c>
      <c r="DV17" s="36" t="str">
        <f>CONCATENATE(TEXT(ROUND('Bestand-Arbeitslose'!DV17/Hilfsblatt_Erwerbspersonen_14ff!$B17%,1),"0.0")," (",TEXT(ROUND('Bestand-Arbeitslose'!DV17/Hilfsblatt_Erwerbspersonen_14ff!$D17%,1),"0.0"),"-",TEXT(ROUND('Bestand-Arbeitslose'!DV17/Hilfsblatt_Erwerbspersonen_14ff!$C17%,1),"0.0"),")")</f>
        <v>2.2 (2.2-2.3)</v>
      </c>
      <c r="DW17" s="36" t="str">
        <f>CONCATENATE(TEXT(ROUND('Bestand-Arbeitslose'!DW17/Hilfsblatt_Erwerbspersonen_14ff!$B17%,1),"0.0")," (",TEXT(ROUND('Bestand-Arbeitslose'!DW17/Hilfsblatt_Erwerbspersonen_14ff!$D17%,1),"0.0"),"-",TEXT(ROUND('Bestand-Arbeitslose'!DW17/Hilfsblatt_Erwerbspersonen_14ff!$C17%,1),"0.0"),")")</f>
        <v>2.3 (2.3-2.4)</v>
      </c>
      <c r="DX17" s="36" t="str">
        <f>CONCATENATE(TEXT(ROUND('Bestand-Arbeitslose'!DX17/Hilfsblatt_Erwerbspersonen_14ff!$B17%,1),"0.0")," (",TEXT(ROUND('Bestand-Arbeitslose'!DX17/Hilfsblatt_Erwerbspersonen_14ff!$D17%,1),"0.0"),"-",TEXT(ROUND('Bestand-Arbeitslose'!DX17/Hilfsblatt_Erwerbspersonen_14ff!$C17%,1),"0.0"),")")</f>
        <v>2.4 (2.4-2.4)</v>
      </c>
      <c r="DY17" s="36" t="str">
        <f>CONCATENATE(TEXT(ROUND('Bestand-Arbeitslose'!DY17/Hilfsblatt_Erwerbspersonen_14ff!$B17%,1),"0.0")," (",TEXT(ROUND('Bestand-Arbeitslose'!DY17/Hilfsblatt_Erwerbspersonen_14ff!$D17%,1),"0.0"),"-",TEXT(ROUND('Bestand-Arbeitslose'!DY17/Hilfsblatt_Erwerbspersonen_14ff!$C17%,1),"0.0"),")")</f>
        <v>2.5 (2.4-2.5)</v>
      </c>
      <c r="DZ17" s="36" t="str">
        <f>CONCATENATE(TEXT(ROUND('Bestand-Arbeitslose'!DZ17/Hilfsblatt_Erwerbspersonen_14ff!$B17%,1),"0.0")," (",TEXT(ROUND('Bestand-Arbeitslose'!DZ17/Hilfsblatt_Erwerbspersonen_14ff!$D17%,1),"0.0"),"-",TEXT(ROUND('Bestand-Arbeitslose'!DZ17/Hilfsblatt_Erwerbspersonen_14ff!$C17%,1),"0.0"),")")</f>
        <v>2.6 (2.5-2.6)</v>
      </c>
      <c r="EA17" s="36" t="str">
        <f>CONCATENATE(TEXT(ROUND('Bestand-Arbeitslose'!EA17/Hilfsblatt_Erwerbspersonen_14ff!$B17%,1),"0.0")," (",TEXT(ROUND('Bestand-Arbeitslose'!EA17/Hilfsblatt_Erwerbspersonen_14ff!$D17%,1),"0.0"),"-",TEXT(ROUND('Bestand-Arbeitslose'!EA17/Hilfsblatt_Erwerbspersonen_14ff!$C17%,1),"0.0"),")")</f>
        <v>2.6 (2.5-2.6)</v>
      </c>
      <c r="EB17" s="36" t="str">
        <f>CONCATENATE(TEXT(ROUND('Bestand-Arbeitslose'!EB17/Hilfsblatt_Erwerbspersonen_14ff!$B17%,1),"0.0")," (",TEXT(ROUND('Bestand-Arbeitslose'!EB17/Hilfsblatt_Erwerbspersonen_14ff!$D17%,1),"0.0"),"-",TEXT(ROUND('Bestand-Arbeitslose'!EB17/Hilfsblatt_Erwerbspersonen_14ff!$C17%,1),"0.0"),")")</f>
        <v>2.2 (2.2-2.3)</v>
      </c>
      <c r="EC17" s="36" t="str">
        <f>CONCATENATE(TEXT(ROUND('Bestand-Arbeitslose'!EC17/Hilfsblatt_Erwerbspersonen_14ff!$B17%,1),"0.0")," (",TEXT(ROUND('Bestand-Arbeitslose'!EC17/Hilfsblatt_Erwerbspersonen_14ff!$D17%,1),"0.0"),"-",TEXT(ROUND('Bestand-Arbeitslose'!EC17/Hilfsblatt_Erwerbspersonen_14ff!$C17%,1),"0.0"),")")</f>
        <v>2.4 (2.4-2.5)</v>
      </c>
      <c r="ED17" s="36" t="str">
        <f>CONCATENATE(TEXT(ROUND('Bestand-Arbeitslose'!ED17/Hilfsblatt_Erwerbspersonen_14ff!$B17%,1),"0.0")," (",TEXT(ROUND('Bestand-Arbeitslose'!ED17/Hilfsblatt_Erwerbspersonen_14ff!$D17%,1),"0.0"),"-",TEXT(ROUND('Bestand-Arbeitslose'!ED17/Hilfsblatt_Erwerbspersonen_14ff!$C17%,1),"0.0"),")")</f>
        <v>2.2 (2.2-2.2)</v>
      </c>
      <c r="EE17" s="36" t="str">
        <f>CONCATENATE(TEXT(ROUND('Bestand-Arbeitslose'!EE17/Hilfsblatt_Erwerbspersonen_14ff!$B17%,1),"0.0")," (",TEXT(ROUND('Bestand-Arbeitslose'!EE17/Hilfsblatt_Erwerbspersonen_14ff!$D17%,1),"0.0"),"-",TEXT(ROUND('Bestand-Arbeitslose'!EE17/Hilfsblatt_Erwerbspersonen_14ff!$C17%,1),"0.0"),")")</f>
        <v>2.1 (2.1-2.1)</v>
      </c>
      <c r="EF17" s="36" t="str">
        <f>CONCATENATE(TEXT(ROUND('Bestand-Arbeitslose'!EF17/Hilfsblatt_Erwerbspersonen_14ff!$B17%,1),"0.0")," (",TEXT(ROUND('Bestand-Arbeitslose'!EF17/Hilfsblatt_Erwerbspersonen_14ff!$D17%,1),"0.0"),"-",TEXT(ROUND('Bestand-Arbeitslose'!EF17/Hilfsblatt_Erwerbspersonen_14ff!$C17%,1),"0.0"),")")</f>
        <v>2.0 (2.0-2.1)</v>
      </c>
      <c r="EG17" s="36" t="str">
        <f>CONCATENATE(TEXT(ROUND('Bestand-Arbeitslose'!EG17/Hilfsblatt_Erwerbspersonen_14ff!$B17%,1),"0.0")," (",TEXT(ROUND('Bestand-Arbeitslose'!EG17/Hilfsblatt_Erwerbspersonen_14ff!$D17%,1),"0.0"),"-",TEXT(ROUND('Bestand-Arbeitslose'!EG17/Hilfsblatt_Erwerbspersonen_14ff!$C17%,1),"0.0"),")")</f>
        <v>2.0 (2.0-2.1)</v>
      </c>
      <c r="EH17" s="36" t="str">
        <f>CONCATENATE(TEXT(ROUND('Bestand-Arbeitslose'!EH17/Hilfsblatt_Erwerbspersonen_14ff!$B17%,1),"0.0")," (",TEXT(ROUND('Bestand-Arbeitslose'!EH17/Hilfsblatt_Erwerbspersonen_14ff!$D17%,1),"0.0"),"-",TEXT(ROUND('Bestand-Arbeitslose'!EH17/Hilfsblatt_Erwerbspersonen_14ff!$C17%,1),"0.0"),")")</f>
        <v>2.0 (2.0-2.0)</v>
      </c>
      <c r="EI17" s="36" t="str">
        <f>CONCATENATE(TEXT(ROUND('Bestand-Arbeitslose'!EI17/Hilfsblatt_Erwerbspersonen_14ff!$B17%,1),"0.0")," (",TEXT(ROUND('Bestand-Arbeitslose'!EI17/Hilfsblatt_Erwerbspersonen_14ff!$D17%,1),"0.0"),"-",TEXT(ROUND('Bestand-Arbeitslose'!EI17/Hilfsblatt_Erwerbspersonen_14ff!$C17%,1),"0.0"),")")</f>
        <v>2.0 (1.9-2.0)</v>
      </c>
      <c r="EJ17" s="36" t="str">
        <f>CONCATENATE(TEXT(ROUND('Bestand-Arbeitslose'!EJ17/Hilfsblatt_Erwerbspersonen_14ff!$B17%,1),"0.0")," (",TEXT(ROUND('Bestand-Arbeitslose'!EJ17/Hilfsblatt_Erwerbspersonen_14ff!$D17%,1),"0.0"),"-",TEXT(ROUND('Bestand-Arbeitslose'!EJ17/Hilfsblatt_Erwerbspersonen_14ff!$C17%,1),"0.0"),")")</f>
        <v>2.1 (2.0-2.1)</v>
      </c>
      <c r="EK17" s="36" t="str">
        <f>CONCATENATE(TEXT(ROUND('Bestand-Arbeitslose'!EK17/Hilfsblatt_Erwerbspersonen_14ff!$B17%,1),"0.0")," (",TEXT(ROUND('Bestand-Arbeitslose'!EK17/Hilfsblatt_Erwerbspersonen_14ff!$D17%,1),"0.0"),"-",TEXT(ROUND('Bestand-Arbeitslose'!EK17/Hilfsblatt_Erwerbspersonen_14ff!$C17%,1),"0.0"),")")</f>
        <v>2.2 (2.2-2.2)</v>
      </c>
      <c r="EL17" s="36" t="str">
        <f>CONCATENATE(TEXT(ROUND('Bestand-Arbeitslose'!EL17/Hilfsblatt_Erwerbspersonen_14ff!$B17%,1),"0.0")," (",TEXT(ROUND('Bestand-Arbeitslose'!EL17/Hilfsblatt_Erwerbspersonen_14ff!$D17%,1),"0.0"),"-",TEXT(ROUND('Bestand-Arbeitslose'!EL17/Hilfsblatt_Erwerbspersonen_14ff!$C17%,1),"0.0"),")")</f>
        <v>2.4 (2.4-2.4)</v>
      </c>
      <c r="EM17" s="36" t="str">
        <f>CONCATENATE(TEXT(ROUND('Bestand-Arbeitslose'!EM17/Hilfsblatt_Erwerbspersonen_14ff!$B17%,1),"0.0")," (",TEXT(ROUND('Bestand-Arbeitslose'!EM17/Hilfsblatt_Erwerbspersonen_14ff!$D17%,1),"0.0"),"-",TEXT(ROUND('Bestand-Arbeitslose'!EM17/Hilfsblatt_Erwerbspersonen_14ff!$C17%,1),"0.0"),")")</f>
        <v>2.6 (2.6-2.6)</v>
      </c>
      <c r="EN17" s="36" t="str">
        <f>CONCATENATE(TEXT(ROUND('Bestand-Arbeitslose'!EN17/Hilfsblatt_Erwerbspersonen_14ff!$B17%,1),"0.0")," (",TEXT(ROUND('Bestand-Arbeitslose'!EN17/Hilfsblatt_Erwerbspersonen_14ff!$D17%,1),"0.0"),"-",TEXT(ROUND('Bestand-Arbeitslose'!EN17/Hilfsblatt_Erwerbspersonen_14ff!$C17%,1),"0.0"),")")</f>
        <v>2.7 (2.6-2.7)</v>
      </c>
    </row>
    <row r="18" spans="1:144" ht="13.5" customHeight="1">
      <c r="A18" s="20" t="s">
        <v>12</v>
      </c>
      <c r="B18" s="36" t="str">
        <f>CONCATENATE(TEXT(ROUND('Bestand-Arbeitslose'!B18/Hilfsblatt_Erwerbspersonen_20ff!$B18%,1),"0.0")," (",TEXT(ROUND('Bestand-Arbeitslose'!B18/Hilfsblatt_Erwerbspersonen_20ff!$D18%,1),"0.0"),"-",TEXT(ROUND('Bestand-Arbeitslose'!B18/Hilfsblatt_Erwerbspersonen_20ff!$C18%,1),"0.0"),")")</f>
        <v>1.6 (1.5-1.6)</v>
      </c>
      <c r="C18" s="36" t="str">
        <f>CONCATENATE(TEXT(ROUND('Bestand-Arbeitslose'!C18/Hilfsblatt_Erwerbspersonen_20ff!$B18%,1),"0.0")," (",TEXT(ROUND('Bestand-Arbeitslose'!C18/Hilfsblatt_Erwerbspersonen_20ff!$D18%,1),"0.0"),"-",TEXT(ROUND('Bestand-Arbeitslose'!C18/Hilfsblatt_Erwerbspersonen_20ff!$C18%,1),"0.0"),")")</f>
        <v>1.6 (1.5-1.6)</v>
      </c>
      <c r="D18" s="36" t="str">
        <f>CONCATENATE(TEXT(ROUND('Bestand-Arbeitslose'!D18/Hilfsblatt_Erwerbspersonen_20ff!$B18%,1),"0.0")," (",TEXT(ROUND('Bestand-Arbeitslose'!D18/Hilfsblatt_Erwerbspersonen_20ff!$D18%,1),"0.0"),"-",TEXT(ROUND('Bestand-Arbeitslose'!D18/Hilfsblatt_Erwerbspersonen_20ff!$C18%,1),"0.0"),")")</f>
        <v>1.6 (1.6-1.6)</v>
      </c>
      <c r="E18" s="36" t="str">
        <f>CONCATENATE(TEXT(ROUND('Bestand-Arbeitslose'!E18/Hilfsblatt_Erwerbspersonen_20ff!$B18%,1),"0.0")," (",TEXT(ROUND('Bestand-Arbeitslose'!E18/Hilfsblatt_Erwerbspersonen_20ff!$D18%,1),"0.0"),"-",TEXT(ROUND('Bestand-Arbeitslose'!E18/Hilfsblatt_Erwerbspersonen_20ff!$C18%,1),"0.0"),")")</f>
        <v>1.6 (1.5-1.6)</v>
      </c>
      <c r="F18" s="36"/>
      <c r="G18" s="36"/>
      <c r="H18" s="36"/>
      <c r="I18" s="36"/>
      <c r="J18" s="36"/>
      <c r="K18" s="36"/>
      <c r="L18" s="36"/>
      <c r="M18" s="36"/>
      <c r="N18" s="36"/>
      <c r="O18" s="36" t="str">
        <f>CONCATENATE(TEXT(ROUND('Bestand-Arbeitslose'!O18/Hilfsblatt_Erwerbspersonen_20ff!$B18%,1),"0.0")," (",TEXT(ROUND('Bestand-Arbeitslose'!O18/Hilfsblatt_Erwerbspersonen_20ff!$D18%,1),"0.0"),"-",TEXT(ROUND('Bestand-Arbeitslose'!O18/Hilfsblatt_Erwerbspersonen_20ff!$C18%,1),"0.0"),")")</f>
        <v>1.4 (1.4-1.4)</v>
      </c>
      <c r="P18" s="36" t="str">
        <f>CONCATENATE(TEXT(ROUND('Bestand-Arbeitslose'!P18/Hilfsblatt_Erwerbspersonen_20ff!$B18%,1),"0.0")," (",TEXT(ROUND('Bestand-Arbeitslose'!P18/Hilfsblatt_Erwerbspersonen_20ff!$D18%,1),"0.0"),"-",TEXT(ROUND('Bestand-Arbeitslose'!P18/Hilfsblatt_Erwerbspersonen_20ff!$C18%,1),"0.0"),")")</f>
        <v>1.4 (1.4-1.5)</v>
      </c>
      <c r="Q18" s="36" t="str">
        <f>CONCATENATE(TEXT(ROUND('Bestand-Arbeitslose'!Q18/Hilfsblatt_Erwerbspersonen_20ff!$B18%,1),"0.0")," (",TEXT(ROUND('Bestand-Arbeitslose'!Q18/Hilfsblatt_Erwerbspersonen_20ff!$D18%,1),"0.0"),"-",TEXT(ROUND('Bestand-Arbeitslose'!Q18/Hilfsblatt_Erwerbspersonen_20ff!$C18%,1),"0.0"),")")</f>
        <v>1.4 (1.4-1.4)</v>
      </c>
      <c r="R18" s="36" t="str">
        <f>CONCATENATE(TEXT(ROUND('Bestand-Arbeitslose'!R18/Hilfsblatt_Erwerbspersonen_20ff!$B18%,1),"0.0")," (",TEXT(ROUND('Bestand-Arbeitslose'!R18/Hilfsblatt_Erwerbspersonen_20ff!$D18%,1),"0.0"),"-",TEXT(ROUND('Bestand-Arbeitslose'!R18/Hilfsblatt_Erwerbspersonen_20ff!$C18%,1),"0.0"),")")</f>
        <v>1.4 (1.4-1.4)</v>
      </c>
      <c r="S18" s="36" t="str">
        <f>CONCATENATE(TEXT(ROUND('Bestand-Arbeitslose'!S18/Hilfsblatt_Erwerbspersonen_20ff!$B18%,1),"0.0")," (",TEXT(ROUND('Bestand-Arbeitslose'!S18/Hilfsblatt_Erwerbspersonen_20ff!$D18%,1),"0.0"),"-",TEXT(ROUND('Bestand-Arbeitslose'!S18/Hilfsblatt_Erwerbspersonen_20ff!$C18%,1),"0.0"),")")</f>
        <v>1.4 (1.4-1.4)</v>
      </c>
      <c r="T18" s="36" t="str">
        <f>CONCATENATE(TEXT(ROUND('Bestand-Arbeitslose'!T18/Hilfsblatt_Erwerbspersonen_20ff!$B18%,1),"0.0")," (",TEXT(ROUND('Bestand-Arbeitslose'!T18/Hilfsblatt_Erwerbspersonen_20ff!$D18%,1),"0.0"),"-",TEXT(ROUND('Bestand-Arbeitslose'!T18/Hilfsblatt_Erwerbspersonen_20ff!$C18%,1),"0.0"),")")</f>
        <v>1.4 (1.4-1.5)</v>
      </c>
      <c r="U18" s="36" t="str">
        <f>CONCATENATE(TEXT(ROUND('Bestand-Arbeitslose'!U18/Hilfsblatt_Erwerbspersonen_20ff!$B18%,1),"0.0")," (",TEXT(ROUND('Bestand-Arbeitslose'!U18/Hilfsblatt_Erwerbspersonen_20ff!$D18%,1),"0.0"),"-",TEXT(ROUND('Bestand-Arbeitslose'!U18/Hilfsblatt_Erwerbspersonen_20ff!$C18%,1),"0.0"),")")</f>
        <v>1.4 (1.4-1.4)</v>
      </c>
      <c r="V18" s="36" t="str">
        <f>CONCATENATE(TEXT(ROUND('Bestand-Arbeitslose'!V18/Hilfsblatt_Erwerbspersonen_20ff!$B18%,1),"0.0")," (",TEXT(ROUND('Bestand-Arbeitslose'!V18/Hilfsblatt_Erwerbspersonen_20ff!$D18%,1),"0.0"),"-",TEXT(ROUND('Bestand-Arbeitslose'!V18/Hilfsblatt_Erwerbspersonen_20ff!$C18%,1),"0.0"),")")</f>
        <v>1.4 (1.4-1.4)</v>
      </c>
      <c r="W18" s="36" t="str">
        <f>CONCATENATE(TEXT(ROUND('Bestand-Arbeitslose'!W18/Hilfsblatt_Erwerbspersonen_20ff!$B18%,1),"0.0")," (",TEXT(ROUND('Bestand-Arbeitslose'!W18/Hilfsblatt_Erwerbspersonen_20ff!$D18%,1),"0.0"),"-",TEXT(ROUND('Bestand-Arbeitslose'!W18/Hilfsblatt_Erwerbspersonen_20ff!$C18%,1),"0.0"),")")</f>
        <v>1.4 (1.4-1.4)</v>
      </c>
      <c r="X18" s="36" t="str">
        <f>CONCATENATE(TEXT(ROUND('Bestand-Arbeitslose'!X18/Hilfsblatt_Erwerbspersonen_20ff!$B18%,1),"0.0")," (",TEXT(ROUND('Bestand-Arbeitslose'!X18/Hilfsblatt_Erwerbspersonen_20ff!$D18%,1),"0.0"),"-",TEXT(ROUND('Bestand-Arbeitslose'!X18/Hilfsblatt_Erwerbspersonen_20ff!$C18%,1),"0.0"),")")</f>
        <v>1.4 (1.4-1.4)</v>
      </c>
      <c r="Y18" s="36" t="str">
        <f>CONCATENATE(TEXT(ROUND('Bestand-Arbeitslose'!Y18/Hilfsblatt_Erwerbspersonen_20ff!$B18%,1),"0.0")," (",TEXT(ROUND('Bestand-Arbeitslose'!Y18/Hilfsblatt_Erwerbspersonen_20ff!$D18%,1),"0.0"),"-",TEXT(ROUND('Bestand-Arbeitslose'!Y18/Hilfsblatt_Erwerbspersonen_20ff!$C18%,1),"0.0"),")")</f>
        <v>1.4 (1.4-1.4)</v>
      </c>
      <c r="Z18" s="36" t="str">
        <f>CONCATENATE(TEXT(ROUND('Bestand-Arbeitslose'!Z18/Hilfsblatt_Erwerbspersonen_20ff!$B18%,1),"0.0")," (",TEXT(ROUND('Bestand-Arbeitslose'!Z18/Hilfsblatt_Erwerbspersonen_20ff!$D18%,1),"0.0"),"-",TEXT(ROUND('Bestand-Arbeitslose'!Z18/Hilfsblatt_Erwerbspersonen_20ff!$C18%,1),"0.0"),")")</f>
        <v>1.4 (1.4-1.5)</v>
      </c>
      <c r="AA18" s="36" t="str">
        <f>CONCATENATE(TEXT(ROUND('Bestand-Arbeitslose'!AA18/Hilfsblatt_Erwerbspersonen_20ff!$B18%,1),"0.0")," (",TEXT(ROUND('Bestand-Arbeitslose'!AA18/Hilfsblatt_Erwerbspersonen_20ff!$D18%,1),"0.0"),"-",TEXT(ROUND('Bestand-Arbeitslose'!AA18/Hilfsblatt_Erwerbspersonen_20ff!$C18%,1),"0.0"),")")</f>
        <v>1.5 (1.4-1.5)</v>
      </c>
      <c r="AB18" s="36" t="str">
        <f>CONCATENATE(TEXT(ROUND('Bestand-Arbeitslose'!AB18/Hilfsblatt_Erwerbspersonen_20ff!$B18%,1),"0.0")," (",TEXT(ROUND('Bestand-Arbeitslose'!AB18/Hilfsblatt_Erwerbspersonen_20ff!$D18%,1),"0.0"),"-",TEXT(ROUND('Bestand-Arbeitslose'!AB18/Hilfsblatt_Erwerbspersonen_20ff!$C18%,1),"0.0"),")")</f>
        <v>1.6 (1.5-1.6)</v>
      </c>
      <c r="AC18" s="36" t="str">
        <f>CONCATENATE(TEXT(ROUND('Bestand-Arbeitslose'!AC18/Hilfsblatt_Erwerbspersonen_20ff!$B18%,1),"0.0")," (",TEXT(ROUND('Bestand-Arbeitslose'!AC18/Hilfsblatt_Erwerbspersonen_20ff!$D18%,1),"0.0"),"-",TEXT(ROUND('Bestand-Arbeitslose'!AC18/Hilfsblatt_Erwerbspersonen_20ff!$C18%,1),"0.0"),")")</f>
        <v>1.5 (1.4-1.5)</v>
      </c>
      <c r="AD18" s="36" t="str">
        <f>CONCATENATE(TEXT(ROUND('Bestand-Arbeitslose'!AD18/Hilfsblatt_Erwerbspersonen_20ff!$B18%,1),"0.0")," (",TEXT(ROUND('Bestand-Arbeitslose'!AD18/Hilfsblatt_Erwerbspersonen_20ff!$D18%,1),"0.0"),"-",TEXT(ROUND('Bestand-Arbeitslose'!AD18/Hilfsblatt_Erwerbspersonen_20ff!$C18%,1),"0.0"),")")</f>
        <v>1.4 (1.4-1.5)</v>
      </c>
      <c r="AE18" s="36" t="str">
        <f>CONCATENATE(TEXT(ROUND('Bestand-Arbeitslose'!AE18/Hilfsblatt_Erwerbspersonen_20ff!$B18%,1),"0.0")," (",TEXT(ROUND('Bestand-Arbeitslose'!AE18/Hilfsblatt_Erwerbspersonen_20ff!$D18%,1),"0.0"),"-",TEXT(ROUND('Bestand-Arbeitslose'!AE18/Hilfsblatt_Erwerbspersonen_20ff!$C18%,1),"0.0"),")")</f>
        <v>1.4 (1.4-1.5)</v>
      </c>
      <c r="AF18" s="36" t="str">
        <f>CONCATENATE(TEXT(ROUND('Bestand-Arbeitslose'!AF18/Hilfsblatt_Erwerbspersonen_20ff!$B18%,1),"0.0")," (",TEXT(ROUND('Bestand-Arbeitslose'!AF18/Hilfsblatt_Erwerbspersonen_20ff!$D18%,1),"0.0"),"-",TEXT(ROUND('Bestand-Arbeitslose'!AF18/Hilfsblatt_Erwerbspersonen_20ff!$C18%,1),"0.0"),")")</f>
        <v>1.4 (1.4-1.4)</v>
      </c>
      <c r="AG18" s="36" t="str">
        <f>CONCATENATE(TEXT(ROUND('Bestand-Arbeitslose'!AG18/Hilfsblatt_Erwerbspersonen_20ff!$B18%,1),"0.0")," (",TEXT(ROUND('Bestand-Arbeitslose'!AG18/Hilfsblatt_Erwerbspersonen_20ff!$D18%,1),"0.0"),"-",TEXT(ROUND('Bestand-Arbeitslose'!AG18/Hilfsblatt_Erwerbspersonen_20ff!$C18%,1),"0.0"),")")</f>
        <v>1.5 (1.5-1.5)</v>
      </c>
      <c r="AH18" s="36" t="str">
        <f>CONCATENATE(TEXT(ROUND('Bestand-Arbeitslose'!AH18/Hilfsblatt_Erwerbspersonen_20ff!$B18%,1),"0.0")," (",TEXT(ROUND('Bestand-Arbeitslose'!AH18/Hilfsblatt_Erwerbspersonen_20ff!$D18%,1),"0.0"),"-",TEXT(ROUND('Bestand-Arbeitslose'!AH18/Hilfsblatt_Erwerbspersonen_20ff!$C18%,1),"0.0"),")")</f>
        <v>1.5 (1.5-1.5)</v>
      </c>
      <c r="AI18" s="36" t="str">
        <f>CONCATENATE(TEXT(ROUND('Bestand-Arbeitslose'!AI18/Hilfsblatt_Erwerbspersonen_20ff!$B18%,1),"0.0")," (",TEXT(ROUND('Bestand-Arbeitslose'!AI18/Hilfsblatt_Erwerbspersonen_20ff!$D18%,1),"0.0"),"-",TEXT(ROUND('Bestand-Arbeitslose'!AI18/Hilfsblatt_Erwerbspersonen_20ff!$C18%,1),"0.0"),")")</f>
        <v>1.5 (1.5-1.5)</v>
      </c>
      <c r="AJ18" s="36" t="str">
        <f>CONCATENATE(TEXT(ROUND('Bestand-Arbeitslose'!AJ18/Hilfsblatt_Erwerbspersonen_20ff!$B18%,1),"0.0")," (",TEXT(ROUND('Bestand-Arbeitslose'!AJ18/Hilfsblatt_Erwerbspersonen_20ff!$D18%,1),"0.0"),"-",TEXT(ROUND('Bestand-Arbeitslose'!AJ18/Hilfsblatt_Erwerbspersonen_20ff!$C18%,1),"0.0"),")")</f>
        <v>1.6 (1.5-1.6)</v>
      </c>
      <c r="AK18" s="36" t="str">
        <f>CONCATENATE(TEXT(ROUND('Bestand-Arbeitslose'!AK18/Hilfsblatt_Erwerbspersonen_20ff!$B18%,1),"0.0")," (",TEXT(ROUND('Bestand-Arbeitslose'!AK18/Hilfsblatt_Erwerbspersonen_20ff!$D18%,1),"0.0"),"-",TEXT(ROUND('Bestand-Arbeitslose'!AK18/Hilfsblatt_Erwerbspersonen_20ff!$C18%,1),"0.0"),")")</f>
        <v>1.6 (1.6-1.7)</v>
      </c>
      <c r="AL18" s="36" t="str">
        <f>CONCATENATE(TEXT(ROUND('Bestand-Arbeitslose'!AL18/Hilfsblatt_Erwerbspersonen_20ff!$B18%,1),"0.0")," (",TEXT(ROUND('Bestand-Arbeitslose'!AL18/Hilfsblatt_Erwerbspersonen_20ff!$D18%,1),"0.0"),"-",TEXT(ROUND('Bestand-Arbeitslose'!AL18/Hilfsblatt_Erwerbspersonen_20ff!$C18%,1),"0.0"),")")</f>
        <v>1.7 (1.7-1.7)</v>
      </c>
      <c r="AM18" s="36" t="str">
        <f>CONCATENATE(TEXT(ROUND('Bestand-Arbeitslose'!AM18/Hilfsblatt_Erwerbspersonen_20ff!$B18%,1),"0.0")," (",TEXT(ROUND('Bestand-Arbeitslose'!AM18/Hilfsblatt_Erwerbspersonen_20ff!$D18%,1),"0.0"),"-",TEXT(ROUND('Bestand-Arbeitslose'!AM18/Hilfsblatt_Erwerbspersonen_20ff!$C18%,1),"0.0"),")")</f>
        <v>1.8 (1.8-1.9)</v>
      </c>
      <c r="AN18" s="36" t="str">
        <f>CONCATENATE(TEXT(ROUND('Bestand-Arbeitslose'!AN18/Hilfsblatt_Erwerbspersonen_20ff!$B18%,1),"0.0")," (",TEXT(ROUND('Bestand-Arbeitslose'!AN18/Hilfsblatt_Erwerbspersonen_20ff!$D18%,1),"0.0"),"-",TEXT(ROUND('Bestand-Arbeitslose'!AN18/Hilfsblatt_Erwerbspersonen_20ff!$C18%,1),"0.0"),")")</f>
        <v>1.9 (1.9-1.9)</v>
      </c>
      <c r="AO18" s="36" t="str">
        <f>CONCATENATE(TEXT(ROUND('Bestand-Arbeitslose'!AO18/Hilfsblatt_Erwerbspersonen_20ff!$B18%,1),"0.0")," (",TEXT(ROUND('Bestand-Arbeitslose'!AO18/Hilfsblatt_Erwerbspersonen_20ff!$D18%,1),"0.0"),"-",TEXT(ROUND('Bestand-Arbeitslose'!AO18/Hilfsblatt_Erwerbspersonen_20ff!$C18%,1),"0.0"),")")</f>
        <v>2.2 (2.2-2.3)</v>
      </c>
      <c r="AP18" s="36" t="str">
        <f>CONCATENATE(TEXT(ROUND('Bestand-Arbeitslose'!AP18/Hilfsblatt_Erwerbspersonen_20ff!$B18%,1),"0.0")," (",TEXT(ROUND('Bestand-Arbeitslose'!AP18/Hilfsblatt_Erwerbspersonen_20ff!$D18%,1),"0.0"),"-",TEXT(ROUND('Bestand-Arbeitslose'!AP18/Hilfsblatt_Erwerbspersonen_20ff!$C18%,1),"0.0"),")")</f>
        <v>1.9 (1.8-1.9)</v>
      </c>
      <c r="AQ18" s="36" t="str">
        <f>CONCATENATE(TEXT(ROUND('Bestand-Arbeitslose'!AQ18/Hilfsblatt_Erwerbspersonen_20ff!$B18%,1),"0.0")," (",TEXT(ROUND('Bestand-Arbeitslose'!AQ18/Hilfsblatt_Erwerbspersonen_20ff!$D18%,1),"0.0"),"-",TEXT(ROUND('Bestand-Arbeitslose'!AQ18/Hilfsblatt_Erwerbspersonen_20ff!$C18%,1),"0.0"),")")</f>
        <v>1.8 (1.8-1.9)</v>
      </c>
      <c r="AR18" s="36" t="str">
        <f>CONCATENATE(TEXT(ROUND('Bestand-Arbeitslose'!AR18/Hilfsblatt_Erwerbspersonen_20ff!$B18%,1),"0.0")," (",TEXT(ROUND('Bestand-Arbeitslose'!AR18/Hilfsblatt_Erwerbspersonen_20ff!$D18%,1),"0.0"),"-",TEXT(ROUND('Bestand-Arbeitslose'!AR18/Hilfsblatt_Erwerbspersonen_20ff!$C18%,1),"0.0"),")")</f>
        <v>1.9 (1.9-1.9)</v>
      </c>
      <c r="AS18" s="36" t="str">
        <f>CONCATENATE(TEXT(ROUND('Bestand-Arbeitslose'!AS18/Hilfsblatt_Erwerbspersonen_20ff!$B18%,1),"0.0")," (",TEXT(ROUND('Bestand-Arbeitslose'!AS18/Hilfsblatt_Erwerbspersonen_20ff!$D18%,1),"0.0"),"-",TEXT(ROUND('Bestand-Arbeitslose'!AS18/Hilfsblatt_Erwerbspersonen_20ff!$C18%,1),"0.0"),")")</f>
        <v>2.0 (2.0-2.1)</v>
      </c>
      <c r="AT18" s="36" t="str">
        <f>CONCATENATE(TEXT(ROUND('Bestand-Arbeitslose'!AT18/Hilfsblatt_Erwerbspersonen_20ff!$B18%,1),"0.0")," (",TEXT(ROUND('Bestand-Arbeitslose'!AT18/Hilfsblatt_Erwerbspersonen_20ff!$D18%,1),"0.0"),"-",TEXT(ROUND('Bestand-Arbeitslose'!AT18/Hilfsblatt_Erwerbspersonen_20ff!$C18%,1),"0.0"),")")</f>
        <v>2.1 (2.1-2.2)</v>
      </c>
      <c r="AU18" s="36" t="str">
        <f>CONCATENATE(TEXT(ROUND('Bestand-Arbeitslose'!AU18/Hilfsblatt_Erwerbspersonen_20ff!$B18%,1),"0.0")," (",TEXT(ROUND('Bestand-Arbeitslose'!AU18/Hilfsblatt_Erwerbspersonen_20ff!$D18%,1),"0.0"),"-",TEXT(ROUND('Bestand-Arbeitslose'!AU18/Hilfsblatt_Erwerbspersonen_20ff!$C18%,1),"0.0"),")")</f>
        <v>2.2 (2.2-2.2)</v>
      </c>
      <c r="AV18" s="36" t="str">
        <f>CONCATENATE(TEXT(ROUND('Bestand-Arbeitslose'!AV18/Hilfsblatt_Erwerbspersonen_20ff!$B18%,1),"0.0")," (",TEXT(ROUND('Bestand-Arbeitslose'!AV18/Hilfsblatt_Erwerbspersonen_20ff!$D18%,1),"0.0"),"-",TEXT(ROUND('Bestand-Arbeitslose'!AV18/Hilfsblatt_Erwerbspersonen_20ff!$C18%,1),"0.0"),")")</f>
        <v>2.2 (2.2-2.3)</v>
      </c>
      <c r="AW18" s="36" t="str">
        <f>CONCATENATE(TEXT(ROUND('Bestand-Arbeitslose'!AW18/Hilfsblatt_Erwerbspersonen_20ff!$B18%,1),"0.0")," (",TEXT(ROUND('Bestand-Arbeitslose'!AW18/Hilfsblatt_Erwerbspersonen_20ff!$D18%,1),"0.0"),"-",TEXT(ROUND('Bestand-Arbeitslose'!AW18/Hilfsblatt_Erwerbspersonen_20ff!$C18%,1),"0.0"),")")</f>
        <v>2.4 (2.4-2.4)</v>
      </c>
      <c r="AX18" s="36" t="str">
        <f>CONCATENATE(TEXT(ROUND('Bestand-Arbeitslose'!AX18/Hilfsblatt_Erwerbspersonen_20ff!$B18%,1),"0.0")," (",TEXT(ROUND('Bestand-Arbeitslose'!AX18/Hilfsblatt_Erwerbspersonen_20ff!$D18%,1),"0.0"),"-",TEXT(ROUND('Bestand-Arbeitslose'!AX18/Hilfsblatt_Erwerbspersonen_20ff!$C18%,1),"0.0"),")")</f>
        <v>2.5 (2.4-2.5)</v>
      </c>
      <c r="AY18" s="36" t="str">
        <f>CONCATENATE(TEXT(ROUND('Bestand-Arbeitslose'!AY18/Hilfsblatt_Erwerbspersonen_20ff!$B18%,1),"0.0")," (",TEXT(ROUND('Bestand-Arbeitslose'!AY18/Hilfsblatt_Erwerbspersonen_20ff!$D18%,1),"0.0"),"-",TEXT(ROUND('Bestand-Arbeitslose'!AY18/Hilfsblatt_Erwerbspersonen_20ff!$C18%,1),"0.0"),")")</f>
        <v>2.5 (2.5-2.6)</v>
      </c>
      <c r="AZ18" s="36" t="str">
        <f>CONCATENATE(TEXT(ROUND('Bestand-Arbeitslose'!AZ18/Hilfsblatt_Erwerbspersonen_20ff!$B18%,1),"0.0")," (",TEXT(ROUND('Bestand-Arbeitslose'!AZ18/Hilfsblatt_Erwerbspersonen_20ff!$D18%,1),"0.0"),"-",TEXT(ROUND('Bestand-Arbeitslose'!AZ18/Hilfsblatt_Erwerbspersonen_20ff!$C18%,1),"0.0"),")")</f>
        <v>2.6 (2.6-2.6)</v>
      </c>
      <c r="BA18" s="36" t="str">
        <f>CONCATENATE(TEXT(ROUND('Bestand-Arbeitslose'!BA18/Hilfsblatt_Erwerbspersonen_20ff!$B18%,1),"0.0")," (",TEXT(ROUND('Bestand-Arbeitslose'!BA18/Hilfsblatt_Erwerbspersonen_20ff!$D18%,1),"0.0"),"-",TEXT(ROUND('Bestand-Arbeitslose'!BA18/Hilfsblatt_Erwerbspersonen_20ff!$C18%,1),"0.0"),")")</f>
        <v>2.5 (2.5-2.6)</v>
      </c>
      <c r="BB18" s="36" t="str">
        <f>CONCATENATE(TEXT(ROUND('Bestand-Arbeitslose'!BB18/Hilfsblatt_Erwerbspersonen_20ff!$B18%,1),"0.0")," (",TEXT(ROUND('Bestand-Arbeitslose'!BB18/Hilfsblatt_Erwerbspersonen_20ff!$D18%,1),"0.0"),"-",TEXT(ROUND('Bestand-Arbeitslose'!BB18/Hilfsblatt_Erwerbspersonen_20ff!$C18%,1),"0.0"),")")</f>
        <v>2.4 (2.3-2.4)</v>
      </c>
      <c r="BC18" s="36" t="str">
        <f>CONCATENATE(TEXT(ROUND('Bestand-Arbeitslose'!BC18/Hilfsblatt_Erwerbspersonen_20ff!$B18%,1),"0.0")," (",TEXT(ROUND('Bestand-Arbeitslose'!BC18/Hilfsblatt_Erwerbspersonen_20ff!$D18%,1),"0.0"),"-",TEXT(ROUND('Bestand-Arbeitslose'!BC18/Hilfsblatt_Erwerbspersonen_20ff!$C18%,1),"0.0"),")")</f>
        <v>2.5 (2.5-2.5)</v>
      </c>
      <c r="BD18" s="36" t="str">
        <f>CONCATENATE(TEXT(ROUND('Bestand-Arbeitslose'!BD18/Hilfsblatt_Erwerbspersonen_20ff!$B18%,1),"0.0")," (",TEXT(ROUND('Bestand-Arbeitslose'!BD18/Hilfsblatt_Erwerbspersonen_20ff!$D18%,1),"0.0"),"-",TEXT(ROUND('Bestand-Arbeitslose'!BD18/Hilfsblatt_Erwerbspersonen_20ff!$C18%,1),"0.0"),")")</f>
        <v>2.4 (2.4-2.4)</v>
      </c>
      <c r="BE18" s="36" t="str">
        <f>CONCATENATE(TEXT(ROUND('Bestand-Arbeitslose'!BE18/Hilfsblatt_Erwerbspersonen_20ff!$B18%,1),"0.0")," (",TEXT(ROUND('Bestand-Arbeitslose'!BE18/Hilfsblatt_Erwerbspersonen_20ff!$D18%,1),"0.0"),"-",TEXT(ROUND('Bestand-Arbeitslose'!BE18/Hilfsblatt_Erwerbspersonen_20ff!$C18%,1),"0.0"),")")</f>
        <v>2.5 (2.4-2.5)</v>
      </c>
      <c r="BF18" s="36" t="str">
        <f>CONCATENATE(TEXT(ROUND('Bestand-Arbeitslose'!BF18/Hilfsblatt_Erwerbspersonen_20ff!$B18%,1),"0.0")," (",TEXT(ROUND('Bestand-Arbeitslose'!BF18/Hilfsblatt_Erwerbspersonen_20ff!$D18%,1),"0.0"),"-",TEXT(ROUND('Bestand-Arbeitslose'!BF18/Hilfsblatt_Erwerbspersonen_20ff!$C18%,1),"0.0"),")")</f>
        <v>2.5 (2.4-2.5)</v>
      </c>
      <c r="BG18" s="36" t="str">
        <f>CONCATENATE(TEXT(ROUND('Bestand-Arbeitslose'!BG18/Hilfsblatt_Erwerbspersonen_20ff!$B18%,1),"0.0")," (",TEXT(ROUND('Bestand-Arbeitslose'!BG18/Hilfsblatt_Erwerbspersonen_20ff!$D18%,1),"0.0"),"-",TEXT(ROUND('Bestand-Arbeitslose'!BG18/Hilfsblatt_Erwerbspersonen_20ff!$C18%,1),"0.0"),")")</f>
        <v>2.5 (2.5-2.6)</v>
      </c>
      <c r="BH18" s="36" t="str">
        <f>CONCATENATE(TEXT(ROUND('Bestand-Arbeitslose'!BH18/Hilfsblatt_Erwerbspersonen_20ff!$B18%,1),"0.0")," (",TEXT(ROUND('Bestand-Arbeitslose'!BH18/Hilfsblatt_Erwerbspersonen_20ff!$D18%,1),"0.0"),"-",TEXT(ROUND('Bestand-Arbeitslose'!BH18/Hilfsblatt_Erwerbspersonen_20ff!$C18%,1),"0.0"),")")</f>
        <v>2.5 (2.4-2.5)</v>
      </c>
      <c r="BI18" s="36" t="str">
        <f>CONCATENATE(TEXT(ROUND('Bestand-Arbeitslose'!BI18/Hilfsblatt_Erwerbspersonen_20ff!$B18%,1),"0.0")," (",TEXT(ROUND('Bestand-Arbeitslose'!BI18/Hilfsblatt_Erwerbspersonen_20ff!$D18%,1),"0.0"),"-",TEXT(ROUND('Bestand-Arbeitslose'!BI18/Hilfsblatt_Erwerbspersonen_20ff!$C18%,1),"0.0"),")")</f>
        <v>2.5 (2.5-2.5)</v>
      </c>
      <c r="BJ18" s="36" t="str">
        <f>CONCATENATE(TEXT(ROUND('Bestand-Arbeitslose'!BJ18/Hilfsblatt_Erwerbspersonen_20ff!$B18%,1),"0.0")," (",TEXT(ROUND('Bestand-Arbeitslose'!BJ18/Hilfsblatt_Erwerbspersonen_20ff!$D18%,1),"0.0"),"-",TEXT(ROUND('Bestand-Arbeitslose'!BJ18/Hilfsblatt_Erwerbspersonen_20ff!$C18%,1),"0.0"),")")</f>
        <v>2.6 (2.5-2.6)</v>
      </c>
      <c r="BK18" s="36" t="str">
        <f>CONCATENATE(TEXT(ROUND('Bestand-Arbeitslose'!BK18/Hilfsblatt_Erwerbspersonen_20ff!$B18%,1),"0.0")," (",TEXT(ROUND('Bestand-Arbeitslose'!BK18/Hilfsblatt_Erwerbspersonen_20ff!$D18%,1),"0.0"),"-",TEXT(ROUND('Bestand-Arbeitslose'!BK18/Hilfsblatt_Erwerbspersonen_20ff!$C18%,1),"0.0"),")")</f>
        <v>2.5 (2.5-2.5)</v>
      </c>
      <c r="BL18" s="36" t="str">
        <f>CONCATENATE(TEXT(ROUND('Bestand-Arbeitslose'!BL18/Hilfsblatt_Erwerbspersonen_20ff!$B18%,1),"0.0")," (",TEXT(ROUND('Bestand-Arbeitslose'!BL18/Hilfsblatt_Erwerbspersonen_20ff!$D18%,1),"0.0"),"-",TEXT(ROUND('Bestand-Arbeitslose'!BL18/Hilfsblatt_Erwerbspersonen_20ff!$C18%,1),"0.0"),")")</f>
        <v>2.2 (2.2-2.3)</v>
      </c>
      <c r="BM18" s="36" t="str">
        <f>CONCATENATE(TEXT(ROUND('Bestand-Arbeitslose'!BM18/Hilfsblatt_Erwerbspersonen_20ff!$B18%,1),"0.0")," (",TEXT(ROUND('Bestand-Arbeitslose'!BM18/Hilfsblatt_Erwerbspersonen_20ff!$D18%,1),"0.0"),"-",TEXT(ROUND('Bestand-Arbeitslose'!BM18/Hilfsblatt_Erwerbspersonen_20ff!$C18%,1),"0.0"),")")</f>
        <v>1.8 (1.8-1.8)</v>
      </c>
      <c r="BN18" s="36" t="str">
        <f>CONCATENATE(TEXT(ROUND('Bestand-Arbeitslose'!BN18/Hilfsblatt_Erwerbspersonen_20ff!$B18%,1),"0.0")," (",TEXT(ROUND('Bestand-Arbeitslose'!BN18/Hilfsblatt_Erwerbspersonen_20ff!$D18%,1),"0.0"),"-",TEXT(ROUND('Bestand-Arbeitslose'!BN18/Hilfsblatt_Erwerbspersonen_20ff!$C18%,1),"0.0"),")")</f>
        <v>1.9 (1.9-1.9)</v>
      </c>
      <c r="BO18" s="36" t="str">
        <f>CONCATENATE(TEXT(ROUND('Bestand-Arbeitslose'!BO18/Hilfsblatt_Erwerbspersonen_17ff!$B18%,1),"0.0")," (",TEXT(ROUND('Bestand-Arbeitslose'!BO18/Hilfsblatt_Erwerbspersonen_17ff!$D18%,1),"0.0"),"-",TEXT(ROUND('Bestand-Arbeitslose'!BO18/Hilfsblatt_Erwerbspersonen_17ff!$C18%,1),"0.0"),")")</f>
        <v>1.8 (1.8-1.8)</v>
      </c>
      <c r="BP18" s="36" t="str">
        <f>CONCATENATE(TEXT(ROUND('Bestand-Arbeitslose'!BP18/Hilfsblatt_Erwerbspersonen_17ff!$B18%,1),"0.0")," (",TEXT(ROUND('Bestand-Arbeitslose'!BP18/Hilfsblatt_Erwerbspersonen_17ff!$D18%,1),"0.0"),"-",TEXT(ROUND('Bestand-Arbeitslose'!BP18/Hilfsblatt_Erwerbspersonen_17ff!$C18%,1),"0.0"),")")</f>
        <v>1.8 (1.8-1.8)</v>
      </c>
      <c r="BQ18" s="36" t="str">
        <f>CONCATENATE(TEXT(ROUND('Bestand-Arbeitslose'!BQ18/Hilfsblatt_Erwerbspersonen_17ff!$B18%,1),"0.0")," (",TEXT(ROUND('Bestand-Arbeitslose'!BQ18/Hilfsblatt_Erwerbspersonen_17ff!$D18%,1),"0.0"),"-",TEXT(ROUND('Bestand-Arbeitslose'!BQ18/Hilfsblatt_Erwerbspersonen_17ff!$C18%,1),"0.0"),")")</f>
        <v>1.8 (1.7-1.8)</v>
      </c>
      <c r="BR18" s="36" t="str">
        <f>CONCATENATE(TEXT(ROUND('Bestand-Arbeitslose'!BR18/Hilfsblatt_Erwerbspersonen_17ff!$B18%,1),"0.0")," (",TEXT(ROUND('Bestand-Arbeitslose'!BR18/Hilfsblatt_Erwerbspersonen_17ff!$D18%,1),"0.0"),"-",TEXT(ROUND('Bestand-Arbeitslose'!BR18/Hilfsblatt_Erwerbspersonen_17ff!$C18%,1),"0.0"),")")</f>
        <v>1.7 (1.7-1.8)</v>
      </c>
      <c r="BS18" s="36" t="str">
        <f>CONCATENATE(TEXT(ROUND('Bestand-Arbeitslose'!BS18/Hilfsblatt_Erwerbspersonen_17ff!$B18%,1),"0.0")," (",TEXT(ROUND('Bestand-Arbeitslose'!BS18/Hilfsblatt_Erwerbspersonen_17ff!$D18%,1),"0.0"),"-",TEXT(ROUND('Bestand-Arbeitslose'!BS18/Hilfsblatt_Erwerbspersonen_17ff!$C18%,1),"0.0"),")")</f>
        <v>1.7 (1.7-1.7)</v>
      </c>
      <c r="BT18" s="36" t="str">
        <f>CONCATENATE(TEXT(ROUND('Bestand-Arbeitslose'!BT18/Hilfsblatt_Erwerbspersonen_17ff!$B18%,1),"0.0")," (",TEXT(ROUND('Bestand-Arbeitslose'!BT18/Hilfsblatt_Erwerbspersonen_17ff!$D18%,1),"0.0"),"-",TEXT(ROUND('Bestand-Arbeitslose'!BT18/Hilfsblatt_Erwerbspersonen_17ff!$C18%,1),"0.0"),")")</f>
        <v>1.7 (1.7-1.7)</v>
      </c>
      <c r="BU18" s="36" t="str">
        <f>CONCATENATE(TEXT(ROUND('Bestand-Arbeitslose'!BU18/Hilfsblatt_Erwerbspersonen_17ff!$B18%,1),"0.0")," (",TEXT(ROUND('Bestand-Arbeitslose'!BU18/Hilfsblatt_Erwerbspersonen_17ff!$D18%,1),"0.0"),"-",TEXT(ROUND('Bestand-Arbeitslose'!BU18/Hilfsblatt_Erwerbspersonen_17ff!$C18%,1),"0.0"),")")</f>
        <v>1.7 (1.7-1.7)</v>
      </c>
      <c r="BV18" s="36" t="str">
        <f>CONCATENATE(TEXT(ROUND('Bestand-Arbeitslose'!BV18/Hilfsblatt_Erwerbspersonen_17ff!$B18%,1),"0.0")," (",TEXT(ROUND('Bestand-Arbeitslose'!BV18/Hilfsblatt_Erwerbspersonen_17ff!$D18%,1),"0.0"),"-",TEXT(ROUND('Bestand-Arbeitslose'!BV18/Hilfsblatt_Erwerbspersonen_17ff!$C18%,1),"0.0"),")")</f>
        <v>1.7 (1.7-1.7)</v>
      </c>
      <c r="BW18" s="36" t="str">
        <f>CONCATENATE(TEXT(ROUND('Bestand-Arbeitslose'!BW18/Hilfsblatt_Erwerbspersonen_17ff!$B18%,1),"0.0")," (",TEXT(ROUND('Bestand-Arbeitslose'!BW18/Hilfsblatt_Erwerbspersonen_17ff!$D18%,1),"0.0"),"-",TEXT(ROUND('Bestand-Arbeitslose'!BW18/Hilfsblatt_Erwerbspersonen_17ff!$C18%,1),"0.0"),")")</f>
        <v>1.7 (1.7-1.8)</v>
      </c>
      <c r="BX18" s="36" t="str">
        <f>CONCATENATE(TEXT(ROUND('Bestand-Arbeitslose'!BX18/Hilfsblatt_Erwerbspersonen_17ff!$B18%,1),"0.0")," (",TEXT(ROUND('Bestand-Arbeitslose'!BX18/Hilfsblatt_Erwerbspersonen_17ff!$D18%,1),"0.0"),"-",TEXT(ROUND('Bestand-Arbeitslose'!BX18/Hilfsblatt_Erwerbspersonen_17ff!$C18%,1),"0.0"),")")</f>
        <v>1.8 (1.8-1.8)</v>
      </c>
      <c r="BY18" s="36" t="str">
        <f>CONCATENATE(TEXT(ROUND('Bestand-Arbeitslose'!BY18/Hilfsblatt_Erwerbspersonen_17ff!$B18%,1),"0.0")," (",TEXT(ROUND('Bestand-Arbeitslose'!BY18/Hilfsblatt_Erwerbspersonen_17ff!$D18%,1),"0.0"),"-",TEXT(ROUND('Bestand-Arbeitslose'!BY18/Hilfsblatt_Erwerbspersonen_17ff!$C18%,1),"0.0"),")")</f>
        <v>1.8 (1.8-1.9)</v>
      </c>
      <c r="BZ18" s="36" t="str">
        <f>CONCATENATE(TEXT(ROUND('Bestand-Arbeitslose'!BZ18/Hilfsblatt_Erwerbspersonen_17ff!$B18%,1),"0.0")," (",TEXT(ROUND('Bestand-Arbeitslose'!BZ18/Hilfsblatt_Erwerbspersonen_17ff!$D18%,1),"0.0"),"-",TEXT(ROUND('Bestand-Arbeitslose'!BZ18/Hilfsblatt_Erwerbspersonen_17ff!$C18%,1),"0.0"),")")</f>
        <v>1.9 (1.9-1.9)</v>
      </c>
      <c r="CA18" s="36" t="str">
        <f>CONCATENATE(TEXT(ROUND('Bestand-Arbeitslose'!CA18/Hilfsblatt_Erwerbspersonen_17ff!$B18%,1),"0.0")," (",TEXT(ROUND('Bestand-Arbeitslose'!CA18/Hilfsblatt_Erwerbspersonen_17ff!$D18%,1),"0.0"),"-",TEXT(ROUND('Bestand-Arbeitslose'!CA18/Hilfsblatt_Erwerbspersonen_17ff!$C18%,1),"0.0"),")")</f>
        <v>2.0 (1.9-2.0)</v>
      </c>
      <c r="CB18" s="36" t="str">
        <f>CONCATENATE(TEXT(ROUND('Bestand-Arbeitslose'!CB18/Hilfsblatt_Erwerbspersonen_17ff!$B18%,1),"0.0")," (",TEXT(ROUND('Bestand-Arbeitslose'!CB18/Hilfsblatt_Erwerbspersonen_17ff!$D18%,1),"0.0"),"-",TEXT(ROUND('Bestand-Arbeitslose'!CB18/Hilfsblatt_Erwerbspersonen_17ff!$C18%,1),"0.0"),")")</f>
        <v>2.0 (2.0-2.1)</v>
      </c>
      <c r="CC18" s="36" t="str">
        <f>CONCATENATE(TEXT(ROUND('Bestand-Arbeitslose'!CC18/Hilfsblatt_Erwerbspersonen_17ff!$B18%,1),"0.0")," (",TEXT(ROUND('Bestand-Arbeitslose'!CC18/Hilfsblatt_Erwerbspersonen_17ff!$D18%,1),"0.0"),"-",TEXT(ROUND('Bestand-Arbeitslose'!CC18/Hilfsblatt_Erwerbspersonen_17ff!$C18%,1),"0.0"),")")</f>
        <v>1.9 (1.9-2.0)</v>
      </c>
      <c r="CD18" s="36" t="str">
        <f>CONCATENATE(TEXT(ROUND('Bestand-Arbeitslose'!CD18/Hilfsblatt_Erwerbspersonen_17ff!$B18%,1),"0.0")," (",TEXT(ROUND('Bestand-Arbeitslose'!CD18/Hilfsblatt_Erwerbspersonen_17ff!$D18%,1),"0.0"),"-",TEXT(ROUND('Bestand-Arbeitslose'!CD18/Hilfsblatt_Erwerbspersonen_17ff!$C18%,1),"0.0"),")")</f>
        <v>2.0 (1.9-2.0)</v>
      </c>
      <c r="CE18" s="36" t="str">
        <f>CONCATENATE(TEXT(ROUND('Bestand-Arbeitslose'!CE18/Hilfsblatt_Erwerbspersonen_17ff!$B18%,1),"0.0")," (",TEXT(ROUND('Bestand-Arbeitslose'!CE18/Hilfsblatt_Erwerbspersonen_17ff!$D18%,1),"0.0"),"-",TEXT(ROUND('Bestand-Arbeitslose'!CE18/Hilfsblatt_Erwerbspersonen_17ff!$C18%,1),"0.0"),")")</f>
        <v>2.0 (1.9-2.0)</v>
      </c>
      <c r="CF18" s="36" t="str">
        <f>CONCATENATE(TEXT(ROUND('Bestand-Arbeitslose'!CF18/Hilfsblatt_Erwerbspersonen_17ff!$B18%,1),"0.0")," (",TEXT(ROUND('Bestand-Arbeitslose'!CF18/Hilfsblatt_Erwerbspersonen_17ff!$D18%,1),"0.0"),"-",TEXT(ROUND('Bestand-Arbeitslose'!CF18/Hilfsblatt_Erwerbspersonen_17ff!$C18%,1),"0.0"),")")</f>
        <v>2.0 (2.0-2.0)</v>
      </c>
      <c r="CG18" s="36" t="str">
        <f>CONCATENATE(TEXT(ROUND('Bestand-Arbeitslose'!CG18/Hilfsblatt_Erwerbspersonen_17ff!$B18%,1),"0.0")," (",TEXT(ROUND('Bestand-Arbeitslose'!CG18/Hilfsblatt_Erwerbspersonen_17ff!$D18%,1),"0.0"),"-",TEXT(ROUND('Bestand-Arbeitslose'!CG18/Hilfsblatt_Erwerbspersonen_17ff!$C18%,1),"0.0"),")")</f>
        <v>2.1 (2.0-2.1)</v>
      </c>
      <c r="CH18" s="36" t="str">
        <f>CONCATENATE(TEXT(ROUND('Bestand-Arbeitslose'!CH18/Hilfsblatt_Erwerbspersonen_17ff!$B18%,1),"0.0")," (",TEXT(ROUND('Bestand-Arbeitslose'!CH18/Hilfsblatt_Erwerbspersonen_17ff!$D18%,1),"0.0"),"-",TEXT(ROUND('Bestand-Arbeitslose'!CH18/Hilfsblatt_Erwerbspersonen_17ff!$C18%,1),"0.0"),")")</f>
        <v>2.0 (1.9-2.0)</v>
      </c>
      <c r="CI18" s="36" t="str">
        <f>CONCATENATE(TEXT(ROUND('Bestand-Arbeitslose'!CI18/Hilfsblatt_Erwerbspersonen_17ff!$B18%,1),"0.0")," (",TEXT(ROUND('Bestand-Arbeitslose'!CI18/Hilfsblatt_Erwerbspersonen_17ff!$D18%,1),"0.0"),"-",TEXT(ROUND('Bestand-Arbeitslose'!CI18/Hilfsblatt_Erwerbspersonen_17ff!$C18%,1),"0.0"),")")</f>
        <v>1.9 (1.9-2.0)</v>
      </c>
      <c r="CJ18" s="36" t="str">
        <f>CONCATENATE(TEXT(ROUND('Bestand-Arbeitslose'!CJ18/Hilfsblatt_Erwerbspersonen_17ff!$B18%,1),"0.0")," (",TEXT(ROUND('Bestand-Arbeitslose'!CJ18/Hilfsblatt_Erwerbspersonen_17ff!$D18%,1),"0.0"),"-",TEXT(ROUND('Bestand-Arbeitslose'!CJ18/Hilfsblatt_Erwerbspersonen_17ff!$C18%,1),"0.0"),")")</f>
        <v>1.9 (1.9-1.9)</v>
      </c>
      <c r="CK18" s="36" t="str">
        <f>CONCATENATE(TEXT(ROUND('Bestand-Arbeitslose'!CK18/Hilfsblatt_Erwerbspersonen_17ff!$B18%,1),"0.0")," (",TEXT(ROUND('Bestand-Arbeitslose'!CK18/Hilfsblatt_Erwerbspersonen_17ff!$D18%,1),"0.0"),"-",TEXT(ROUND('Bestand-Arbeitslose'!CK18/Hilfsblatt_Erwerbspersonen_17ff!$C18%,1),"0.0"),")")</f>
        <v>2.0 (1.9-2.0)</v>
      </c>
      <c r="CL18" s="36" t="str">
        <f>CONCATENATE(TEXT(ROUND('Bestand-Arbeitslose'!CL18/Hilfsblatt_Erwerbspersonen_17ff!$B18%,1),"0.0")," (",TEXT(ROUND('Bestand-Arbeitslose'!CL18/Hilfsblatt_Erwerbspersonen_17ff!$D18%,1),"0.0"),"-",TEXT(ROUND('Bestand-Arbeitslose'!CL18/Hilfsblatt_Erwerbspersonen_17ff!$C18%,1),"0.0"),")")</f>
        <v>2.0 (2.0-2.1)</v>
      </c>
      <c r="CM18" s="36" t="str">
        <f>CONCATENATE(TEXT(ROUND('Bestand-Arbeitslose'!CM18/Hilfsblatt_Erwerbspersonen_17ff!$B18%,1),"0.0")," (",TEXT(ROUND('Bestand-Arbeitslose'!CM18/Hilfsblatt_Erwerbspersonen_17ff!$D18%,1),"0.0"),"-",TEXT(ROUND('Bestand-Arbeitslose'!CM18/Hilfsblatt_Erwerbspersonen_17ff!$C18%,1),"0.0"),")")</f>
        <v>2.2 (2.2-2.2)</v>
      </c>
      <c r="CN18" s="36" t="str">
        <f>CONCATENATE(TEXT(ROUND('Bestand-Arbeitslose'!CN18/Hilfsblatt_Erwerbspersonen_17ff!$B18%,1),"0.0")," (",TEXT(ROUND('Bestand-Arbeitslose'!CN18/Hilfsblatt_Erwerbspersonen_17ff!$D18%,1),"0.0"),"-",TEXT(ROUND('Bestand-Arbeitslose'!CN18/Hilfsblatt_Erwerbspersonen_17ff!$C18%,1),"0.0"),")")</f>
        <v>2.3 (2.3-2.4)</v>
      </c>
      <c r="CO18" s="36" t="str">
        <f>CONCATENATE(TEXT(ROUND('Bestand-Arbeitslose'!CO18/Hilfsblatt_Erwerbspersonen_17ff!$B18%,1),"0.0")," (",TEXT(ROUND('Bestand-Arbeitslose'!CO18/Hilfsblatt_Erwerbspersonen_17ff!$D18%,1),"0.0"),"-",TEXT(ROUND('Bestand-Arbeitslose'!CO18/Hilfsblatt_Erwerbspersonen_17ff!$C18%,1),"0.0"),")")</f>
        <v>2.3 (2.3-2.3)</v>
      </c>
      <c r="CP18" s="36" t="str">
        <f>CONCATENATE(TEXT(ROUND('Bestand-Arbeitslose'!CP18/Hilfsblatt_Erwerbspersonen_17ff!$B18%,1),"0.0")," (",TEXT(ROUND('Bestand-Arbeitslose'!CP18/Hilfsblatt_Erwerbspersonen_17ff!$D18%,1),"0.0"),"-",TEXT(ROUND('Bestand-Arbeitslose'!CP18/Hilfsblatt_Erwerbspersonen_17ff!$C18%,1),"0.0"),")")</f>
        <v>2.3 (2.3-2.3)</v>
      </c>
      <c r="CQ18" s="36" t="str">
        <f>CONCATENATE(TEXT(ROUND('Bestand-Arbeitslose'!CQ18/Hilfsblatt_Erwerbspersonen_17ff!$B18%,1),"0.0")," (",TEXT(ROUND('Bestand-Arbeitslose'!CQ18/Hilfsblatt_Erwerbspersonen_17ff!$D18%,1),"0.0"),"-",TEXT(ROUND('Bestand-Arbeitslose'!CQ18/Hilfsblatt_Erwerbspersonen_17ff!$C18%,1),"0.0"),")")</f>
        <v>2.3 (2.2-2.3)</v>
      </c>
      <c r="CR18" s="36" t="str">
        <f>CONCATENATE(TEXT(ROUND('Bestand-Arbeitslose'!CR18/Hilfsblatt_Erwerbspersonen_17ff!$B18%,1),"0.0")," (",TEXT(ROUND('Bestand-Arbeitslose'!CR18/Hilfsblatt_Erwerbspersonen_17ff!$D18%,1),"0.0"),"-",TEXT(ROUND('Bestand-Arbeitslose'!CR18/Hilfsblatt_Erwerbspersonen_17ff!$C18%,1),"0.0"),")")</f>
        <v>2.3 (2.3-2.4)</v>
      </c>
      <c r="CS18" s="36" t="str">
        <f>CONCATENATE(TEXT(ROUND('Bestand-Arbeitslose'!CS18/Hilfsblatt_Erwerbspersonen_17ff!$B18%,1),"0.0")," (",TEXT(ROUND('Bestand-Arbeitslose'!CS18/Hilfsblatt_Erwerbspersonen_17ff!$D18%,1),"0.0"),"-",TEXT(ROUND('Bestand-Arbeitslose'!CS18/Hilfsblatt_Erwerbspersonen_17ff!$C18%,1),"0.0"),")")</f>
        <v>2.3 (2.3-2.3)</v>
      </c>
      <c r="CT18" s="36" t="str">
        <f>CONCATENATE(TEXT(ROUND('Bestand-Arbeitslose'!CT18/Hilfsblatt_Erwerbspersonen_17ff!$B18%,1),"0.0")," (",TEXT(ROUND('Bestand-Arbeitslose'!CT18/Hilfsblatt_Erwerbspersonen_17ff!$D18%,1),"0.0"),"-",TEXT(ROUND('Bestand-Arbeitslose'!CT18/Hilfsblatt_Erwerbspersonen_17ff!$C18%,1),"0.0"),")")</f>
        <v>2.3 (2.3-2.4)</v>
      </c>
      <c r="CU18" s="36" t="str">
        <f>CONCATENATE(TEXT(ROUND('Bestand-Arbeitslose'!CU18/Hilfsblatt_Erwerbspersonen_17ff!$B18%,1),"0.0")," (",TEXT(ROUND('Bestand-Arbeitslose'!CU18/Hilfsblatt_Erwerbspersonen_17ff!$D18%,1),"0.0"),"-",TEXT(ROUND('Bestand-Arbeitslose'!CU18/Hilfsblatt_Erwerbspersonen_17ff!$C18%,1),"0.0"),")")</f>
        <v>2.2 (2.2-2.2)</v>
      </c>
      <c r="CV18" s="36" t="str">
        <f>CONCATENATE(TEXT(ROUND('Bestand-Arbeitslose'!CV18/Hilfsblatt_Erwerbspersonen_17ff!$B18%,1),"0.0")," (",TEXT(ROUND('Bestand-Arbeitslose'!CV18/Hilfsblatt_Erwerbspersonen_17ff!$D18%,1),"0.0"),"-",TEXT(ROUND('Bestand-Arbeitslose'!CV18/Hilfsblatt_Erwerbspersonen_17ff!$C18%,1),"0.0"),")")</f>
        <v>2.1 (2.1-2.2)</v>
      </c>
      <c r="CW18" s="36" t="str">
        <f>CONCATENATE(TEXT(ROUND('Bestand-Arbeitslose'!CW18/Hilfsblatt_Erwerbspersonen_17ff!$B18%,1),"0.0")," (",TEXT(ROUND('Bestand-Arbeitslose'!CW18/Hilfsblatt_Erwerbspersonen_17ff!$D18%,1),"0.0"),"-",TEXT(ROUND('Bestand-Arbeitslose'!CW18/Hilfsblatt_Erwerbspersonen_17ff!$C18%,1),"0.0"),")")</f>
        <v>2.2 (2.2-2.2)</v>
      </c>
      <c r="CX18" s="36" t="str">
        <f>CONCATENATE(TEXT(ROUND('Bestand-Arbeitslose'!CX18/Hilfsblatt_Erwerbspersonen_17ff!$B18%,1),"0.0")," (",TEXT(ROUND('Bestand-Arbeitslose'!CX18/Hilfsblatt_Erwerbspersonen_17ff!$D18%,1),"0.0"),"-",TEXT(ROUND('Bestand-Arbeitslose'!CX18/Hilfsblatt_Erwerbspersonen_17ff!$C18%,1),"0.0"),")")</f>
        <v>2.3 (2.2-2.3)</v>
      </c>
      <c r="CY18" s="36" t="str">
        <f>CONCATENATE(TEXT(ROUND('Bestand-Arbeitslose'!CY18/Hilfsblatt_Erwerbspersonen_17ff!$B18%,1),"0.0")," (",TEXT(ROUND('Bestand-Arbeitslose'!CY18/Hilfsblatt_Erwerbspersonen_17ff!$D18%,1),"0.0"),"-",TEXT(ROUND('Bestand-Arbeitslose'!CY18/Hilfsblatt_Erwerbspersonen_17ff!$C18%,1),"0.0"),")")</f>
        <v>2.3 (2.3-2.4)</v>
      </c>
      <c r="CZ18" s="36" t="str">
        <f>CONCATENATE(TEXT(ROUND('Bestand-Arbeitslose'!CZ18/Hilfsblatt_Erwerbspersonen_17ff!$B18%,1),"0.0")," (",TEXT(ROUND('Bestand-Arbeitslose'!CZ18/Hilfsblatt_Erwerbspersonen_17ff!$D18%,1),"0.0"),"-",TEXT(ROUND('Bestand-Arbeitslose'!CZ18/Hilfsblatt_Erwerbspersonen_17ff!$C18%,1),"0.0"),")")</f>
        <v>2.4 (2.4-2.4)</v>
      </c>
      <c r="DA18" s="36" t="str">
        <f>CONCATENATE(TEXT(ROUND('Bestand-Arbeitslose'!DA18/Hilfsblatt_Erwerbspersonen_17ff!$B18%,1),"0.0")," (",TEXT(ROUND('Bestand-Arbeitslose'!DA18/Hilfsblatt_Erwerbspersonen_17ff!$D18%,1),"0.0"),"-",TEXT(ROUND('Bestand-Arbeitslose'!DA18/Hilfsblatt_Erwerbspersonen_17ff!$C18%,1),"0.0"),")")</f>
        <v>2.5 (2.4-2.5)</v>
      </c>
      <c r="DB18" s="36" t="str">
        <f>CONCATENATE(TEXT(ROUND('Bestand-Arbeitslose'!DB18/Hilfsblatt_Erwerbspersonen_14ff!$B18%,1),"0.0")," (",TEXT(ROUND('Bestand-Arbeitslose'!DB18/Hilfsblatt_Erwerbspersonen_14ff!$D18%,1),"0.0"),"-",TEXT(ROUND('Bestand-Arbeitslose'!DB18/Hilfsblatt_Erwerbspersonen_14ff!$C18%,1),"0.0"),")")</f>
        <v>2.4 (2.4-2.5)</v>
      </c>
      <c r="DC18" s="36" t="str">
        <f>CONCATENATE(TEXT(ROUND('Bestand-Arbeitslose'!DC18/Hilfsblatt_Erwerbspersonen_14ff!$B18%,1),"0.0")," (",TEXT(ROUND('Bestand-Arbeitslose'!DC18/Hilfsblatt_Erwerbspersonen_14ff!$D18%,1),"0.0"),"-",TEXT(ROUND('Bestand-Arbeitslose'!DC18/Hilfsblatt_Erwerbspersonen_14ff!$C18%,1),"0.0"),")")</f>
        <v>2.5 (2.4-2.5)</v>
      </c>
      <c r="DD18" s="36" t="str">
        <f>CONCATENATE(TEXT(ROUND('Bestand-Arbeitslose'!DD18/Hilfsblatt_Erwerbspersonen_14ff!$B18%,1),"0.0")," (",TEXT(ROUND('Bestand-Arbeitslose'!DD18/Hilfsblatt_Erwerbspersonen_14ff!$D18%,1),"0.0"),"-",TEXT(ROUND('Bestand-Arbeitslose'!DD18/Hilfsblatt_Erwerbspersonen_14ff!$C18%,1),"0.0"),")")</f>
        <v>2.5 (2.4-2.5)</v>
      </c>
      <c r="DE18" s="36" t="str">
        <f>CONCATENATE(TEXT(ROUND('Bestand-Arbeitslose'!DE18/Hilfsblatt_Erwerbspersonen_14ff!$B18%,1),"0.0")," (",TEXT(ROUND('Bestand-Arbeitslose'!DE18/Hilfsblatt_Erwerbspersonen_14ff!$D18%,1),"0.0"),"-",TEXT(ROUND('Bestand-Arbeitslose'!DE18/Hilfsblatt_Erwerbspersonen_14ff!$C18%,1),"0.0"),")")</f>
        <v>2.4 (2.4-2.5)</v>
      </c>
      <c r="DF18" s="36" t="str">
        <f>CONCATENATE(TEXT(ROUND('Bestand-Arbeitslose'!DF18/Hilfsblatt_Erwerbspersonen_14ff!$B18%,1),"0.0")," (",TEXT(ROUND('Bestand-Arbeitslose'!DF18/Hilfsblatt_Erwerbspersonen_14ff!$D18%,1),"0.0"),"-",TEXT(ROUND('Bestand-Arbeitslose'!DF18/Hilfsblatt_Erwerbspersonen_14ff!$C18%,1),"0.0"),")")</f>
        <v>2.4 (2.4-2.4)</v>
      </c>
      <c r="DG18" s="36" t="str">
        <f>CONCATENATE(TEXT(ROUND('Bestand-Arbeitslose'!DG18/Hilfsblatt_Erwerbspersonen_14ff!$B18%,1),"0.0")," (",TEXT(ROUND('Bestand-Arbeitslose'!DG18/Hilfsblatt_Erwerbspersonen_14ff!$D18%,1),"0.0"),"-",TEXT(ROUND('Bestand-Arbeitslose'!DG18/Hilfsblatt_Erwerbspersonen_14ff!$C18%,1),"0.0"),")")</f>
        <v>2.5 (2.4-2.5)</v>
      </c>
      <c r="DH18" s="36" t="str">
        <f>CONCATENATE(TEXT(ROUND('Bestand-Arbeitslose'!DH18/Hilfsblatt_Erwerbspersonen_14ff!$B18%,1),"0.0")," (",TEXT(ROUND('Bestand-Arbeitslose'!DH18/Hilfsblatt_Erwerbspersonen_14ff!$D18%,1),"0.0"),"-",TEXT(ROUND('Bestand-Arbeitslose'!DH18/Hilfsblatt_Erwerbspersonen_14ff!$C18%,1),"0.0"),")")</f>
        <v>2.3 (2.3-2.3)</v>
      </c>
      <c r="DI18" s="36" t="str">
        <f>CONCATENATE(TEXT(ROUND('Bestand-Arbeitslose'!DI18/Hilfsblatt_Erwerbspersonen_14ff!$B18%,1),"0.0")," (",TEXT(ROUND('Bestand-Arbeitslose'!DI18/Hilfsblatt_Erwerbspersonen_14ff!$D18%,1),"0.0"),"-",TEXT(ROUND('Bestand-Arbeitslose'!DI18/Hilfsblatt_Erwerbspersonen_14ff!$C18%,1),"0.0"),")")</f>
        <v>2.3 (2.2-2.3)</v>
      </c>
      <c r="DJ18" s="36" t="str">
        <f>CONCATENATE(TEXT(ROUND('Bestand-Arbeitslose'!DJ18/Hilfsblatt_Erwerbspersonen_14ff!$B18%,1),"0.0")," (",TEXT(ROUND('Bestand-Arbeitslose'!DJ18/Hilfsblatt_Erwerbspersonen_14ff!$D18%,1),"0.0"),"-",TEXT(ROUND('Bestand-Arbeitslose'!DJ18/Hilfsblatt_Erwerbspersonen_14ff!$C18%,1),"0.0"),")")</f>
        <v>2.4 (2.3-2.4)</v>
      </c>
      <c r="DK18" s="36" t="str">
        <f>CONCATENATE(TEXT(ROUND('Bestand-Arbeitslose'!DK18/Hilfsblatt_Erwerbspersonen_14ff!$B18%,1),"0.0")," (",TEXT(ROUND('Bestand-Arbeitslose'!DK18/Hilfsblatt_Erwerbspersonen_14ff!$D18%,1),"0.0"),"-",TEXT(ROUND('Bestand-Arbeitslose'!DK18/Hilfsblatt_Erwerbspersonen_14ff!$C18%,1),"0.0"),")")</f>
        <v>2.4 (2.4-2.4)</v>
      </c>
      <c r="DL18" s="36" t="str">
        <f>CONCATENATE(TEXT(ROUND('Bestand-Arbeitslose'!DL18/Hilfsblatt_Erwerbspersonen_14ff!$B18%,1),"0.0")," (",TEXT(ROUND('Bestand-Arbeitslose'!DL18/Hilfsblatt_Erwerbspersonen_14ff!$D18%,1),"0.0"),"-",TEXT(ROUND('Bestand-Arbeitslose'!DL18/Hilfsblatt_Erwerbspersonen_14ff!$C18%,1),"0.0"),")")</f>
        <v>2.5 (2.4-2.5)</v>
      </c>
      <c r="DM18" s="36" t="str">
        <f>CONCATENATE(TEXT(ROUND('Bestand-Arbeitslose'!DM18/Hilfsblatt_Erwerbspersonen_14ff!$B18%,1),"0.0")," (",TEXT(ROUND('Bestand-Arbeitslose'!DM18/Hilfsblatt_Erwerbspersonen_14ff!$D18%,1),"0.0"),"-",TEXT(ROUND('Bestand-Arbeitslose'!DM18/Hilfsblatt_Erwerbspersonen_14ff!$C18%,1),"0.0"),")")</f>
        <v>2.5 (2.5-2.6)</v>
      </c>
      <c r="DN18" s="36" t="str">
        <f>CONCATENATE(TEXT(ROUND('Bestand-Arbeitslose'!DN18/Hilfsblatt_Erwerbspersonen_14ff!$B18%,1),"0.0")," (",TEXT(ROUND('Bestand-Arbeitslose'!DN18/Hilfsblatt_Erwerbspersonen_14ff!$D18%,1),"0.0"),"-",TEXT(ROUND('Bestand-Arbeitslose'!DN18/Hilfsblatt_Erwerbspersonen_14ff!$C18%,1),"0.0"),")")</f>
        <v>2.5 (2.5-2.5)</v>
      </c>
      <c r="DO18" s="36" t="str">
        <f>CONCATENATE(TEXT(ROUND('Bestand-Arbeitslose'!DO18/Hilfsblatt_Erwerbspersonen_14ff!$B18%,1),"0.0")," (",TEXT(ROUND('Bestand-Arbeitslose'!DO18/Hilfsblatt_Erwerbspersonen_14ff!$D18%,1),"0.0"),"-",TEXT(ROUND('Bestand-Arbeitslose'!DO18/Hilfsblatt_Erwerbspersonen_14ff!$C18%,1),"0.0"),")")</f>
        <v>2.3 (2.2-2.3)</v>
      </c>
      <c r="DP18" s="36" t="str">
        <f>CONCATENATE(TEXT(ROUND('Bestand-Arbeitslose'!DP18/Hilfsblatt_Erwerbspersonen_14ff!$B18%,1),"0.0")," (",TEXT(ROUND('Bestand-Arbeitslose'!DP18/Hilfsblatt_Erwerbspersonen_14ff!$D18%,1),"0.0"),"-",TEXT(ROUND('Bestand-Arbeitslose'!DP18/Hilfsblatt_Erwerbspersonen_14ff!$C18%,1),"0.0"),")")</f>
        <v>2.4 (2.4-2.5)</v>
      </c>
      <c r="DQ18" s="36" t="str">
        <f>CONCATENATE(TEXT(ROUND('Bestand-Arbeitslose'!DQ18/Hilfsblatt_Erwerbspersonen_14ff!$B18%,1),"0.0")," (",TEXT(ROUND('Bestand-Arbeitslose'!DQ18/Hilfsblatt_Erwerbspersonen_14ff!$D18%,1),"0.0"),"-",TEXT(ROUND('Bestand-Arbeitslose'!DQ18/Hilfsblatt_Erwerbspersonen_14ff!$C18%,1),"0.0"),")")</f>
        <v>2.4 (2.3-2.4)</v>
      </c>
      <c r="DR18" s="36" t="str">
        <f>CONCATENATE(TEXT(ROUND('Bestand-Arbeitslose'!DR18/Hilfsblatt_Erwerbspersonen_14ff!$B18%,1),"0.0")," (",TEXT(ROUND('Bestand-Arbeitslose'!DR18/Hilfsblatt_Erwerbspersonen_14ff!$D18%,1),"0.0"),"-",TEXT(ROUND('Bestand-Arbeitslose'!DR18/Hilfsblatt_Erwerbspersonen_14ff!$C18%,1),"0.0"),")")</f>
        <v>2.3 (2.3-2.4)</v>
      </c>
      <c r="DS18" s="36" t="str">
        <f>CONCATENATE(TEXT(ROUND('Bestand-Arbeitslose'!DS18/Hilfsblatt_Erwerbspersonen_14ff!$B18%,1),"0.0")," (",TEXT(ROUND('Bestand-Arbeitslose'!DS18/Hilfsblatt_Erwerbspersonen_14ff!$D18%,1),"0.0"),"-",TEXT(ROUND('Bestand-Arbeitslose'!DS18/Hilfsblatt_Erwerbspersonen_14ff!$C18%,1),"0.0"),")")</f>
        <v>2.3 (2.3-2.3)</v>
      </c>
      <c r="DT18" s="36" t="str">
        <f>CONCATENATE(TEXT(ROUND('Bestand-Arbeitslose'!DT18/Hilfsblatt_Erwerbspersonen_14ff!$B18%,1),"0.0")," (",TEXT(ROUND('Bestand-Arbeitslose'!DT18/Hilfsblatt_Erwerbspersonen_14ff!$D18%,1),"0.0"),"-",TEXT(ROUND('Bestand-Arbeitslose'!DT18/Hilfsblatt_Erwerbspersonen_14ff!$C18%,1),"0.0"),")")</f>
        <v>2.3 (2.3-2.4)</v>
      </c>
      <c r="DU18" s="36" t="str">
        <f>CONCATENATE(TEXT(ROUND('Bestand-Arbeitslose'!DU18/Hilfsblatt_Erwerbspersonen_14ff!$B18%,1),"0.0")," (",TEXT(ROUND('Bestand-Arbeitslose'!DU18/Hilfsblatt_Erwerbspersonen_14ff!$D18%,1),"0.0"),"-",TEXT(ROUND('Bestand-Arbeitslose'!DU18/Hilfsblatt_Erwerbspersonen_14ff!$C18%,1),"0.0"),")")</f>
        <v>2.2 (2.1-2.2)</v>
      </c>
      <c r="DV18" s="36" t="str">
        <f>CONCATENATE(TEXT(ROUND('Bestand-Arbeitslose'!DV18/Hilfsblatt_Erwerbspersonen_14ff!$B18%,1),"0.0")," (",TEXT(ROUND('Bestand-Arbeitslose'!DV18/Hilfsblatt_Erwerbspersonen_14ff!$D18%,1),"0.0"),"-",TEXT(ROUND('Bestand-Arbeitslose'!DV18/Hilfsblatt_Erwerbspersonen_14ff!$C18%,1),"0.0"),")")</f>
        <v>2.2 (2.1-2.2)</v>
      </c>
      <c r="DW18" s="36" t="str">
        <f>CONCATENATE(TEXT(ROUND('Bestand-Arbeitslose'!DW18/Hilfsblatt_Erwerbspersonen_14ff!$B18%,1),"0.0")," (",TEXT(ROUND('Bestand-Arbeitslose'!DW18/Hilfsblatt_Erwerbspersonen_14ff!$D18%,1),"0.0"),"-",TEXT(ROUND('Bestand-Arbeitslose'!DW18/Hilfsblatt_Erwerbspersonen_14ff!$C18%,1),"0.0"),")")</f>
        <v>2.2 (2.1-2.2)</v>
      </c>
      <c r="DX18" s="36" t="str">
        <f>CONCATENATE(TEXT(ROUND('Bestand-Arbeitslose'!DX18/Hilfsblatt_Erwerbspersonen_14ff!$B18%,1),"0.0")," (",TEXT(ROUND('Bestand-Arbeitslose'!DX18/Hilfsblatt_Erwerbspersonen_14ff!$D18%,1),"0.0"),"-",TEXT(ROUND('Bestand-Arbeitslose'!DX18/Hilfsblatt_Erwerbspersonen_14ff!$C18%,1),"0.0"),")")</f>
        <v>2.1 (2.1-2.2)</v>
      </c>
      <c r="DY18" s="36" t="str">
        <f>CONCATENATE(TEXT(ROUND('Bestand-Arbeitslose'!DY18/Hilfsblatt_Erwerbspersonen_14ff!$B18%,1),"0.0")," (",TEXT(ROUND('Bestand-Arbeitslose'!DY18/Hilfsblatt_Erwerbspersonen_14ff!$D18%,1),"0.0"),"-",TEXT(ROUND('Bestand-Arbeitslose'!DY18/Hilfsblatt_Erwerbspersonen_14ff!$C18%,1),"0.0"),")")</f>
        <v>2.2 (2.2-2.2)</v>
      </c>
      <c r="DZ18" s="36" t="str">
        <f>CONCATENATE(TEXT(ROUND('Bestand-Arbeitslose'!DZ18/Hilfsblatt_Erwerbspersonen_14ff!$B18%,1),"0.0")," (",TEXT(ROUND('Bestand-Arbeitslose'!DZ18/Hilfsblatt_Erwerbspersonen_14ff!$D18%,1),"0.0"),"-",TEXT(ROUND('Bestand-Arbeitslose'!DZ18/Hilfsblatt_Erwerbspersonen_14ff!$C18%,1),"0.0"),")")</f>
        <v>2.2 (2.2-2.2)</v>
      </c>
      <c r="EA18" s="36" t="str">
        <f>CONCATENATE(TEXT(ROUND('Bestand-Arbeitslose'!EA18/Hilfsblatt_Erwerbspersonen_14ff!$B18%,1),"0.0")," (",TEXT(ROUND('Bestand-Arbeitslose'!EA18/Hilfsblatt_Erwerbspersonen_14ff!$D18%,1),"0.0"),"-",TEXT(ROUND('Bestand-Arbeitslose'!EA18/Hilfsblatt_Erwerbspersonen_14ff!$C18%,1),"0.0"),")")</f>
        <v>2.2 (2.2-2.2)</v>
      </c>
      <c r="EB18" s="36" t="str">
        <f>CONCATENATE(TEXT(ROUND('Bestand-Arbeitslose'!EB18/Hilfsblatt_Erwerbspersonen_14ff!$B18%,1),"0.0")," (",TEXT(ROUND('Bestand-Arbeitslose'!EB18/Hilfsblatt_Erwerbspersonen_14ff!$D18%,1),"0.0"),"-",TEXT(ROUND('Bestand-Arbeitslose'!EB18/Hilfsblatt_Erwerbspersonen_14ff!$C18%,1),"0.0"),")")</f>
        <v>2.2 (2.2-2.3)</v>
      </c>
      <c r="EC18" s="36" t="str">
        <f>CONCATENATE(TEXT(ROUND('Bestand-Arbeitslose'!EC18/Hilfsblatt_Erwerbspersonen_14ff!$B18%,1),"0.0")," (",TEXT(ROUND('Bestand-Arbeitslose'!EC18/Hilfsblatt_Erwerbspersonen_14ff!$D18%,1),"0.0"),"-",TEXT(ROUND('Bestand-Arbeitslose'!EC18/Hilfsblatt_Erwerbspersonen_14ff!$C18%,1),"0.0"),")")</f>
        <v>2.2 (2.1-2.2)</v>
      </c>
      <c r="ED18" s="36" t="str">
        <f>CONCATENATE(TEXT(ROUND('Bestand-Arbeitslose'!ED18/Hilfsblatt_Erwerbspersonen_14ff!$B18%,1),"0.0")," (",TEXT(ROUND('Bestand-Arbeitslose'!ED18/Hilfsblatt_Erwerbspersonen_14ff!$D18%,1),"0.0"),"-",TEXT(ROUND('Bestand-Arbeitslose'!ED18/Hilfsblatt_Erwerbspersonen_14ff!$C18%,1),"0.0"),")")</f>
        <v>2.1 (2.1-2.1)</v>
      </c>
      <c r="EE18" s="36" t="str">
        <f>CONCATENATE(TEXT(ROUND('Bestand-Arbeitslose'!EE18/Hilfsblatt_Erwerbspersonen_14ff!$B18%,1),"0.0")," (",TEXT(ROUND('Bestand-Arbeitslose'!EE18/Hilfsblatt_Erwerbspersonen_14ff!$D18%,1),"0.0"),"-",TEXT(ROUND('Bestand-Arbeitslose'!EE18/Hilfsblatt_Erwerbspersonen_14ff!$C18%,1),"0.0"),")")</f>
        <v>2.1 (2.1-2.2)</v>
      </c>
      <c r="EF18" s="36" t="str">
        <f>CONCATENATE(TEXT(ROUND('Bestand-Arbeitslose'!EF18/Hilfsblatt_Erwerbspersonen_14ff!$B18%,1),"0.0")," (",TEXT(ROUND('Bestand-Arbeitslose'!EF18/Hilfsblatt_Erwerbspersonen_14ff!$D18%,1),"0.0"),"-",TEXT(ROUND('Bestand-Arbeitslose'!EF18/Hilfsblatt_Erwerbspersonen_14ff!$C18%,1),"0.0"),")")</f>
        <v>2.2 (2.2-2.3)</v>
      </c>
      <c r="EG18" s="36" t="str">
        <f>CONCATENATE(TEXT(ROUND('Bestand-Arbeitslose'!EG18/Hilfsblatt_Erwerbspersonen_14ff!$B18%,1),"0.0")," (",TEXT(ROUND('Bestand-Arbeitslose'!EG18/Hilfsblatt_Erwerbspersonen_14ff!$D18%,1),"0.0"),"-",TEXT(ROUND('Bestand-Arbeitslose'!EG18/Hilfsblatt_Erwerbspersonen_14ff!$C18%,1),"0.0"),")")</f>
        <v>2.2 (2.2-2.3)</v>
      </c>
      <c r="EH18" s="36" t="str">
        <f>CONCATENATE(TEXT(ROUND('Bestand-Arbeitslose'!EH18/Hilfsblatt_Erwerbspersonen_14ff!$B18%,1),"0.0")," (",TEXT(ROUND('Bestand-Arbeitslose'!EH18/Hilfsblatt_Erwerbspersonen_14ff!$D18%,1),"0.0"),"-",TEXT(ROUND('Bestand-Arbeitslose'!EH18/Hilfsblatt_Erwerbspersonen_14ff!$C18%,1),"0.0"),")")</f>
        <v>2.1 (2.1-2.1)</v>
      </c>
      <c r="EI18" s="36" t="str">
        <f>CONCATENATE(TEXT(ROUND('Bestand-Arbeitslose'!EI18/Hilfsblatt_Erwerbspersonen_14ff!$B18%,1),"0.0")," (",TEXT(ROUND('Bestand-Arbeitslose'!EI18/Hilfsblatt_Erwerbspersonen_14ff!$D18%,1),"0.0"),"-",TEXT(ROUND('Bestand-Arbeitslose'!EI18/Hilfsblatt_Erwerbspersonen_14ff!$C18%,1),"0.0"),")")</f>
        <v>2.1 (2.0-2.1)</v>
      </c>
      <c r="EJ18" s="36" t="str">
        <f>CONCATENATE(TEXT(ROUND('Bestand-Arbeitslose'!EJ18/Hilfsblatt_Erwerbspersonen_14ff!$B18%,1),"0.0")," (",TEXT(ROUND('Bestand-Arbeitslose'!EJ18/Hilfsblatt_Erwerbspersonen_14ff!$D18%,1),"0.0"),"-",TEXT(ROUND('Bestand-Arbeitslose'!EJ18/Hilfsblatt_Erwerbspersonen_14ff!$C18%,1),"0.0"),")")</f>
        <v>2.1 (2.1-2.1)</v>
      </c>
      <c r="EK18" s="36" t="str">
        <f>CONCATENATE(TEXT(ROUND('Bestand-Arbeitslose'!EK18/Hilfsblatt_Erwerbspersonen_14ff!$B18%,1),"0.0")," (",TEXT(ROUND('Bestand-Arbeitslose'!EK18/Hilfsblatt_Erwerbspersonen_14ff!$D18%,1),"0.0"),"-",TEXT(ROUND('Bestand-Arbeitslose'!EK18/Hilfsblatt_Erwerbspersonen_14ff!$C18%,1),"0.0"),")")</f>
        <v>2.2 (2.2-2.3)</v>
      </c>
      <c r="EL18" s="36" t="str">
        <f>CONCATENATE(TEXT(ROUND('Bestand-Arbeitslose'!EL18/Hilfsblatt_Erwerbspersonen_14ff!$B18%,1),"0.0")," (",TEXT(ROUND('Bestand-Arbeitslose'!EL18/Hilfsblatt_Erwerbspersonen_14ff!$D18%,1),"0.0"),"-",TEXT(ROUND('Bestand-Arbeitslose'!EL18/Hilfsblatt_Erwerbspersonen_14ff!$C18%,1),"0.0"),")")</f>
        <v>2.3 (2.3-2.4)</v>
      </c>
      <c r="EM18" s="36" t="str">
        <f>CONCATENATE(TEXT(ROUND('Bestand-Arbeitslose'!EM18/Hilfsblatt_Erwerbspersonen_14ff!$B18%,1),"0.0")," (",TEXT(ROUND('Bestand-Arbeitslose'!EM18/Hilfsblatt_Erwerbspersonen_14ff!$D18%,1),"0.0"),"-",TEXT(ROUND('Bestand-Arbeitslose'!EM18/Hilfsblatt_Erwerbspersonen_14ff!$C18%,1),"0.0"),")")</f>
        <v>2.4 (2.4-2.5)</v>
      </c>
      <c r="EN18" s="36" t="str">
        <f>CONCATENATE(TEXT(ROUND('Bestand-Arbeitslose'!EN18/Hilfsblatt_Erwerbspersonen_14ff!$B18%,1),"0.0")," (",TEXT(ROUND('Bestand-Arbeitslose'!EN18/Hilfsblatt_Erwerbspersonen_14ff!$D18%,1),"0.0"),"-",TEXT(ROUND('Bestand-Arbeitslose'!EN18/Hilfsblatt_Erwerbspersonen_14ff!$C18%,1),"0.0"),")")</f>
        <v>2.5 (2.5-2.5)</v>
      </c>
    </row>
    <row r="19" spans="1:144" ht="13.5" customHeight="1">
      <c r="A19" s="20"/>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row>
    <row r="20" spans="1:144" s="24" customFormat="1" ht="13.5" customHeight="1">
      <c r="A20" s="19" t="s">
        <v>13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row>
    <row r="21" spans="1:144" ht="13.5" customHeight="1">
      <c r="A21" s="20" t="s">
        <v>14</v>
      </c>
      <c r="B21" s="36" t="str">
        <f>CONCATENATE(TEXT(ROUND('Bestand-Arbeitslose'!B21/Hilfsblatt_Erwerbspersonen_20ff!$B21%,1),"0.0")," (",TEXT(ROUND('Bestand-Arbeitslose'!B21/Hilfsblatt_Erwerbspersonen_20ff!$D21%,1),"0.0"),"-",TEXT(ROUND('Bestand-Arbeitslose'!B21/Hilfsblatt_Erwerbspersonen_20ff!$C21%,1),"0.0"),")")</f>
        <v>1.0 (1.0-1.1)</v>
      </c>
      <c r="C21" s="36" t="str">
        <f>CONCATENATE(TEXT(ROUND('Bestand-Arbeitslose'!C21/Hilfsblatt_Erwerbspersonen_20ff!$B21%,1),"0.0")," (",TEXT(ROUND('Bestand-Arbeitslose'!C21/Hilfsblatt_Erwerbspersonen_20ff!$D21%,1),"0.0"),"-",TEXT(ROUND('Bestand-Arbeitslose'!C21/Hilfsblatt_Erwerbspersonen_20ff!$C21%,1),"0.0"),")")</f>
        <v>1.1 (1.1-1.1)</v>
      </c>
      <c r="D21" s="36" t="str">
        <f>CONCATENATE(TEXT(ROUND('Bestand-Arbeitslose'!D21/Hilfsblatt_Erwerbspersonen_20ff!$B21%,1),"0.0")," (",TEXT(ROUND('Bestand-Arbeitslose'!D21/Hilfsblatt_Erwerbspersonen_20ff!$D21%,1),"0.0"),"-",TEXT(ROUND('Bestand-Arbeitslose'!D21/Hilfsblatt_Erwerbspersonen_20ff!$C21%,1),"0.0"),")")</f>
        <v>1.1 (1.1-1.1)</v>
      </c>
      <c r="E21" s="36" t="str">
        <f>CONCATENATE(TEXT(ROUND('Bestand-Arbeitslose'!E21/Hilfsblatt_Erwerbspersonen_20ff!$B21%,1),"0.0")," (",TEXT(ROUND('Bestand-Arbeitslose'!E21/Hilfsblatt_Erwerbspersonen_20ff!$D21%,1),"0.0"),"-",TEXT(ROUND('Bestand-Arbeitslose'!E21/Hilfsblatt_Erwerbspersonen_20ff!$C21%,1),"0.0"),")")</f>
        <v>1.1 (1.0-1.1)</v>
      </c>
      <c r="F21" s="36"/>
      <c r="G21" s="36"/>
      <c r="H21" s="36"/>
      <c r="I21" s="36"/>
      <c r="J21" s="36"/>
      <c r="K21" s="36"/>
      <c r="L21" s="36"/>
      <c r="M21" s="36"/>
      <c r="N21" s="36"/>
      <c r="O21" s="36" t="str">
        <f>CONCATENATE(TEXT(ROUND('Bestand-Arbeitslose'!O21/Hilfsblatt_Erwerbspersonen_20ff!$B21%,1),"0.0")," (",TEXT(ROUND('Bestand-Arbeitslose'!O21/Hilfsblatt_Erwerbspersonen_20ff!$D21%,1),"0.0"),"-",TEXT(ROUND('Bestand-Arbeitslose'!O21/Hilfsblatt_Erwerbspersonen_20ff!$C21%,1),"0.0"),")")</f>
        <v>0.9 (0.9-1.0)</v>
      </c>
      <c r="P21" s="36" t="str">
        <f>CONCATENATE(TEXT(ROUND('Bestand-Arbeitslose'!P21/Hilfsblatt_Erwerbspersonen_20ff!$B21%,1),"0.0")," (",TEXT(ROUND('Bestand-Arbeitslose'!P21/Hilfsblatt_Erwerbspersonen_20ff!$D21%,1),"0.0"),"-",TEXT(ROUND('Bestand-Arbeitslose'!P21/Hilfsblatt_Erwerbspersonen_20ff!$C21%,1),"0.0"),")")</f>
        <v>1.0 (1.0-1.0)</v>
      </c>
      <c r="Q21" s="36" t="str">
        <f>CONCATENATE(TEXT(ROUND('Bestand-Arbeitslose'!Q21/Hilfsblatt_Erwerbspersonen_20ff!$B21%,1),"0.0")," (",TEXT(ROUND('Bestand-Arbeitslose'!Q21/Hilfsblatt_Erwerbspersonen_20ff!$D21%,1),"0.0"),"-",TEXT(ROUND('Bestand-Arbeitslose'!Q21/Hilfsblatt_Erwerbspersonen_20ff!$C21%,1),"0.0"),")")</f>
        <v>1.0 (1.0-1.0)</v>
      </c>
      <c r="R21" s="36" t="str">
        <f>CONCATENATE(TEXT(ROUND('Bestand-Arbeitslose'!R21/Hilfsblatt_Erwerbspersonen_20ff!$B21%,1),"0.0")," (",TEXT(ROUND('Bestand-Arbeitslose'!R21/Hilfsblatt_Erwerbspersonen_20ff!$D21%,1),"0.0"),"-",TEXT(ROUND('Bestand-Arbeitslose'!R21/Hilfsblatt_Erwerbspersonen_20ff!$C21%,1),"0.0"),")")</f>
        <v>0.9 (0.9-1.0)</v>
      </c>
      <c r="S21" s="36" t="str">
        <f>CONCATENATE(TEXT(ROUND('Bestand-Arbeitslose'!S21/Hilfsblatt_Erwerbspersonen_20ff!$B21%,1),"0.0")," (",TEXT(ROUND('Bestand-Arbeitslose'!S21/Hilfsblatt_Erwerbspersonen_20ff!$D21%,1),"0.0"),"-",TEXT(ROUND('Bestand-Arbeitslose'!S21/Hilfsblatt_Erwerbspersonen_20ff!$C21%,1),"0.0"),")")</f>
        <v>0.9 (0.9-0.9)</v>
      </c>
      <c r="T21" s="36" t="str">
        <f>CONCATENATE(TEXT(ROUND('Bestand-Arbeitslose'!T21/Hilfsblatt_Erwerbspersonen_20ff!$B21%,1),"0.0")," (",TEXT(ROUND('Bestand-Arbeitslose'!T21/Hilfsblatt_Erwerbspersonen_20ff!$D21%,1),"0.0"),"-",TEXT(ROUND('Bestand-Arbeitslose'!T21/Hilfsblatt_Erwerbspersonen_20ff!$C21%,1),"0.0"),")")</f>
        <v>0.9 (0.9-0.9)</v>
      </c>
      <c r="U21" s="36" t="str">
        <f>CONCATENATE(TEXT(ROUND('Bestand-Arbeitslose'!U21/Hilfsblatt_Erwerbspersonen_20ff!$B21%,1),"0.0")," (",TEXT(ROUND('Bestand-Arbeitslose'!U21/Hilfsblatt_Erwerbspersonen_20ff!$D21%,1),"0.0"),"-",TEXT(ROUND('Bestand-Arbeitslose'!U21/Hilfsblatt_Erwerbspersonen_20ff!$C21%,1),"0.0"),")")</f>
        <v>0.9 (0.9-0.9)</v>
      </c>
      <c r="V21" s="36" t="str">
        <f>CONCATENATE(TEXT(ROUND('Bestand-Arbeitslose'!V21/Hilfsblatt_Erwerbspersonen_20ff!$B21%,1),"0.0")," (",TEXT(ROUND('Bestand-Arbeitslose'!V21/Hilfsblatt_Erwerbspersonen_20ff!$D21%,1),"0.0"),"-",TEXT(ROUND('Bestand-Arbeitslose'!V21/Hilfsblatt_Erwerbspersonen_20ff!$C21%,1),"0.0"),")")</f>
        <v>0.9 (0.9-0.9)</v>
      </c>
      <c r="W21" s="36" t="str">
        <f>CONCATENATE(TEXT(ROUND('Bestand-Arbeitslose'!W21/Hilfsblatt_Erwerbspersonen_20ff!$B21%,1),"0.0")," (",TEXT(ROUND('Bestand-Arbeitslose'!W21/Hilfsblatt_Erwerbspersonen_20ff!$D21%,1),"0.0"),"-",TEXT(ROUND('Bestand-Arbeitslose'!W21/Hilfsblatt_Erwerbspersonen_20ff!$C21%,1),"0.0"),")")</f>
        <v>0.9 (0.9-0.9)</v>
      </c>
      <c r="X21" s="36" t="str">
        <f>CONCATENATE(TEXT(ROUND('Bestand-Arbeitslose'!X21/Hilfsblatt_Erwerbspersonen_20ff!$B21%,1),"0.0")," (",TEXT(ROUND('Bestand-Arbeitslose'!X21/Hilfsblatt_Erwerbspersonen_20ff!$D21%,1),"0.0"),"-",TEXT(ROUND('Bestand-Arbeitslose'!X21/Hilfsblatt_Erwerbspersonen_20ff!$C21%,1),"0.0"),")")</f>
        <v>0.9 (0.9-0.9)</v>
      </c>
      <c r="Y21" s="36" t="str">
        <f>CONCATENATE(TEXT(ROUND('Bestand-Arbeitslose'!Y21/Hilfsblatt_Erwerbspersonen_20ff!$B21%,1),"0.0")," (",TEXT(ROUND('Bestand-Arbeitslose'!Y21/Hilfsblatt_Erwerbspersonen_20ff!$D21%,1),"0.0"),"-",TEXT(ROUND('Bestand-Arbeitslose'!Y21/Hilfsblatt_Erwerbspersonen_20ff!$C21%,1),"0.0"),")")</f>
        <v>0.9 (0.9-0.9)</v>
      </c>
      <c r="Z21" s="36" t="str">
        <f>CONCATENATE(TEXT(ROUND('Bestand-Arbeitslose'!Z21/Hilfsblatt_Erwerbspersonen_20ff!$B21%,1),"0.0")," (",TEXT(ROUND('Bestand-Arbeitslose'!Z21/Hilfsblatt_Erwerbspersonen_20ff!$D21%,1),"0.0"),"-",TEXT(ROUND('Bestand-Arbeitslose'!Z21/Hilfsblatt_Erwerbspersonen_20ff!$C21%,1),"0.0"),")")</f>
        <v>1.0 (1.0-1.0)</v>
      </c>
      <c r="AA21" s="36" t="str">
        <f>CONCATENATE(TEXT(ROUND('Bestand-Arbeitslose'!AA21/Hilfsblatt_Erwerbspersonen_20ff!$B21%,1),"0.0")," (",TEXT(ROUND('Bestand-Arbeitslose'!AA21/Hilfsblatt_Erwerbspersonen_20ff!$D21%,1),"0.0"),"-",TEXT(ROUND('Bestand-Arbeitslose'!AA21/Hilfsblatt_Erwerbspersonen_20ff!$C21%,1),"0.0"),")")</f>
        <v>1.0 (1.0-1.0)</v>
      </c>
      <c r="AB21" s="36" t="str">
        <f>CONCATENATE(TEXT(ROUND('Bestand-Arbeitslose'!AB21/Hilfsblatt_Erwerbspersonen_20ff!$B21%,1),"0.0")," (",TEXT(ROUND('Bestand-Arbeitslose'!AB21/Hilfsblatt_Erwerbspersonen_20ff!$D21%,1),"0.0"),"-",TEXT(ROUND('Bestand-Arbeitslose'!AB21/Hilfsblatt_Erwerbspersonen_20ff!$C21%,1),"0.0"),")")</f>
        <v>1.1 (1.1-1.1)</v>
      </c>
      <c r="AC21" s="36" t="str">
        <f>CONCATENATE(TEXT(ROUND('Bestand-Arbeitslose'!AC21/Hilfsblatt_Erwerbspersonen_20ff!$B21%,1),"0.0")," (",TEXT(ROUND('Bestand-Arbeitslose'!AC21/Hilfsblatt_Erwerbspersonen_20ff!$D21%,1),"0.0"),"-",TEXT(ROUND('Bestand-Arbeitslose'!AC21/Hilfsblatt_Erwerbspersonen_20ff!$C21%,1),"0.0"),")")</f>
        <v>1.0 (1.0-1.0)</v>
      </c>
      <c r="AD21" s="36" t="str">
        <f>CONCATENATE(TEXT(ROUND('Bestand-Arbeitslose'!AD21/Hilfsblatt_Erwerbspersonen_20ff!$B21%,1),"0.0")," (",TEXT(ROUND('Bestand-Arbeitslose'!AD21/Hilfsblatt_Erwerbspersonen_20ff!$D21%,1),"0.0"),"-",TEXT(ROUND('Bestand-Arbeitslose'!AD21/Hilfsblatt_Erwerbspersonen_20ff!$C21%,1),"0.0"),")")</f>
        <v>1.0 (1.0-1.0)</v>
      </c>
      <c r="AE21" s="36" t="str">
        <f>CONCATENATE(TEXT(ROUND('Bestand-Arbeitslose'!AE21/Hilfsblatt_Erwerbspersonen_20ff!$B21%,1),"0.0")," (",TEXT(ROUND('Bestand-Arbeitslose'!AE21/Hilfsblatt_Erwerbspersonen_20ff!$D21%,1),"0.0"),"-",TEXT(ROUND('Bestand-Arbeitslose'!AE21/Hilfsblatt_Erwerbspersonen_20ff!$C21%,1),"0.0"),")")</f>
        <v>1.0 (1.0-1.0)</v>
      </c>
      <c r="AF21" s="36" t="str">
        <f>CONCATENATE(TEXT(ROUND('Bestand-Arbeitslose'!AF21/Hilfsblatt_Erwerbspersonen_20ff!$B21%,1),"0.0")," (",TEXT(ROUND('Bestand-Arbeitslose'!AF21/Hilfsblatt_Erwerbspersonen_20ff!$D21%,1),"0.0"),"-",TEXT(ROUND('Bestand-Arbeitslose'!AF21/Hilfsblatt_Erwerbspersonen_20ff!$C21%,1),"0.0"),")")</f>
        <v>1.0 (0.9-1.0)</v>
      </c>
      <c r="AG21" s="36" t="str">
        <f>CONCATENATE(TEXT(ROUND('Bestand-Arbeitslose'!AG21/Hilfsblatt_Erwerbspersonen_20ff!$B21%,1),"0.0")," (",TEXT(ROUND('Bestand-Arbeitslose'!AG21/Hilfsblatt_Erwerbspersonen_20ff!$D21%,1),"0.0"),"-",TEXT(ROUND('Bestand-Arbeitslose'!AG21/Hilfsblatt_Erwerbspersonen_20ff!$C21%,1),"0.0"),")")</f>
        <v>1.0 (1.0-1.0)</v>
      </c>
      <c r="AH21" s="36" t="str">
        <f>CONCATENATE(TEXT(ROUND('Bestand-Arbeitslose'!AH21/Hilfsblatt_Erwerbspersonen_20ff!$B21%,1),"0.0")," (",TEXT(ROUND('Bestand-Arbeitslose'!AH21/Hilfsblatt_Erwerbspersonen_20ff!$D21%,1),"0.0"),"-",TEXT(ROUND('Bestand-Arbeitslose'!AH21/Hilfsblatt_Erwerbspersonen_20ff!$C21%,1),"0.0"),")")</f>
        <v>1.0 (1.0-1.0)</v>
      </c>
      <c r="AI21" s="36" t="str">
        <f>CONCATENATE(TEXT(ROUND('Bestand-Arbeitslose'!AI21/Hilfsblatt_Erwerbspersonen_20ff!$B21%,1),"0.0")," (",TEXT(ROUND('Bestand-Arbeitslose'!AI21/Hilfsblatt_Erwerbspersonen_20ff!$D21%,1),"0.0"),"-",TEXT(ROUND('Bestand-Arbeitslose'!AI21/Hilfsblatt_Erwerbspersonen_20ff!$C21%,1),"0.0"),")")</f>
        <v>1.0 (1.0-1.0)</v>
      </c>
      <c r="AJ21" s="36" t="str">
        <f>CONCATENATE(TEXT(ROUND('Bestand-Arbeitslose'!AJ21/Hilfsblatt_Erwerbspersonen_20ff!$B21%,1),"0.0")," (",TEXT(ROUND('Bestand-Arbeitslose'!AJ21/Hilfsblatt_Erwerbspersonen_20ff!$D21%,1),"0.0"),"-",TEXT(ROUND('Bestand-Arbeitslose'!AJ21/Hilfsblatt_Erwerbspersonen_20ff!$C21%,1),"0.0"),")")</f>
        <v>1.1 (1.1-1.1)</v>
      </c>
      <c r="AK21" s="36" t="str">
        <f>CONCATENATE(TEXT(ROUND('Bestand-Arbeitslose'!AK21/Hilfsblatt_Erwerbspersonen_20ff!$B21%,1),"0.0")," (",TEXT(ROUND('Bestand-Arbeitslose'!AK21/Hilfsblatt_Erwerbspersonen_20ff!$D21%,1),"0.0"),"-",TEXT(ROUND('Bestand-Arbeitslose'!AK21/Hilfsblatt_Erwerbspersonen_20ff!$C21%,1),"0.0"),")")</f>
        <v>1.1 (1.1-1.1)</v>
      </c>
      <c r="AL21" s="36" t="str">
        <f>CONCATENATE(TEXT(ROUND('Bestand-Arbeitslose'!AL21/Hilfsblatt_Erwerbspersonen_20ff!$B21%,1),"0.0")," (",TEXT(ROUND('Bestand-Arbeitslose'!AL21/Hilfsblatt_Erwerbspersonen_20ff!$D21%,1),"0.0"),"-",TEXT(ROUND('Bestand-Arbeitslose'!AL21/Hilfsblatt_Erwerbspersonen_20ff!$C21%,1),"0.0"),")")</f>
        <v>1.2 (1.2-1.2)</v>
      </c>
      <c r="AM21" s="36" t="str">
        <f>CONCATENATE(TEXT(ROUND('Bestand-Arbeitslose'!AM21/Hilfsblatt_Erwerbspersonen_20ff!$B21%,1),"0.0")," (",TEXT(ROUND('Bestand-Arbeitslose'!AM21/Hilfsblatt_Erwerbspersonen_20ff!$D21%,1),"0.0"),"-",TEXT(ROUND('Bestand-Arbeitslose'!AM21/Hilfsblatt_Erwerbspersonen_20ff!$C21%,1),"0.0"),")")</f>
        <v>1.3 (1.3-1.3)</v>
      </c>
      <c r="AN21" s="36" t="str">
        <f>CONCATENATE(TEXT(ROUND('Bestand-Arbeitslose'!AN21/Hilfsblatt_Erwerbspersonen_20ff!$B21%,1),"0.0")," (",TEXT(ROUND('Bestand-Arbeitslose'!AN21/Hilfsblatt_Erwerbspersonen_20ff!$D21%,1),"0.0"),"-",TEXT(ROUND('Bestand-Arbeitslose'!AN21/Hilfsblatt_Erwerbspersonen_20ff!$C21%,1),"0.0"),")")</f>
        <v>1.4 (1.3-1.4)</v>
      </c>
      <c r="AO21" s="36" t="str">
        <f>CONCATENATE(TEXT(ROUND('Bestand-Arbeitslose'!AO21/Hilfsblatt_Erwerbspersonen_20ff!$B21%,1),"0.0")," (",TEXT(ROUND('Bestand-Arbeitslose'!AO21/Hilfsblatt_Erwerbspersonen_20ff!$D21%,1),"0.0"),"-",TEXT(ROUND('Bestand-Arbeitslose'!AO21/Hilfsblatt_Erwerbspersonen_20ff!$C21%,1),"0.0"),")")</f>
        <v>1.6 (1.6-1.6)</v>
      </c>
      <c r="AP21" s="36" t="str">
        <f>CONCATENATE(TEXT(ROUND('Bestand-Arbeitslose'!AP21/Hilfsblatt_Erwerbspersonen_20ff!$B21%,1),"0.0")," (",TEXT(ROUND('Bestand-Arbeitslose'!AP21/Hilfsblatt_Erwerbspersonen_20ff!$D21%,1),"0.0"),"-",TEXT(ROUND('Bestand-Arbeitslose'!AP21/Hilfsblatt_Erwerbspersonen_20ff!$C21%,1),"0.0"),")")</f>
        <v>1.3 (1.3-1.3)</v>
      </c>
      <c r="AQ21" s="36" t="str">
        <f>CONCATENATE(TEXT(ROUND('Bestand-Arbeitslose'!AQ21/Hilfsblatt_Erwerbspersonen_20ff!$B21%,1),"0.0")," (",TEXT(ROUND('Bestand-Arbeitslose'!AQ21/Hilfsblatt_Erwerbspersonen_20ff!$D21%,1),"0.0"),"-",TEXT(ROUND('Bestand-Arbeitslose'!AQ21/Hilfsblatt_Erwerbspersonen_20ff!$C21%,1),"0.0"),")")</f>
        <v>1.3 (1.3-1.3)</v>
      </c>
      <c r="AR21" s="36" t="str">
        <f>CONCATENATE(TEXT(ROUND('Bestand-Arbeitslose'!AR21/Hilfsblatt_Erwerbspersonen_20ff!$B21%,1),"0.0")," (",TEXT(ROUND('Bestand-Arbeitslose'!AR21/Hilfsblatt_Erwerbspersonen_20ff!$D21%,1),"0.0"),"-",TEXT(ROUND('Bestand-Arbeitslose'!AR21/Hilfsblatt_Erwerbspersonen_20ff!$C21%,1),"0.0"),")")</f>
        <v>1.4 (1.3-1.4)</v>
      </c>
      <c r="AS21" s="36" t="str">
        <f>CONCATENATE(TEXT(ROUND('Bestand-Arbeitslose'!AS21/Hilfsblatt_Erwerbspersonen_20ff!$B21%,1),"0.0")," (",TEXT(ROUND('Bestand-Arbeitslose'!AS21/Hilfsblatt_Erwerbspersonen_20ff!$D21%,1),"0.0"),"-",TEXT(ROUND('Bestand-Arbeitslose'!AS21/Hilfsblatt_Erwerbspersonen_20ff!$C21%,1),"0.0"),")")</f>
        <v>1.4 (1.4-1.4)</v>
      </c>
      <c r="AT21" s="36" t="str">
        <f>CONCATENATE(TEXT(ROUND('Bestand-Arbeitslose'!AT21/Hilfsblatt_Erwerbspersonen_20ff!$B21%,1),"0.0")," (",TEXT(ROUND('Bestand-Arbeitslose'!AT21/Hilfsblatt_Erwerbspersonen_20ff!$D21%,1),"0.0"),"-",TEXT(ROUND('Bestand-Arbeitslose'!AT21/Hilfsblatt_Erwerbspersonen_20ff!$C21%,1),"0.0"),")")</f>
        <v>1.5 (1.5-1.5)</v>
      </c>
      <c r="AU21" s="36" t="str">
        <f>CONCATENATE(TEXT(ROUND('Bestand-Arbeitslose'!AU21/Hilfsblatt_Erwerbspersonen_20ff!$B21%,1),"0.0")," (",TEXT(ROUND('Bestand-Arbeitslose'!AU21/Hilfsblatt_Erwerbspersonen_20ff!$D21%,1),"0.0"),"-",TEXT(ROUND('Bestand-Arbeitslose'!AU21/Hilfsblatt_Erwerbspersonen_20ff!$C21%,1),"0.0"),")")</f>
        <v>1.6 (1.5-1.6)</v>
      </c>
      <c r="AV21" s="36" t="str">
        <f>CONCATENATE(TEXT(ROUND('Bestand-Arbeitslose'!AV21/Hilfsblatt_Erwerbspersonen_20ff!$B21%,1),"0.0")," (",TEXT(ROUND('Bestand-Arbeitslose'!AV21/Hilfsblatt_Erwerbspersonen_20ff!$D21%,1),"0.0"),"-",TEXT(ROUND('Bestand-Arbeitslose'!AV21/Hilfsblatt_Erwerbspersonen_20ff!$C21%,1),"0.0"),")")</f>
        <v>1.6 (1.6-1.6)</v>
      </c>
      <c r="AW21" s="36" t="str">
        <f>CONCATENATE(TEXT(ROUND('Bestand-Arbeitslose'!AW21/Hilfsblatt_Erwerbspersonen_20ff!$B21%,1),"0.0")," (",TEXT(ROUND('Bestand-Arbeitslose'!AW21/Hilfsblatt_Erwerbspersonen_20ff!$D21%,1),"0.0"),"-",TEXT(ROUND('Bestand-Arbeitslose'!AW21/Hilfsblatt_Erwerbspersonen_20ff!$C21%,1),"0.0"),")")</f>
        <v>1.7 (1.7-1.7)</v>
      </c>
      <c r="AX21" s="36" t="str">
        <f>CONCATENATE(TEXT(ROUND('Bestand-Arbeitslose'!AX21/Hilfsblatt_Erwerbspersonen_20ff!$B21%,1),"0.0")," (",TEXT(ROUND('Bestand-Arbeitslose'!AX21/Hilfsblatt_Erwerbspersonen_20ff!$D21%,1),"0.0"),"-",TEXT(ROUND('Bestand-Arbeitslose'!AX21/Hilfsblatt_Erwerbspersonen_20ff!$C21%,1),"0.0"),")")</f>
        <v>1.8 (1.8-1.8)</v>
      </c>
      <c r="AY21" s="36" t="str">
        <f>CONCATENATE(TEXT(ROUND('Bestand-Arbeitslose'!AY21/Hilfsblatt_Erwerbspersonen_20ff!$B21%,1),"0.0")," (",TEXT(ROUND('Bestand-Arbeitslose'!AY21/Hilfsblatt_Erwerbspersonen_20ff!$D21%,1),"0.0"),"-",TEXT(ROUND('Bestand-Arbeitslose'!AY21/Hilfsblatt_Erwerbspersonen_20ff!$C21%,1),"0.0"),")")</f>
        <v>1.9 (1.9-1.9)</v>
      </c>
      <c r="AZ21" s="36" t="str">
        <f>CONCATENATE(TEXT(ROUND('Bestand-Arbeitslose'!AZ21/Hilfsblatt_Erwerbspersonen_20ff!$B21%,1),"0.0")," (",TEXT(ROUND('Bestand-Arbeitslose'!AZ21/Hilfsblatt_Erwerbspersonen_20ff!$D21%,1),"0.0"),"-",TEXT(ROUND('Bestand-Arbeitslose'!AZ21/Hilfsblatt_Erwerbspersonen_20ff!$C21%,1),"0.0"),")")</f>
        <v>1.9 (1.9-1.9)</v>
      </c>
      <c r="BA21" s="36" t="str">
        <f>CONCATENATE(TEXT(ROUND('Bestand-Arbeitslose'!BA21/Hilfsblatt_Erwerbspersonen_20ff!$B21%,1),"0.0")," (",TEXT(ROUND('Bestand-Arbeitslose'!BA21/Hilfsblatt_Erwerbspersonen_20ff!$D21%,1),"0.0"),"-",TEXT(ROUND('Bestand-Arbeitslose'!BA21/Hilfsblatt_Erwerbspersonen_20ff!$C21%,1),"0.0"),")")</f>
        <v>1.9 (1.9-1.9)</v>
      </c>
      <c r="BB21" s="36" t="str">
        <f>CONCATENATE(TEXT(ROUND('Bestand-Arbeitslose'!BB21/Hilfsblatt_Erwerbspersonen_20ff!$B21%,1),"0.0")," (",TEXT(ROUND('Bestand-Arbeitslose'!BB21/Hilfsblatt_Erwerbspersonen_20ff!$D21%,1),"0.0"),"-",TEXT(ROUND('Bestand-Arbeitslose'!BB21/Hilfsblatt_Erwerbspersonen_20ff!$C21%,1),"0.0"),")")</f>
        <v>1.7 (1.7-1.8)</v>
      </c>
      <c r="BC21" s="36" t="str">
        <f>CONCATENATE(TEXT(ROUND('Bestand-Arbeitslose'!BC21/Hilfsblatt_Erwerbspersonen_20ff!$B21%,1),"0.0")," (",TEXT(ROUND('Bestand-Arbeitslose'!BC21/Hilfsblatt_Erwerbspersonen_20ff!$D21%,1),"0.0"),"-",TEXT(ROUND('Bestand-Arbeitslose'!BC21/Hilfsblatt_Erwerbspersonen_20ff!$C21%,1),"0.0"),")")</f>
        <v>1.9 (1.9-1.9)</v>
      </c>
      <c r="BD21" s="36" t="str">
        <f>CONCATENATE(TEXT(ROUND('Bestand-Arbeitslose'!BD21/Hilfsblatt_Erwerbspersonen_20ff!$B21%,1),"0.0")," (",TEXT(ROUND('Bestand-Arbeitslose'!BD21/Hilfsblatt_Erwerbspersonen_20ff!$D21%,1),"0.0"),"-",TEXT(ROUND('Bestand-Arbeitslose'!BD21/Hilfsblatt_Erwerbspersonen_20ff!$C21%,1),"0.0"),")")</f>
        <v>1.8 (1.8-1.8)</v>
      </c>
      <c r="BE21" s="36" t="str">
        <f>CONCATENATE(TEXT(ROUND('Bestand-Arbeitslose'!BE21/Hilfsblatt_Erwerbspersonen_20ff!$B21%,1),"0.0")," (",TEXT(ROUND('Bestand-Arbeitslose'!BE21/Hilfsblatt_Erwerbspersonen_20ff!$D21%,1),"0.0"),"-",TEXT(ROUND('Bestand-Arbeitslose'!BE21/Hilfsblatt_Erwerbspersonen_20ff!$C21%,1),"0.0"),")")</f>
        <v>1.8 (1.8-1.8)</v>
      </c>
      <c r="BF21" s="36" t="str">
        <f>CONCATENATE(TEXT(ROUND('Bestand-Arbeitslose'!BF21/Hilfsblatt_Erwerbspersonen_20ff!$B21%,1),"0.0")," (",TEXT(ROUND('Bestand-Arbeitslose'!BF21/Hilfsblatt_Erwerbspersonen_20ff!$D21%,1),"0.0"),"-",TEXT(ROUND('Bestand-Arbeitslose'!BF21/Hilfsblatt_Erwerbspersonen_20ff!$C21%,1),"0.0"),")")</f>
        <v>1.8 (1.8-1.9)</v>
      </c>
      <c r="BG21" s="36" t="str">
        <f>CONCATENATE(TEXT(ROUND('Bestand-Arbeitslose'!BG21/Hilfsblatt_Erwerbspersonen_20ff!$B21%,1),"0.0")," (",TEXT(ROUND('Bestand-Arbeitslose'!BG21/Hilfsblatt_Erwerbspersonen_20ff!$D21%,1),"0.0"),"-",TEXT(ROUND('Bestand-Arbeitslose'!BG21/Hilfsblatt_Erwerbspersonen_20ff!$C21%,1),"0.0"),")")</f>
        <v>1.9 (1.9-1.9)</v>
      </c>
      <c r="BH21" s="36" t="str">
        <f>CONCATENATE(TEXT(ROUND('Bestand-Arbeitslose'!BH21/Hilfsblatt_Erwerbspersonen_20ff!$B21%,1),"0.0")," (",TEXT(ROUND('Bestand-Arbeitslose'!BH21/Hilfsblatt_Erwerbspersonen_20ff!$D21%,1),"0.0"),"-",TEXT(ROUND('Bestand-Arbeitslose'!BH21/Hilfsblatt_Erwerbspersonen_20ff!$C21%,1),"0.0"),")")</f>
        <v>1.9 (1.9-1.9)</v>
      </c>
      <c r="BI21" s="36" t="str">
        <f>CONCATENATE(TEXT(ROUND('Bestand-Arbeitslose'!BI21/Hilfsblatt_Erwerbspersonen_20ff!$B21%,1),"0.0")," (",TEXT(ROUND('Bestand-Arbeitslose'!BI21/Hilfsblatt_Erwerbspersonen_20ff!$D21%,1),"0.0"),"-",TEXT(ROUND('Bestand-Arbeitslose'!BI21/Hilfsblatt_Erwerbspersonen_20ff!$C21%,1),"0.0"),")")</f>
        <v>1.8 (1.8-1.9)</v>
      </c>
      <c r="BJ21" s="36" t="str">
        <f>CONCATENATE(TEXT(ROUND('Bestand-Arbeitslose'!BJ21/Hilfsblatt_Erwerbspersonen_20ff!$B21%,1),"0.0")," (",TEXT(ROUND('Bestand-Arbeitslose'!BJ21/Hilfsblatt_Erwerbspersonen_20ff!$D21%,1),"0.0"),"-",TEXT(ROUND('Bestand-Arbeitslose'!BJ21/Hilfsblatt_Erwerbspersonen_20ff!$C21%,1),"0.0"),")")</f>
        <v>1.9 (1.8-1.9)</v>
      </c>
      <c r="BK21" s="36" t="str">
        <f>CONCATENATE(TEXT(ROUND('Bestand-Arbeitslose'!BK21/Hilfsblatt_Erwerbspersonen_20ff!$B21%,1),"0.0")," (",TEXT(ROUND('Bestand-Arbeitslose'!BK21/Hilfsblatt_Erwerbspersonen_20ff!$D21%,1),"0.0"),"-",TEXT(ROUND('Bestand-Arbeitslose'!BK21/Hilfsblatt_Erwerbspersonen_20ff!$C21%,1),"0.0"),")")</f>
        <v>1.8 (1.8-1.8)</v>
      </c>
      <c r="BL21" s="36" t="str">
        <f>CONCATENATE(TEXT(ROUND('Bestand-Arbeitslose'!BL21/Hilfsblatt_Erwerbspersonen_20ff!$B21%,1),"0.0")," (",TEXT(ROUND('Bestand-Arbeitslose'!BL21/Hilfsblatt_Erwerbspersonen_20ff!$D21%,1),"0.0"),"-",TEXT(ROUND('Bestand-Arbeitslose'!BL21/Hilfsblatt_Erwerbspersonen_20ff!$C21%,1),"0.0"),")")</f>
        <v>1.6 (1.6-1.6)</v>
      </c>
      <c r="BM21" s="36" t="str">
        <f>CONCATENATE(TEXT(ROUND('Bestand-Arbeitslose'!BM21/Hilfsblatt_Erwerbspersonen_20ff!$B21%,1),"0.0")," (",TEXT(ROUND('Bestand-Arbeitslose'!BM21/Hilfsblatt_Erwerbspersonen_20ff!$D21%,1),"0.0"),"-",TEXT(ROUND('Bestand-Arbeitslose'!BM21/Hilfsblatt_Erwerbspersonen_20ff!$C21%,1),"0.0"),")")</f>
        <v>1.3 (1.3-1.3)</v>
      </c>
      <c r="BN21" s="36" t="str">
        <f>CONCATENATE(TEXT(ROUND('Bestand-Arbeitslose'!BN21/Hilfsblatt_Erwerbspersonen_20ff!$B21%,1),"0.0")," (",TEXT(ROUND('Bestand-Arbeitslose'!BN21/Hilfsblatt_Erwerbspersonen_20ff!$D21%,1),"0.0"),"-",TEXT(ROUND('Bestand-Arbeitslose'!BN21/Hilfsblatt_Erwerbspersonen_20ff!$C21%,1),"0.0"),")")</f>
        <v>1.4 (1.3-1.4)</v>
      </c>
      <c r="BO21" s="36" t="str">
        <f>CONCATENATE(TEXT(ROUND('Bestand-Arbeitslose'!BO21/Hilfsblatt_Erwerbspersonen_17ff!$B21%,1),"0.0")," (",TEXT(ROUND('Bestand-Arbeitslose'!BO21/Hilfsblatt_Erwerbspersonen_17ff!$D21%,1),"0.0"),"-",TEXT(ROUND('Bestand-Arbeitslose'!BO21/Hilfsblatt_Erwerbspersonen_17ff!$C21%,1),"0.0"),")")</f>
        <v>1.2 (1.2-1.2)</v>
      </c>
      <c r="BP21" s="36" t="str">
        <f>CONCATENATE(TEXT(ROUND('Bestand-Arbeitslose'!BP21/Hilfsblatt_Erwerbspersonen_17ff!$B21%,1),"0.0")," (",TEXT(ROUND('Bestand-Arbeitslose'!BP21/Hilfsblatt_Erwerbspersonen_17ff!$D21%,1),"0.0"),"-",TEXT(ROUND('Bestand-Arbeitslose'!BP21/Hilfsblatt_Erwerbspersonen_17ff!$C21%,1),"0.0"),")")</f>
        <v>1.3 (1.3-1.3)</v>
      </c>
      <c r="BQ21" s="36" t="str">
        <f>CONCATENATE(TEXT(ROUND('Bestand-Arbeitslose'!BQ21/Hilfsblatt_Erwerbspersonen_17ff!$B21%,1),"0.0")," (",TEXT(ROUND('Bestand-Arbeitslose'!BQ21/Hilfsblatt_Erwerbspersonen_17ff!$D21%,1),"0.0"),"-",TEXT(ROUND('Bestand-Arbeitslose'!BQ21/Hilfsblatt_Erwerbspersonen_17ff!$C21%,1),"0.0"),")")</f>
        <v>1.2 (1.2-1.2)</v>
      </c>
      <c r="BR21" s="36" t="str">
        <f>CONCATENATE(TEXT(ROUND('Bestand-Arbeitslose'!BR21/Hilfsblatt_Erwerbspersonen_17ff!$B21%,1),"0.0")," (",TEXT(ROUND('Bestand-Arbeitslose'!BR21/Hilfsblatt_Erwerbspersonen_17ff!$D21%,1),"0.0"),"-",TEXT(ROUND('Bestand-Arbeitslose'!BR21/Hilfsblatt_Erwerbspersonen_17ff!$C21%,1),"0.0"),")")</f>
        <v>1.2 (1.2-1.2)</v>
      </c>
      <c r="BS21" s="36" t="str">
        <f>CONCATENATE(TEXT(ROUND('Bestand-Arbeitslose'!BS21/Hilfsblatt_Erwerbspersonen_17ff!$B21%,1),"0.0")," (",TEXT(ROUND('Bestand-Arbeitslose'!BS21/Hilfsblatt_Erwerbspersonen_17ff!$D21%,1),"0.0"),"-",TEXT(ROUND('Bestand-Arbeitslose'!BS21/Hilfsblatt_Erwerbspersonen_17ff!$C21%,1),"0.0"),")")</f>
        <v>1.2 (1.2-1.2)</v>
      </c>
      <c r="BT21" s="36" t="str">
        <f>CONCATENATE(TEXT(ROUND('Bestand-Arbeitslose'!BT21/Hilfsblatt_Erwerbspersonen_17ff!$B21%,1),"0.0")," (",TEXT(ROUND('Bestand-Arbeitslose'!BT21/Hilfsblatt_Erwerbspersonen_17ff!$D21%,1),"0.0"),"-",TEXT(ROUND('Bestand-Arbeitslose'!BT21/Hilfsblatt_Erwerbspersonen_17ff!$C21%,1),"0.0"),")")</f>
        <v>1.2 (1.2-1.2)</v>
      </c>
      <c r="BU21" s="36" t="str">
        <f>CONCATENATE(TEXT(ROUND('Bestand-Arbeitslose'!BU21/Hilfsblatt_Erwerbspersonen_17ff!$B21%,1),"0.0")," (",TEXT(ROUND('Bestand-Arbeitslose'!BU21/Hilfsblatt_Erwerbspersonen_17ff!$D21%,1),"0.0"),"-",TEXT(ROUND('Bestand-Arbeitslose'!BU21/Hilfsblatt_Erwerbspersonen_17ff!$C21%,1),"0.0"),")")</f>
        <v>1.2 (1.2-1.2)</v>
      </c>
      <c r="BV21" s="36" t="str">
        <f>CONCATENATE(TEXT(ROUND('Bestand-Arbeitslose'!BV21/Hilfsblatt_Erwerbspersonen_17ff!$B21%,1),"0.0")," (",TEXT(ROUND('Bestand-Arbeitslose'!BV21/Hilfsblatt_Erwerbspersonen_17ff!$D21%,1),"0.0"),"-",TEXT(ROUND('Bestand-Arbeitslose'!BV21/Hilfsblatt_Erwerbspersonen_17ff!$C21%,1),"0.0"),")")</f>
        <v>1.1 (1.1-1.2)</v>
      </c>
      <c r="BW21" s="36" t="str">
        <f>CONCATENATE(TEXT(ROUND('Bestand-Arbeitslose'!BW21/Hilfsblatt_Erwerbspersonen_17ff!$B21%,1),"0.0")," (",TEXT(ROUND('Bestand-Arbeitslose'!BW21/Hilfsblatt_Erwerbspersonen_17ff!$D21%,1),"0.0"),"-",TEXT(ROUND('Bestand-Arbeitslose'!BW21/Hilfsblatt_Erwerbspersonen_17ff!$C21%,1),"0.0"),")")</f>
        <v>1.2 (1.2-1.2)</v>
      </c>
      <c r="BX21" s="36" t="str">
        <f>CONCATENATE(TEXT(ROUND('Bestand-Arbeitslose'!BX21/Hilfsblatt_Erwerbspersonen_17ff!$B21%,1),"0.0")," (",TEXT(ROUND('Bestand-Arbeitslose'!BX21/Hilfsblatt_Erwerbspersonen_17ff!$D21%,1),"0.0"),"-",TEXT(ROUND('Bestand-Arbeitslose'!BX21/Hilfsblatt_Erwerbspersonen_17ff!$C21%,1),"0.0"),")")</f>
        <v>1.2 (1.2-1.2)</v>
      </c>
      <c r="BY21" s="36" t="str">
        <f>CONCATENATE(TEXT(ROUND('Bestand-Arbeitslose'!BY21/Hilfsblatt_Erwerbspersonen_17ff!$B21%,1),"0.0")," (",TEXT(ROUND('Bestand-Arbeitslose'!BY21/Hilfsblatt_Erwerbspersonen_17ff!$D21%,1),"0.0"),"-",TEXT(ROUND('Bestand-Arbeitslose'!BY21/Hilfsblatt_Erwerbspersonen_17ff!$C21%,1),"0.0"),")")</f>
        <v>1.3 (1.3-1.3)</v>
      </c>
      <c r="BZ21" s="36" t="str">
        <f>CONCATENATE(TEXT(ROUND('Bestand-Arbeitslose'!BZ21/Hilfsblatt_Erwerbspersonen_17ff!$B21%,1),"0.0")," (",TEXT(ROUND('Bestand-Arbeitslose'!BZ21/Hilfsblatt_Erwerbspersonen_17ff!$D21%,1),"0.0"),"-",TEXT(ROUND('Bestand-Arbeitslose'!BZ21/Hilfsblatt_Erwerbspersonen_17ff!$C21%,1),"0.0"),")")</f>
        <v>1.3 (1.3-1.3)</v>
      </c>
      <c r="CA21" s="36" t="str">
        <f>CONCATENATE(TEXT(ROUND('Bestand-Arbeitslose'!CA21/Hilfsblatt_Erwerbspersonen_17ff!$B21%,1),"0.0")," (",TEXT(ROUND('Bestand-Arbeitslose'!CA21/Hilfsblatt_Erwerbspersonen_17ff!$D21%,1),"0.0"),"-",TEXT(ROUND('Bestand-Arbeitslose'!CA21/Hilfsblatt_Erwerbspersonen_17ff!$C21%,1),"0.0"),")")</f>
        <v>1.3 (1.3-1.3)</v>
      </c>
      <c r="CB21" s="36" t="str">
        <f>CONCATENATE(TEXT(ROUND('Bestand-Arbeitslose'!CB21/Hilfsblatt_Erwerbspersonen_17ff!$B21%,1),"0.0")," (",TEXT(ROUND('Bestand-Arbeitslose'!CB21/Hilfsblatt_Erwerbspersonen_17ff!$D21%,1),"0.0"),"-",TEXT(ROUND('Bestand-Arbeitslose'!CB21/Hilfsblatt_Erwerbspersonen_17ff!$C21%,1),"0.0"),")")</f>
        <v>1.3 (1.3-1.4)</v>
      </c>
      <c r="CC21" s="36" t="str">
        <f>CONCATENATE(TEXT(ROUND('Bestand-Arbeitslose'!CC21/Hilfsblatt_Erwerbspersonen_17ff!$B21%,1),"0.0")," (",TEXT(ROUND('Bestand-Arbeitslose'!CC21/Hilfsblatt_Erwerbspersonen_17ff!$D21%,1),"0.0"),"-",TEXT(ROUND('Bestand-Arbeitslose'!CC21/Hilfsblatt_Erwerbspersonen_17ff!$C21%,1),"0.0"),")")</f>
        <v>1.3 (1.3-1.3)</v>
      </c>
      <c r="CD21" s="36" t="str">
        <f>CONCATENATE(TEXT(ROUND('Bestand-Arbeitslose'!CD21/Hilfsblatt_Erwerbspersonen_17ff!$B21%,1),"0.0")," (",TEXT(ROUND('Bestand-Arbeitslose'!CD21/Hilfsblatt_Erwerbspersonen_17ff!$D21%,1),"0.0"),"-",TEXT(ROUND('Bestand-Arbeitslose'!CD21/Hilfsblatt_Erwerbspersonen_17ff!$C21%,1),"0.0"),")")</f>
        <v>1.3 (1.3-1.3)</v>
      </c>
      <c r="CE21" s="36" t="str">
        <f>CONCATENATE(TEXT(ROUND('Bestand-Arbeitslose'!CE21/Hilfsblatt_Erwerbspersonen_17ff!$B21%,1),"0.0")," (",TEXT(ROUND('Bestand-Arbeitslose'!CE21/Hilfsblatt_Erwerbspersonen_17ff!$D21%,1),"0.0"),"-",TEXT(ROUND('Bestand-Arbeitslose'!CE21/Hilfsblatt_Erwerbspersonen_17ff!$C21%,1),"0.0"),")")</f>
        <v>1.3 (1.3-1.3)</v>
      </c>
      <c r="CF21" s="36" t="str">
        <f>CONCATENATE(TEXT(ROUND('Bestand-Arbeitslose'!CF21/Hilfsblatt_Erwerbspersonen_17ff!$B21%,1),"0.0")," (",TEXT(ROUND('Bestand-Arbeitslose'!CF21/Hilfsblatt_Erwerbspersonen_17ff!$D21%,1),"0.0"),"-",TEXT(ROUND('Bestand-Arbeitslose'!CF21/Hilfsblatt_Erwerbspersonen_17ff!$C21%,1),"0.0"),")")</f>
        <v>1.3 (1.3-1.3)</v>
      </c>
      <c r="CG21" s="36" t="str">
        <f>CONCATENATE(TEXT(ROUND('Bestand-Arbeitslose'!CG21/Hilfsblatt_Erwerbspersonen_17ff!$B21%,1),"0.0")," (",TEXT(ROUND('Bestand-Arbeitslose'!CG21/Hilfsblatt_Erwerbspersonen_17ff!$D21%,1),"0.0"),"-",TEXT(ROUND('Bestand-Arbeitslose'!CG21/Hilfsblatt_Erwerbspersonen_17ff!$C21%,1),"0.0"),")")</f>
        <v>1.3 (1.3-1.4)</v>
      </c>
      <c r="CH21" s="36" t="str">
        <f>CONCATENATE(TEXT(ROUND('Bestand-Arbeitslose'!CH21/Hilfsblatt_Erwerbspersonen_17ff!$B21%,1),"0.0")," (",TEXT(ROUND('Bestand-Arbeitslose'!CH21/Hilfsblatt_Erwerbspersonen_17ff!$D21%,1),"0.0"),"-",TEXT(ROUND('Bestand-Arbeitslose'!CH21/Hilfsblatt_Erwerbspersonen_17ff!$C21%,1),"0.0"),")")</f>
        <v>1.3 (1.3-1.3)</v>
      </c>
      <c r="CI21" s="36" t="str">
        <f>CONCATENATE(TEXT(ROUND('Bestand-Arbeitslose'!CI21/Hilfsblatt_Erwerbspersonen_17ff!$B21%,1),"0.0")," (",TEXT(ROUND('Bestand-Arbeitslose'!CI21/Hilfsblatt_Erwerbspersonen_17ff!$D21%,1),"0.0"),"-",TEXT(ROUND('Bestand-Arbeitslose'!CI21/Hilfsblatt_Erwerbspersonen_17ff!$C21%,1),"0.0"),")")</f>
        <v>1.3 (1.3-1.3)</v>
      </c>
      <c r="CJ21" s="36" t="str">
        <f>CONCATENATE(TEXT(ROUND('Bestand-Arbeitslose'!CJ21/Hilfsblatt_Erwerbspersonen_17ff!$B21%,1),"0.0")," (",TEXT(ROUND('Bestand-Arbeitslose'!CJ21/Hilfsblatt_Erwerbspersonen_17ff!$D21%,1),"0.0"),"-",TEXT(ROUND('Bestand-Arbeitslose'!CJ21/Hilfsblatt_Erwerbspersonen_17ff!$C21%,1),"0.0"),")")</f>
        <v>1.2 (1.2-1.2)</v>
      </c>
      <c r="CK21" s="36" t="str">
        <f>CONCATENATE(TEXT(ROUND('Bestand-Arbeitslose'!CK21/Hilfsblatt_Erwerbspersonen_17ff!$B21%,1),"0.0")," (",TEXT(ROUND('Bestand-Arbeitslose'!CK21/Hilfsblatt_Erwerbspersonen_17ff!$D21%,1),"0.0"),"-",TEXT(ROUND('Bestand-Arbeitslose'!CK21/Hilfsblatt_Erwerbspersonen_17ff!$C21%,1),"0.0"),")")</f>
        <v>1.3 (1.3-1.3)</v>
      </c>
      <c r="CL21" s="36" t="str">
        <f>CONCATENATE(TEXT(ROUND('Bestand-Arbeitslose'!CL21/Hilfsblatt_Erwerbspersonen_17ff!$B21%,1),"0.0")," (",TEXT(ROUND('Bestand-Arbeitslose'!CL21/Hilfsblatt_Erwerbspersonen_17ff!$D21%,1),"0.0"),"-",TEXT(ROUND('Bestand-Arbeitslose'!CL21/Hilfsblatt_Erwerbspersonen_17ff!$C21%,1),"0.0"),")")</f>
        <v>1.4 (1.4-1.4)</v>
      </c>
      <c r="CM21" s="36" t="str">
        <f>CONCATENATE(TEXT(ROUND('Bestand-Arbeitslose'!CM21/Hilfsblatt_Erwerbspersonen_17ff!$B21%,1),"0.0")," (",TEXT(ROUND('Bestand-Arbeitslose'!CM21/Hilfsblatt_Erwerbspersonen_17ff!$D21%,1),"0.0"),"-",TEXT(ROUND('Bestand-Arbeitslose'!CM21/Hilfsblatt_Erwerbspersonen_17ff!$C21%,1),"0.0"),")")</f>
        <v>1.5 (1.5-1.5)</v>
      </c>
      <c r="CN21" s="36" t="str">
        <f>CONCATENATE(TEXT(ROUND('Bestand-Arbeitslose'!CN21/Hilfsblatt_Erwerbspersonen_17ff!$B21%,1),"0.0")," (",TEXT(ROUND('Bestand-Arbeitslose'!CN21/Hilfsblatt_Erwerbspersonen_17ff!$D21%,1),"0.0"),"-",TEXT(ROUND('Bestand-Arbeitslose'!CN21/Hilfsblatt_Erwerbspersonen_17ff!$C21%,1),"0.0"),")")</f>
        <v>1.6 (1.5-1.6)</v>
      </c>
      <c r="CO21" s="36" t="str">
        <f>CONCATENATE(TEXT(ROUND('Bestand-Arbeitslose'!CO21/Hilfsblatt_Erwerbspersonen_17ff!$B21%,1),"0.0")," (",TEXT(ROUND('Bestand-Arbeitslose'!CO21/Hilfsblatt_Erwerbspersonen_17ff!$D21%,1),"0.0"),"-",TEXT(ROUND('Bestand-Arbeitslose'!CO21/Hilfsblatt_Erwerbspersonen_17ff!$C21%,1),"0.0"),")")</f>
        <v>1.6 (1.6-1.6)</v>
      </c>
      <c r="CP21" s="36" t="str">
        <f>CONCATENATE(TEXT(ROUND('Bestand-Arbeitslose'!CP21/Hilfsblatt_Erwerbspersonen_17ff!$B21%,1),"0.0")," (",TEXT(ROUND('Bestand-Arbeitslose'!CP21/Hilfsblatt_Erwerbspersonen_17ff!$D21%,1),"0.0"),"-",TEXT(ROUND('Bestand-Arbeitslose'!CP21/Hilfsblatt_Erwerbspersonen_17ff!$C21%,1),"0.0"),")")</f>
        <v>1.6 (1.6-1.6)</v>
      </c>
      <c r="CQ21" s="36" t="str">
        <f>CONCATENATE(TEXT(ROUND('Bestand-Arbeitslose'!CQ21/Hilfsblatt_Erwerbspersonen_17ff!$B21%,1),"0.0")," (",TEXT(ROUND('Bestand-Arbeitslose'!CQ21/Hilfsblatt_Erwerbspersonen_17ff!$D21%,1),"0.0"),"-",TEXT(ROUND('Bestand-Arbeitslose'!CQ21/Hilfsblatt_Erwerbspersonen_17ff!$C21%,1),"0.0"),")")</f>
        <v>1.5 (1.5-1.5)</v>
      </c>
      <c r="CR21" s="36" t="str">
        <f>CONCATENATE(TEXT(ROUND('Bestand-Arbeitslose'!CR21/Hilfsblatt_Erwerbspersonen_17ff!$B21%,1),"0.0")," (",TEXT(ROUND('Bestand-Arbeitslose'!CR21/Hilfsblatt_Erwerbspersonen_17ff!$D21%,1),"0.0"),"-",TEXT(ROUND('Bestand-Arbeitslose'!CR21/Hilfsblatt_Erwerbspersonen_17ff!$C21%,1),"0.0"),")")</f>
        <v>1.5 (1.5-1.6)</v>
      </c>
      <c r="CS21" s="36" t="str">
        <f>CONCATENATE(TEXT(ROUND('Bestand-Arbeitslose'!CS21/Hilfsblatt_Erwerbspersonen_17ff!$B21%,1),"0.0")," (",TEXT(ROUND('Bestand-Arbeitslose'!CS21/Hilfsblatt_Erwerbspersonen_17ff!$D21%,1),"0.0"),"-",TEXT(ROUND('Bestand-Arbeitslose'!CS21/Hilfsblatt_Erwerbspersonen_17ff!$C21%,1),"0.0"),")")</f>
        <v>1.5 (1.5-1.6)</v>
      </c>
      <c r="CT21" s="36" t="str">
        <f>CONCATENATE(TEXT(ROUND('Bestand-Arbeitslose'!CT21/Hilfsblatt_Erwerbspersonen_17ff!$B21%,1),"0.0")," (",TEXT(ROUND('Bestand-Arbeitslose'!CT21/Hilfsblatt_Erwerbspersonen_17ff!$D21%,1),"0.0"),"-",TEXT(ROUND('Bestand-Arbeitslose'!CT21/Hilfsblatt_Erwerbspersonen_17ff!$C21%,1),"0.0"),")")</f>
        <v>1.6 (1.6-1.6)</v>
      </c>
      <c r="CU21" s="36" t="str">
        <f>CONCATENATE(TEXT(ROUND('Bestand-Arbeitslose'!CU21/Hilfsblatt_Erwerbspersonen_17ff!$B21%,1),"0.0")," (",TEXT(ROUND('Bestand-Arbeitslose'!CU21/Hilfsblatt_Erwerbspersonen_17ff!$D21%,1),"0.0"),"-",TEXT(ROUND('Bestand-Arbeitslose'!CU21/Hilfsblatt_Erwerbspersonen_17ff!$C21%,1),"0.0"),")")</f>
        <v>1.5 (1.5-1.5)</v>
      </c>
      <c r="CV21" s="36" t="str">
        <f>CONCATENATE(TEXT(ROUND('Bestand-Arbeitslose'!CV21/Hilfsblatt_Erwerbspersonen_17ff!$B21%,1),"0.0")," (",TEXT(ROUND('Bestand-Arbeitslose'!CV21/Hilfsblatt_Erwerbspersonen_17ff!$D21%,1),"0.0"),"-",TEXT(ROUND('Bestand-Arbeitslose'!CV21/Hilfsblatt_Erwerbspersonen_17ff!$C21%,1),"0.0"),")")</f>
        <v>1.5 (1.5-1.5)</v>
      </c>
      <c r="CW21" s="36" t="str">
        <f>CONCATENATE(TEXT(ROUND('Bestand-Arbeitslose'!CW21/Hilfsblatt_Erwerbspersonen_17ff!$B21%,1),"0.0")," (",TEXT(ROUND('Bestand-Arbeitslose'!CW21/Hilfsblatt_Erwerbspersonen_17ff!$D21%,1),"0.0"),"-",TEXT(ROUND('Bestand-Arbeitslose'!CW21/Hilfsblatt_Erwerbspersonen_17ff!$C21%,1),"0.0"),")")</f>
        <v>1.6 (1.5-1.6)</v>
      </c>
      <c r="CX21" s="36" t="str">
        <f>CONCATENATE(TEXT(ROUND('Bestand-Arbeitslose'!CX21/Hilfsblatt_Erwerbspersonen_17ff!$B21%,1),"0.0")," (",TEXT(ROUND('Bestand-Arbeitslose'!CX21/Hilfsblatt_Erwerbspersonen_17ff!$D21%,1),"0.0"),"-",TEXT(ROUND('Bestand-Arbeitslose'!CX21/Hilfsblatt_Erwerbspersonen_17ff!$C21%,1),"0.0"),")")</f>
        <v>1.6 (1.6-1.6)</v>
      </c>
      <c r="CY21" s="36" t="str">
        <f>CONCATENATE(TEXT(ROUND('Bestand-Arbeitslose'!CY21/Hilfsblatt_Erwerbspersonen_17ff!$B21%,1),"0.0")," (",TEXT(ROUND('Bestand-Arbeitslose'!CY21/Hilfsblatt_Erwerbspersonen_17ff!$D21%,1),"0.0"),"-",TEXT(ROUND('Bestand-Arbeitslose'!CY21/Hilfsblatt_Erwerbspersonen_17ff!$C21%,1),"0.0"),")")</f>
        <v>1.7 (1.7-1.7)</v>
      </c>
      <c r="CZ21" s="36" t="str">
        <f>CONCATENATE(TEXT(ROUND('Bestand-Arbeitslose'!CZ21/Hilfsblatt_Erwerbspersonen_17ff!$B21%,1),"0.0")," (",TEXT(ROUND('Bestand-Arbeitslose'!CZ21/Hilfsblatt_Erwerbspersonen_17ff!$D21%,1),"0.0"),"-",TEXT(ROUND('Bestand-Arbeitslose'!CZ21/Hilfsblatt_Erwerbspersonen_17ff!$C21%,1),"0.0"),")")</f>
        <v>1.7 (1.7-1.8)</v>
      </c>
      <c r="DA21" s="36" t="str">
        <f>CONCATENATE(TEXT(ROUND('Bestand-Arbeitslose'!DA21/Hilfsblatt_Erwerbspersonen_17ff!$B21%,1),"0.0")," (",TEXT(ROUND('Bestand-Arbeitslose'!DA21/Hilfsblatt_Erwerbspersonen_17ff!$D21%,1),"0.0"),"-",TEXT(ROUND('Bestand-Arbeitslose'!DA21/Hilfsblatt_Erwerbspersonen_17ff!$C21%,1),"0.0"),")")</f>
        <v>1.8 (1.8-1.8)</v>
      </c>
      <c r="DB21" s="36" t="str">
        <f>CONCATENATE(TEXT(ROUND('Bestand-Arbeitslose'!DB21/Hilfsblatt_Erwerbspersonen_14ff!$B21%,1),"0.0")," (",TEXT(ROUND('Bestand-Arbeitslose'!DB21/Hilfsblatt_Erwerbspersonen_14ff!$D21%,1),"0.0"),"-",TEXT(ROUND('Bestand-Arbeitslose'!DB21/Hilfsblatt_Erwerbspersonen_14ff!$C21%,1),"0.0"),")")</f>
        <v>1.7 (1.7-1.7)</v>
      </c>
      <c r="DC21" s="36" t="str">
        <f>CONCATENATE(TEXT(ROUND('Bestand-Arbeitslose'!DC21/Hilfsblatt_Erwerbspersonen_14ff!$B21%,1),"0.0")," (",TEXT(ROUND('Bestand-Arbeitslose'!DC21/Hilfsblatt_Erwerbspersonen_14ff!$D21%,1),"0.0"),"-",TEXT(ROUND('Bestand-Arbeitslose'!DC21/Hilfsblatt_Erwerbspersonen_14ff!$C21%,1),"0.0"),")")</f>
        <v>1.7 (1.7-1.7)</v>
      </c>
      <c r="DD21" s="36" t="str">
        <f>CONCATENATE(TEXT(ROUND('Bestand-Arbeitslose'!DD21/Hilfsblatt_Erwerbspersonen_14ff!$B21%,1),"0.0")," (",TEXT(ROUND('Bestand-Arbeitslose'!DD21/Hilfsblatt_Erwerbspersonen_14ff!$D21%,1),"0.0"),"-",TEXT(ROUND('Bestand-Arbeitslose'!DD21/Hilfsblatt_Erwerbspersonen_14ff!$C21%,1),"0.0"),")")</f>
        <v>1.7 (1.7-1.7)</v>
      </c>
      <c r="DE21" s="36" t="str">
        <f>CONCATENATE(TEXT(ROUND('Bestand-Arbeitslose'!DE21/Hilfsblatt_Erwerbspersonen_14ff!$B21%,1),"0.0")," (",TEXT(ROUND('Bestand-Arbeitslose'!DE21/Hilfsblatt_Erwerbspersonen_14ff!$D21%,1),"0.0"),"-",TEXT(ROUND('Bestand-Arbeitslose'!DE21/Hilfsblatt_Erwerbspersonen_14ff!$C21%,1),"0.0"),")")</f>
        <v>1.7 (1.6-1.7)</v>
      </c>
      <c r="DF21" s="36" t="str">
        <f>CONCATENATE(TEXT(ROUND('Bestand-Arbeitslose'!DF21/Hilfsblatt_Erwerbspersonen_14ff!$B21%,1),"0.0")," (",TEXT(ROUND('Bestand-Arbeitslose'!DF21/Hilfsblatt_Erwerbspersonen_14ff!$D21%,1),"0.0"),"-",TEXT(ROUND('Bestand-Arbeitslose'!DF21/Hilfsblatt_Erwerbspersonen_14ff!$C21%,1),"0.0"),")")</f>
        <v>1.7 (1.6-1.7)</v>
      </c>
      <c r="DG21" s="36" t="str">
        <f>CONCATENATE(TEXT(ROUND('Bestand-Arbeitslose'!DG21/Hilfsblatt_Erwerbspersonen_14ff!$B21%,1),"0.0")," (",TEXT(ROUND('Bestand-Arbeitslose'!DG21/Hilfsblatt_Erwerbspersonen_14ff!$D21%,1),"0.0"),"-",TEXT(ROUND('Bestand-Arbeitslose'!DG21/Hilfsblatt_Erwerbspersonen_14ff!$C21%,1),"0.0"),")")</f>
        <v>1.7 (1.7-1.7)</v>
      </c>
      <c r="DH21" s="36" t="str">
        <f>CONCATENATE(TEXT(ROUND('Bestand-Arbeitslose'!DH21/Hilfsblatt_Erwerbspersonen_14ff!$B21%,1),"0.0")," (",TEXT(ROUND('Bestand-Arbeitslose'!DH21/Hilfsblatt_Erwerbspersonen_14ff!$D21%,1),"0.0"),"-",TEXT(ROUND('Bestand-Arbeitslose'!DH21/Hilfsblatt_Erwerbspersonen_14ff!$C21%,1),"0.0"),")")</f>
        <v>1.6 (1.6-1.6)</v>
      </c>
      <c r="DI21" s="36" t="str">
        <f>CONCATENATE(TEXT(ROUND('Bestand-Arbeitslose'!DI21/Hilfsblatt_Erwerbspersonen_14ff!$B21%,1),"0.0")," (",TEXT(ROUND('Bestand-Arbeitslose'!DI21/Hilfsblatt_Erwerbspersonen_14ff!$D21%,1),"0.0"),"-",TEXT(ROUND('Bestand-Arbeitslose'!DI21/Hilfsblatt_Erwerbspersonen_14ff!$C21%,1),"0.0"),")")</f>
        <v>1.6 (1.5-1.6)</v>
      </c>
      <c r="DJ21" s="36" t="str">
        <f>CONCATENATE(TEXT(ROUND('Bestand-Arbeitslose'!DJ21/Hilfsblatt_Erwerbspersonen_14ff!$B21%,1),"0.0")," (",TEXT(ROUND('Bestand-Arbeitslose'!DJ21/Hilfsblatt_Erwerbspersonen_14ff!$D21%,1),"0.0"),"-",TEXT(ROUND('Bestand-Arbeitslose'!DJ21/Hilfsblatt_Erwerbspersonen_14ff!$C21%,1),"0.0"),")")</f>
        <v>1.6 (1.6-1.6)</v>
      </c>
      <c r="DK21" s="36" t="str">
        <f>CONCATENATE(TEXT(ROUND('Bestand-Arbeitslose'!DK21/Hilfsblatt_Erwerbspersonen_14ff!$B21%,1),"0.0")," (",TEXT(ROUND('Bestand-Arbeitslose'!DK21/Hilfsblatt_Erwerbspersonen_14ff!$D21%,1),"0.0"),"-",TEXT(ROUND('Bestand-Arbeitslose'!DK21/Hilfsblatt_Erwerbspersonen_14ff!$C21%,1),"0.0"),")")</f>
        <v>1.7 (1.6-1.7)</v>
      </c>
      <c r="DL21" s="36" t="str">
        <f>CONCATENATE(TEXT(ROUND('Bestand-Arbeitslose'!DL21/Hilfsblatt_Erwerbspersonen_14ff!$B21%,1),"0.0")," (",TEXT(ROUND('Bestand-Arbeitslose'!DL21/Hilfsblatt_Erwerbspersonen_14ff!$D21%,1),"0.0"),"-",TEXT(ROUND('Bestand-Arbeitslose'!DL21/Hilfsblatt_Erwerbspersonen_14ff!$C21%,1),"0.0"),")")</f>
        <v>1.7 (1.7-1.7)</v>
      </c>
      <c r="DM21" s="36" t="str">
        <f>CONCATENATE(TEXT(ROUND('Bestand-Arbeitslose'!DM21/Hilfsblatt_Erwerbspersonen_14ff!$B21%,1),"0.0")," (",TEXT(ROUND('Bestand-Arbeitslose'!DM21/Hilfsblatt_Erwerbspersonen_14ff!$D21%,1),"0.0"),"-",TEXT(ROUND('Bestand-Arbeitslose'!DM21/Hilfsblatt_Erwerbspersonen_14ff!$C21%,1),"0.0"),")")</f>
        <v>1.8 (1.8-1.8)</v>
      </c>
      <c r="DN21" s="36" t="str">
        <f>CONCATENATE(TEXT(ROUND('Bestand-Arbeitslose'!DN21/Hilfsblatt_Erwerbspersonen_14ff!$B21%,1),"0.0")," (",TEXT(ROUND('Bestand-Arbeitslose'!DN21/Hilfsblatt_Erwerbspersonen_14ff!$D21%,1),"0.0"),"-",TEXT(ROUND('Bestand-Arbeitslose'!DN21/Hilfsblatt_Erwerbspersonen_14ff!$C21%,1),"0.0"),")")</f>
        <v>1.8 (1.8-1.8)</v>
      </c>
      <c r="DO21" s="36" t="str">
        <f>CONCATENATE(TEXT(ROUND('Bestand-Arbeitslose'!DO21/Hilfsblatt_Erwerbspersonen_14ff!$B21%,1),"0.0")," (",TEXT(ROUND('Bestand-Arbeitslose'!DO21/Hilfsblatt_Erwerbspersonen_14ff!$D21%,1),"0.0"),"-",TEXT(ROUND('Bestand-Arbeitslose'!DO21/Hilfsblatt_Erwerbspersonen_14ff!$C21%,1),"0.0"),")")</f>
        <v>1.6 (1.6-1.6)</v>
      </c>
      <c r="DP21" s="36" t="str">
        <f>CONCATENATE(TEXT(ROUND('Bestand-Arbeitslose'!DP21/Hilfsblatt_Erwerbspersonen_14ff!$B21%,1),"0.0")," (",TEXT(ROUND('Bestand-Arbeitslose'!DP21/Hilfsblatt_Erwerbspersonen_14ff!$D21%,1),"0.0"),"-",TEXT(ROUND('Bestand-Arbeitslose'!DP21/Hilfsblatt_Erwerbspersonen_14ff!$C21%,1),"0.0"),")")</f>
        <v>1.7 (1.7-1.7)</v>
      </c>
      <c r="DQ21" s="36" t="str">
        <f>CONCATENATE(TEXT(ROUND('Bestand-Arbeitslose'!DQ21/Hilfsblatt_Erwerbspersonen_14ff!$B21%,1),"0.0")," (",TEXT(ROUND('Bestand-Arbeitslose'!DQ21/Hilfsblatt_Erwerbspersonen_14ff!$D21%,1),"0.0"),"-",TEXT(ROUND('Bestand-Arbeitslose'!DQ21/Hilfsblatt_Erwerbspersonen_14ff!$C21%,1),"0.0"),")")</f>
        <v>1.7 (1.6-1.7)</v>
      </c>
      <c r="DR21" s="36" t="str">
        <f>CONCATENATE(TEXT(ROUND('Bestand-Arbeitslose'!DR21/Hilfsblatt_Erwerbspersonen_14ff!$B21%,1),"0.0")," (",TEXT(ROUND('Bestand-Arbeitslose'!DR21/Hilfsblatt_Erwerbspersonen_14ff!$D21%,1),"0.0"),"-",TEXT(ROUND('Bestand-Arbeitslose'!DR21/Hilfsblatt_Erwerbspersonen_14ff!$C21%,1),"0.0"),")")</f>
        <v>1.6 (1.6-1.6)</v>
      </c>
      <c r="DS21" s="36" t="str">
        <f>CONCATENATE(TEXT(ROUND('Bestand-Arbeitslose'!DS21/Hilfsblatt_Erwerbspersonen_14ff!$B21%,1),"0.0")," (",TEXT(ROUND('Bestand-Arbeitslose'!DS21/Hilfsblatt_Erwerbspersonen_14ff!$D21%,1),"0.0"),"-",TEXT(ROUND('Bestand-Arbeitslose'!DS21/Hilfsblatt_Erwerbspersonen_14ff!$C21%,1),"0.0"),")")</f>
        <v>1.6 (1.6-1.6)</v>
      </c>
      <c r="DT21" s="36" t="str">
        <f>CONCATENATE(TEXT(ROUND('Bestand-Arbeitslose'!DT21/Hilfsblatt_Erwerbspersonen_14ff!$B21%,1),"0.0")," (",TEXT(ROUND('Bestand-Arbeitslose'!DT21/Hilfsblatt_Erwerbspersonen_14ff!$D21%,1),"0.0"),"-",TEXT(ROUND('Bestand-Arbeitslose'!DT21/Hilfsblatt_Erwerbspersonen_14ff!$C21%,1),"0.0"),")")</f>
        <v>1.6 (1.6-1.7)</v>
      </c>
      <c r="DU21" s="36" t="str">
        <f>CONCATENATE(TEXT(ROUND('Bestand-Arbeitslose'!DU21/Hilfsblatt_Erwerbspersonen_14ff!$B21%,1),"0.0")," (",TEXT(ROUND('Bestand-Arbeitslose'!DU21/Hilfsblatt_Erwerbspersonen_14ff!$D21%,1),"0.0"),"-",TEXT(ROUND('Bestand-Arbeitslose'!DU21/Hilfsblatt_Erwerbspersonen_14ff!$C21%,1),"0.0"),")")</f>
        <v>1.5 (1.5-1.6)</v>
      </c>
      <c r="DV21" s="36" t="str">
        <f>CONCATENATE(TEXT(ROUND('Bestand-Arbeitslose'!DV21/Hilfsblatt_Erwerbspersonen_14ff!$B21%,1),"0.0")," (",TEXT(ROUND('Bestand-Arbeitslose'!DV21/Hilfsblatt_Erwerbspersonen_14ff!$D21%,1),"0.0"),"-",TEXT(ROUND('Bestand-Arbeitslose'!DV21/Hilfsblatt_Erwerbspersonen_14ff!$C21%,1),"0.0"),")")</f>
        <v>1.5 (1.5-1.5)</v>
      </c>
      <c r="DW21" s="36" t="str">
        <f>CONCATENATE(TEXT(ROUND('Bestand-Arbeitslose'!DW21/Hilfsblatt_Erwerbspersonen_14ff!$B21%,1),"0.0")," (",TEXT(ROUND('Bestand-Arbeitslose'!DW21/Hilfsblatt_Erwerbspersonen_14ff!$D21%,1),"0.0"),"-",TEXT(ROUND('Bestand-Arbeitslose'!DW21/Hilfsblatt_Erwerbspersonen_14ff!$C21%,1),"0.0"),")")</f>
        <v>1.5 (1.5-1.5)</v>
      </c>
      <c r="DX21" s="36" t="str">
        <f>CONCATENATE(TEXT(ROUND('Bestand-Arbeitslose'!DX21/Hilfsblatt_Erwerbspersonen_14ff!$B21%,1),"0.0")," (",TEXT(ROUND('Bestand-Arbeitslose'!DX21/Hilfsblatt_Erwerbspersonen_14ff!$D21%,1),"0.0"),"-",TEXT(ROUND('Bestand-Arbeitslose'!DX21/Hilfsblatt_Erwerbspersonen_14ff!$C21%,1),"0.0"),")")</f>
        <v>1.5 (1.5-1.5)</v>
      </c>
      <c r="DY21" s="36" t="str">
        <f>CONCATENATE(TEXT(ROUND('Bestand-Arbeitslose'!DY21/Hilfsblatt_Erwerbspersonen_14ff!$B21%,1),"0.0")," (",TEXT(ROUND('Bestand-Arbeitslose'!DY21/Hilfsblatt_Erwerbspersonen_14ff!$D21%,1),"0.0"),"-",TEXT(ROUND('Bestand-Arbeitslose'!DY21/Hilfsblatt_Erwerbspersonen_14ff!$C21%,1),"0.0"),")")</f>
        <v>1.5 (1.5-1.6)</v>
      </c>
      <c r="DZ21" s="36" t="str">
        <f>CONCATENATE(TEXT(ROUND('Bestand-Arbeitslose'!DZ21/Hilfsblatt_Erwerbspersonen_14ff!$B21%,1),"0.0")," (",TEXT(ROUND('Bestand-Arbeitslose'!DZ21/Hilfsblatt_Erwerbspersonen_14ff!$D21%,1),"0.0"),"-",TEXT(ROUND('Bestand-Arbeitslose'!DZ21/Hilfsblatt_Erwerbspersonen_14ff!$C21%,1),"0.0"),")")</f>
        <v>1.6 (1.6-1.6)</v>
      </c>
      <c r="EA21" s="36" t="str">
        <f>CONCATENATE(TEXT(ROUND('Bestand-Arbeitslose'!EA21/Hilfsblatt_Erwerbspersonen_14ff!$B21%,1),"0.0")," (",TEXT(ROUND('Bestand-Arbeitslose'!EA21/Hilfsblatt_Erwerbspersonen_14ff!$D21%,1),"0.0"),"-",TEXT(ROUND('Bestand-Arbeitslose'!EA21/Hilfsblatt_Erwerbspersonen_14ff!$C21%,1),"0.0"),")")</f>
        <v>1.6 (1.6-1.6)</v>
      </c>
      <c r="EB21" s="36" t="str">
        <f>CONCATENATE(TEXT(ROUND('Bestand-Arbeitslose'!EB21/Hilfsblatt_Erwerbspersonen_14ff!$B21%,1),"0.0")," (",TEXT(ROUND('Bestand-Arbeitslose'!EB21/Hilfsblatt_Erwerbspersonen_14ff!$D21%,1),"0.0"),"-",TEXT(ROUND('Bestand-Arbeitslose'!EB21/Hilfsblatt_Erwerbspersonen_14ff!$C21%,1),"0.0"),")")</f>
        <v>1.5 (1.5-1.5)</v>
      </c>
      <c r="EC21" s="36" t="str">
        <f>CONCATENATE(TEXT(ROUND('Bestand-Arbeitslose'!EC21/Hilfsblatt_Erwerbspersonen_14ff!$B21%,1),"0.0")," (",TEXT(ROUND('Bestand-Arbeitslose'!EC21/Hilfsblatt_Erwerbspersonen_14ff!$D21%,1),"0.0"),"-",TEXT(ROUND('Bestand-Arbeitslose'!EC21/Hilfsblatt_Erwerbspersonen_14ff!$C21%,1),"0.0"),")")</f>
        <v>1.5 (1.5-1.5)</v>
      </c>
      <c r="ED21" s="36" t="str">
        <f>CONCATENATE(TEXT(ROUND('Bestand-Arbeitslose'!ED21/Hilfsblatt_Erwerbspersonen_14ff!$B21%,1),"0.0")," (",TEXT(ROUND('Bestand-Arbeitslose'!ED21/Hilfsblatt_Erwerbspersonen_14ff!$D21%,1),"0.0"),"-",TEXT(ROUND('Bestand-Arbeitslose'!ED21/Hilfsblatt_Erwerbspersonen_14ff!$C21%,1),"0.0"),")")</f>
        <v>1.5 (1.5-1.5)</v>
      </c>
      <c r="EE21" s="36" t="str">
        <f>CONCATENATE(TEXT(ROUND('Bestand-Arbeitslose'!EE21/Hilfsblatt_Erwerbspersonen_14ff!$B21%,1),"0.0")," (",TEXT(ROUND('Bestand-Arbeitslose'!EE21/Hilfsblatt_Erwerbspersonen_14ff!$D21%,1),"0.0"),"-",TEXT(ROUND('Bestand-Arbeitslose'!EE21/Hilfsblatt_Erwerbspersonen_14ff!$C21%,1),"0.0"),")")</f>
        <v>1.5 (1.4-1.5)</v>
      </c>
      <c r="EF21" s="36" t="str">
        <f>CONCATENATE(TEXT(ROUND('Bestand-Arbeitslose'!EF21/Hilfsblatt_Erwerbspersonen_14ff!$B21%,1),"0.0")," (",TEXT(ROUND('Bestand-Arbeitslose'!EF21/Hilfsblatt_Erwerbspersonen_14ff!$D21%,1),"0.0"),"-",TEXT(ROUND('Bestand-Arbeitslose'!EF21/Hilfsblatt_Erwerbspersonen_14ff!$C21%,1),"0.0"),")")</f>
        <v>1.5 (1.5-1.5)</v>
      </c>
      <c r="EG21" s="36" t="str">
        <f>CONCATENATE(TEXT(ROUND('Bestand-Arbeitslose'!EG21/Hilfsblatt_Erwerbspersonen_14ff!$B21%,1),"0.0")," (",TEXT(ROUND('Bestand-Arbeitslose'!EG21/Hilfsblatt_Erwerbspersonen_14ff!$D21%,1),"0.0"),"-",TEXT(ROUND('Bestand-Arbeitslose'!EG21/Hilfsblatt_Erwerbspersonen_14ff!$C21%,1),"0.0"),")")</f>
        <v>1.5 (1.5-1.5)</v>
      </c>
      <c r="EH21" s="36" t="str">
        <f>CONCATENATE(TEXT(ROUND('Bestand-Arbeitslose'!EH21/Hilfsblatt_Erwerbspersonen_14ff!$B21%,1),"0.0")," (",TEXT(ROUND('Bestand-Arbeitslose'!EH21/Hilfsblatt_Erwerbspersonen_14ff!$D21%,1),"0.0"),"-",TEXT(ROUND('Bestand-Arbeitslose'!EH21/Hilfsblatt_Erwerbspersonen_14ff!$C21%,1),"0.0"),")")</f>
        <v>1.4 (1.4-1.5)</v>
      </c>
      <c r="EI21" s="36" t="str">
        <f>CONCATENATE(TEXT(ROUND('Bestand-Arbeitslose'!EI21/Hilfsblatt_Erwerbspersonen_14ff!$B21%,1),"0.0")," (",TEXT(ROUND('Bestand-Arbeitslose'!EI21/Hilfsblatt_Erwerbspersonen_14ff!$D21%,1),"0.0"),"-",TEXT(ROUND('Bestand-Arbeitslose'!EI21/Hilfsblatt_Erwerbspersonen_14ff!$C21%,1),"0.0"),")")</f>
        <v>1.4 (1.4-1.4)</v>
      </c>
      <c r="EJ21" s="36" t="str">
        <f>CONCATENATE(TEXT(ROUND('Bestand-Arbeitslose'!EJ21/Hilfsblatt_Erwerbspersonen_14ff!$B21%,1),"0.0")," (",TEXT(ROUND('Bestand-Arbeitslose'!EJ21/Hilfsblatt_Erwerbspersonen_14ff!$D21%,1),"0.0"),"-",TEXT(ROUND('Bestand-Arbeitslose'!EJ21/Hilfsblatt_Erwerbspersonen_14ff!$C21%,1),"0.0"),")")</f>
        <v>1.4 (1.4-1.4)</v>
      </c>
      <c r="EK21" s="36" t="str">
        <f>CONCATENATE(TEXT(ROUND('Bestand-Arbeitslose'!EK21/Hilfsblatt_Erwerbspersonen_14ff!$B21%,1),"0.0")," (",TEXT(ROUND('Bestand-Arbeitslose'!EK21/Hilfsblatt_Erwerbspersonen_14ff!$D21%,1),"0.0"),"-",TEXT(ROUND('Bestand-Arbeitslose'!EK21/Hilfsblatt_Erwerbspersonen_14ff!$C21%,1),"0.0"),")")</f>
        <v>1.5 (1.5-1.5)</v>
      </c>
      <c r="EL21" s="36" t="str">
        <f>CONCATENATE(TEXT(ROUND('Bestand-Arbeitslose'!EL21/Hilfsblatt_Erwerbspersonen_14ff!$B21%,1),"0.0")," (",TEXT(ROUND('Bestand-Arbeitslose'!EL21/Hilfsblatt_Erwerbspersonen_14ff!$D21%,1),"0.0"),"-",TEXT(ROUND('Bestand-Arbeitslose'!EL21/Hilfsblatt_Erwerbspersonen_14ff!$C21%,1),"0.0"),")")</f>
        <v>1.6 (1.5-1.6)</v>
      </c>
      <c r="EM21" s="36" t="str">
        <f>CONCATENATE(TEXT(ROUND('Bestand-Arbeitslose'!EM21/Hilfsblatt_Erwerbspersonen_14ff!$B21%,1),"0.0")," (",TEXT(ROUND('Bestand-Arbeitslose'!EM21/Hilfsblatt_Erwerbspersonen_14ff!$D21%,1),"0.0"),"-",TEXT(ROUND('Bestand-Arbeitslose'!EM21/Hilfsblatt_Erwerbspersonen_14ff!$C21%,1),"0.0"),")")</f>
        <v>1.6 (1.6-1.7)</v>
      </c>
      <c r="EN21" s="36" t="str">
        <f>CONCATENATE(TEXT(ROUND('Bestand-Arbeitslose'!EN21/Hilfsblatt_Erwerbspersonen_14ff!$B21%,1),"0.0")," (",TEXT(ROUND('Bestand-Arbeitslose'!EN21/Hilfsblatt_Erwerbspersonen_14ff!$D21%,1),"0.0"),"-",TEXT(ROUND('Bestand-Arbeitslose'!EN21/Hilfsblatt_Erwerbspersonen_14ff!$C21%,1),"0.0"),")")</f>
        <v>1.7 (1.7-1.7)</v>
      </c>
    </row>
    <row r="22" spans="1:144" ht="13.5" customHeight="1">
      <c r="A22" s="20" t="s">
        <v>15</v>
      </c>
      <c r="B22" s="36" t="str">
        <f>CONCATENATE(TEXT(ROUND('Bestand-Arbeitslose'!B22/Hilfsblatt_Erwerbspersonen_20ff!$B22%,1),"0.0")," (",TEXT(ROUND('Bestand-Arbeitslose'!B22/Hilfsblatt_Erwerbspersonen_20ff!$D22%,1),"0.0"),"-",TEXT(ROUND('Bestand-Arbeitslose'!B22/Hilfsblatt_Erwerbspersonen_20ff!$C22%,1),"0.0"),")")</f>
        <v>3.6 (3.6-3.7)</v>
      </c>
      <c r="C22" s="36" t="str">
        <f>CONCATENATE(TEXT(ROUND('Bestand-Arbeitslose'!C22/Hilfsblatt_Erwerbspersonen_20ff!$B22%,1),"0.0")," (",TEXT(ROUND('Bestand-Arbeitslose'!C22/Hilfsblatt_Erwerbspersonen_20ff!$D22%,1),"0.0"),"-",TEXT(ROUND('Bestand-Arbeitslose'!C22/Hilfsblatt_Erwerbspersonen_20ff!$C22%,1),"0.0"),")")</f>
        <v>3.8 (3.7-3.9)</v>
      </c>
      <c r="D22" s="36" t="str">
        <f>CONCATENATE(TEXT(ROUND('Bestand-Arbeitslose'!D22/Hilfsblatt_Erwerbspersonen_20ff!$B22%,1),"0.0")," (",TEXT(ROUND('Bestand-Arbeitslose'!D22/Hilfsblatt_Erwerbspersonen_20ff!$D22%,1),"0.0"),"-",TEXT(ROUND('Bestand-Arbeitslose'!D22/Hilfsblatt_Erwerbspersonen_20ff!$C22%,1),"0.0"),")")</f>
        <v>3.9 (3.8-4.0)</v>
      </c>
      <c r="E22" s="36" t="str">
        <f>CONCATENATE(TEXT(ROUND('Bestand-Arbeitslose'!E22/Hilfsblatt_Erwerbspersonen_20ff!$B22%,1),"0.0")," (",TEXT(ROUND('Bestand-Arbeitslose'!E22/Hilfsblatt_Erwerbspersonen_20ff!$D22%,1),"0.0"),"-",TEXT(ROUND('Bestand-Arbeitslose'!E22/Hilfsblatt_Erwerbspersonen_20ff!$C22%,1),"0.0"),")")</f>
        <v>4.0 (3.9-4.1)</v>
      </c>
      <c r="F22" s="36"/>
      <c r="G22" s="36"/>
      <c r="H22" s="36"/>
      <c r="I22" s="36"/>
      <c r="J22" s="36"/>
      <c r="K22" s="36"/>
      <c r="L22" s="36"/>
      <c r="M22" s="36"/>
      <c r="N22" s="36"/>
      <c r="O22" s="36" t="str">
        <f>CONCATENATE(TEXT(ROUND('Bestand-Arbeitslose'!O22/Hilfsblatt_Erwerbspersonen_20ff!$B22%,1),"0.0")," (",TEXT(ROUND('Bestand-Arbeitslose'!O22/Hilfsblatt_Erwerbspersonen_20ff!$D22%,1),"0.0"),"-",TEXT(ROUND('Bestand-Arbeitslose'!O22/Hilfsblatt_Erwerbspersonen_20ff!$C22%,1),"0.0"),")")</f>
        <v>3.2 (3.1-3.3)</v>
      </c>
      <c r="P22" s="36" t="str">
        <f>CONCATENATE(TEXT(ROUND('Bestand-Arbeitslose'!P22/Hilfsblatt_Erwerbspersonen_20ff!$B22%,1),"0.0")," (",TEXT(ROUND('Bestand-Arbeitslose'!P22/Hilfsblatt_Erwerbspersonen_20ff!$D22%,1),"0.0"),"-",TEXT(ROUND('Bestand-Arbeitslose'!P22/Hilfsblatt_Erwerbspersonen_20ff!$C22%,1),"0.0"),")")</f>
        <v>3.7 (3.6-3.8)</v>
      </c>
      <c r="Q22" s="36" t="str">
        <f>CONCATENATE(TEXT(ROUND('Bestand-Arbeitslose'!Q22/Hilfsblatt_Erwerbspersonen_20ff!$B22%,1),"0.0")," (",TEXT(ROUND('Bestand-Arbeitslose'!Q22/Hilfsblatt_Erwerbspersonen_20ff!$D22%,1),"0.0"),"-",TEXT(ROUND('Bestand-Arbeitslose'!Q22/Hilfsblatt_Erwerbspersonen_20ff!$C22%,1),"0.0"),")")</f>
        <v>3.2 (3.1-3.3)</v>
      </c>
      <c r="R22" s="36" t="str">
        <f>CONCATENATE(TEXT(ROUND('Bestand-Arbeitslose'!R22/Hilfsblatt_Erwerbspersonen_20ff!$B22%,1),"0.0")," (",TEXT(ROUND('Bestand-Arbeitslose'!R22/Hilfsblatt_Erwerbspersonen_20ff!$D22%,1),"0.0"),"-",TEXT(ROUND('Bestand-Arbeitslose'!R22/Hilfsblatt_Erwerbspersonen_20ff!$C22%,1),"0.0"),")")</f>
        <v>3.1 (3.0-3.2)</v>
      </c>
      <c r="S22" s="36" t="str">
        <f>CONCATENATE(TEXT(ROUND('Bestand-Arbeitslose'!S22/Hilfsblatt_Erwerbspersonen_20ff!$B22%,1),"0.0")," (",TEXT(ROUND('Bestand-Arbeitslose'!S22/Hilfsblatt_Erwerbspersonen_20ff!$D22%,1),"0.0"),"-",TEXT(ROUND('Bestand-Arbeitslose'!S22/Hilfsblatt_Erwerbspersonen_20ff!$C22%,1),"0.0"),")")</f>
        <v>3.0 (2.9-3.1)</v>
      </c>
      <c r="T22" s="36" t="str">
        <f>CONCATENATE(TEXT(ROUND('Bestand-Arbeitslose'!T22/Hilfsblatt_Erwerbspersonen_20ff!$B22%,1),"0.0")," (",TEXT(ROUND('Bestand-Arbeitslose'!T22/Hilfsblatt_Erwerbspersonen_20ff!$D22%,1),"0.0"),"-",TEXT(ROUND('Bestand-Arbeitslose'!T22/Hilfsblatt_Erwerbspersonen_20ff!$C22%,1),"0.0"),")")</f>
        <v>3.1 (3.0-3.2)</v>
      </c>
      <c r="U22" s="36" t="str">
        <f>CONCATENATE(TEXT(ROUND('Bestand-Arbeitslose'!U22/Hilfsblatt_Erwerbspersonen_20ff!$B22%,1),"0.0")," (",TEXT(ROUND('Bestand-Arbeitslose'!U22/Hilfsblatt_Erwerbspersonen_20ff!$D22%,1),"0.0"),"-",TEXT(ROUND('Bestand-Arbeitslose'!U22/Hilfsblatt_Erwerbspersonen_20ff!$C22%,1),"0.0"),")")</f>
        <v>3.1 (3.0-3.2)</v>
      </c>
      <c r="V22" s="36" t="str">
        <f>CONCATENATE(TEXT(ROUND('Bestand-Arbeitslose'!V22/Hilfsblatt_Erwerbspersonen_20ff!$B22%,1),"0.0")," (",TEXT(ROUND('Bestand-Arbeitslose'!V22/Hilfsblatt_Erwerbspersonen_20ff!$D22%,1),"0.0"),"-",TEXT(ROUND('Bestand-Arbeitslose'!V22/Hilfsblatt_Erwerbspersonen_20ff!$C22%,1),"0.0"),")")</f>
        <v>3.0 (2.9-3.1)</v>
      </c>
      <c r="W22" s="36" t="str">
        <f>CONCATENATE(TEXT(ROUND('Bestand-Arbeitslose'!W22/Hilfsblatt_Erwerbspersonen_20ff!$B22%,1),"0.0")," (",TEXT(ROUND('Bestand-Arbeitslose'!W22/Hilfsblatt_Erwerbspersonen_20ff!$D22%,1),"0.0"),"-",TEXT(ROUND('Bestand-Arbeitslose'!W22/Hilfsblatt_Erwerbspersonen_20ff!$C22%,1),"0.0"),")")</f>
        <v>3.1 (3.0-3.2)</v>
      </c>
      <c r="X22" s="36" t="str">
        <f>CONCATENATE(TEXT(ROUND('Bestand-Arbeitslose'!X22/Hilfsblatt_Erwerbspersonen_20ff!$B22%,1),"0.0")," (",TEXT(ROUND('Bestand-Arbeitslose'!X22/Hilfsblatt_Erwerbspersonen_20ff!$D22%,1),"0.0"),"-",TEXT(ROUND('Bestand-Arbeitslose'!X22/Hilfsblatt_Erwerbspersonen_20ff!$C22%,1),"0.0"),")")</f>
        <v>3.1 (3.1-3.2)</v>
      </c>
      <c r="Y22" s="36" t="str">
        <f>CONCATENATE(TEXT(ROUND('Bestand-Arbeitslose'!Y22/Hilfsblatt_Erwerbspersonen_20ff!$B22%,1),"0.0")," (",TEXT(ROUND('Bestand-Arbeitslose'!Y22/Hilfsblatt_Erwerbspersonen_20ff!$D22%,1),"0.0"),"-",TEXT(ROUND('Bestand-Arbeitslose'!Y22/Hilfsblatt_Erwerbspersonen_20ff!$C22%,1),"0.0"),")")</f>
        <v>3.2 (3.1-3.2)</v>
      </c>
      <c r="Z22" s="36" t="str">
        <f>CONCATENATE(TEXT(ROUND('Bestand-Arbeitslose'!Z22/Hilfsblatt_Erwerbspersonen_20ff!$B22%,1),"0.0")," (",TEXT(ROUND('Bestand-Arbeitslose'!Z22/Hilfsblatt_Erwerbspersonen_20ff!$D22%,1),"0.0"),"-",TEXT(ROUND('Bestand-Arbeitslose'!Z22/Hilfsblatt_Erwerbspersonen_20ff!$C22%,1),"0.0"),")")</f>
        <v>3.3 (3.2-3.4)</v>
      </c>
      <c r="AA22" s="36" t="str">
        <f>CONCATENATE(TEXT(ROUND('Bestand-Arbeitslose'!AA22/Hilfsblatt_Erwerbspersonen_20ff!$B22%,1),"0.0")," (",TEXT(ROUND('Bestand-Arbeitslose'!AA22/Hilfsblatt_Erwerbspersonen_20ff!$D22%,1),"0.0"),"-",TEXT(ROUND('Bestand-Arbeitslose'!AA22/Hilfsblatt_Erwerbspersonen_20ff!$C22%,1),"0.0"),")")</f>
        <v>3.4 (3.3-3.5)</v>
      </c>
      <c r="AB22" s="36" t="str">
        <f>CONCATENATE(TEXT(ROUND('Bestand-Arbeitslose'!AB22/Hilfsblatt_Erwerbspersonen_20ff!$B22%,1),"0.0")," (",TEXT(ROUND('Bestand-Arbeitslose'!AB22/Hilfsblatt_Erwerbspersonen_20ff!$D22%,1),"0.0"),"-",TEXT(ROUND('Bestand-Arbeitslose'!AB22/Hilfsblatt_Erwerbspersonen_20ff!$C22%,1),"0.0"),")")</f>
        <v>3.3 (3.3-3.4)</v>
      </c>
      <c r="AC22" s="36" t="str">
        <f>CONCATENATE(TEXT(ROUND('Bestand-Arbeitslose'!AC22/Hilfsblatt_Erwerbspersonen_20ff!$B22%,1),"0.0")," (",TEXT(ROUND('Bestand-Arbeitslose'!AC22/Hilfsblatt_Erwerbspersonen_20ff!$D22%,1),"0.0"),"-",TEXT(ROUND('Bestand-Arbeitslose'!AC22/Hilfsblatt_Erwerbspersonen_20ff!$C22%,1),"0.0"),")")</f>
        <v>3.4 (3.3-3.4)</v>
      </c>
      <c r="AD22" s="36" t="str">
        <f>CONCATENATE(TEXT(ROUND('Bestand-Arbeitslose'!AD22/Hilfsblatt_Erwerbspersonen_20ff!$B22%,1),"0.0")," (",TEXT(ROUND('Bestand-Arbeitslose'!AD22/Hilfsblatt_Erwerbspersonen_20ff!$D22%,1),"0.0"),"-",TEXT(ROUND('Bestand-Arbeitslose'!AD22/Hilfsblatt_Erwerbspersonen_20ff!$C22%,1),"0.0"),")")</f>
        <v>3.0 (2.9-3.1)</v>
      </c>
      <c r="AE22" s="36" t="str">
        <f>CONCATENATE(TEXT(ROUND('Bestand-Arbeitslose'!AE22/Hilfsblatt_Erwerbspersonen_20ff!$B22%,1),"0.0")," (",TEXT(ROUND('Bestand-Arbeitslose'!AE22/Hilfsblatt_Erwerbspersonen_20ff!$D22%,1),"0.0"),"-",TEXT(ROUND('Bestand-Arbeitslose'!AE22/Hilfsblatt_Erwerbspersonen_20ff!$C22%,1),"0.0"),")")</f>
        <v>2.9 (2.9-3.0)</v>
      </c>
      <c r="AF22" s="36" t="str">
        <f>CONCATENATE(TEXT(ROUND('Bestand-Arbeitslose'!AF22/Hilfsblatt_Erwerbspersonen_20ff!$B22%,1),"0.0")," (",TEXT(ROUND('Bestand-Arbeitslose'!AF22/Hilfsblatt_Erwerbspersonen_20ff!$D22%,1),"0.0"),"-",TEXT(ROUND('Bestand-Arbeitslose'!AF22/Hilfsblatt_Erwerbspersonen_20ff!$C22%,1),"0.0"),")")</f>
        <v>2.9 (2.8-2.9)</v>
      </c>
      <c r="AG22" s="36" t="str">
        <f>CONCATENATE(TEXT(ROUND('Bestand-Arbeitslose'!AG22/Hilfsblatt_Erwerbspersonen_20ff!$B22%,1),"0.0")," (",TEXT(ROUND('Bestand-Arbeitslose'!AG22/Hilfsblatt_Erwerbspersonen_20ff!$D22%,1),"0.0"),"-",TEXT(ROUND('Bestand-Arbeitslose'!AG22/Hilfsblatt_Erwerbspersonen_20ff!$C22%,1),"0.0"),")")</f>
        <v>3.0 (2.9-3.1)</v>
      </c>
      <c r="AH22" s="36" t="str">
        <f>CONCATENATE(TEXT(ROUND('Bestand-Arbeitslose'!AH22/Hilfsblatt_Erwerbspersonen_20ff!$B22%,1),"0.0")," (",TEXT(ROUND('Bestand-Arbeitslose'!AH22/Hilfsblatt_Erwerbspersonen_20ff!$D22%,1),"0.0"),"-",TEXT(ROUND('Bestand-Arbeitslose'!AH22/Hilfsblatt_Erwerbspersonen_20ff!$C22%,1),"0.0"),")")</f>
        <v>3.1 (3.0-3.2)</v>
      </c>
      <c r="AI22" s="36" t="str">
        <f>CONCATENATE(TEXT(ROUND('Bestand-Arbeitslose'!AI22/Hilfsblatt_Erwerbspersonen_20ff!$B22%,1),"0.0")," (",TEXT(ROUND('Bestand-Arbeitslose'!AI22/Hilfsblatt_Erwerbspersonen_20ff!$D22%,1),"0.0"),"-",TEXT(ROUND('Bestand-Arbeitslose'!AI22/Hilfsblatt_Erwerbspersonen_20ff!$C22%,1),"0.0"),")")</f>
        <v>3.1 (3.0-3.1)</v>
      </c>
      <c r="AJ22" s="36" t="str">
        <f>CONCATENATE(TEXT(ROUND('Bestand-Arbeitslose'!AJ22/Hilfsblatt_Erwerbspersonen_20ff!$B22%,1),"0.0")," (",TEXT(ROUND('Bestand-Arbeitslose'!AJ22/Hilfsblatt_Erwerbspersonen_20ff!$D22%,1),"0.0"),"-",TEXT(ROUND('Bestand-Arbeitslose'!AJ22/Hilfsblatt_Erwerbspersonen_20ff!$C22%,1),"0.0"),")")</f>
        <v>3.2 (3.2-3.3)</v>
      </c>
      <c r="AK22" s="36" t="str">
        <f>CONCATENATE(TEXT(ROUND('Bestand-Arbeitslose'!AK22/Hilfsblatt_Erwerbspersonen_20ff!$B22%,1),"0.0")," (",TEXT(ROUND('Bestand-Arbeitslose'!AK22/Hilfsblatt_Erwerbspersonen_20ff!$D22%,1),"0.0"),"-",TEXT(ROUND('Bestand-Arbeitslose'!AK22/Hilfsblatt_Erwerbspersonen_20ff!$C22%,1),"0.0"),")")</f>
        <v>3.5 (3.4-3.6)</v>
      </c>
      <c r="AL22" s="36" t="str">
        <f>CONCATENATE(TEXT(ROUND('Bestand-Arbeitslose'!AL22/Hilfsblatt_Erwerbspersonen_20ff!$B22%,1),"0.0")," (",TEXT(ROUND('Bestand-Arbeitslose'!AL22/Hilfsblatt_Erwerbspersonen_20ff!$D22%,1),"0.0"),"-",TEXT(ROUND('Bestand-Arbeitslose'!AL22/Hilfsblatt_Erwerbspersonen_20ff!$C22%,1),"0.0"),")")</f>
        <v>3.7 (3.6-3.8)</v>
      </c>
      <c r="AM22" s="36" t="str">
        <f>CONCATENATE(TEXT(ROUND('Bestand-Arbeitslose'!AM22/Hilfsblatt_Erwerbspersonen_20ff!$B22%,1),"0.0")," (",TEXT(ROUND('Bestand-Arbeitslose'!AM22/Hilfsblatt_Erwerbspersonen_20ff!$D22%,1),"0.0"),"-",TEXT(ROUND('Bestand-Arbeitslose'!AM22/Hilfsblatt_Erwerbspersonen_20ff!$C22%,1),"0.0"),")")</f>
        <v>4.0 (4.0-4.1)</v>
      </c>
      <c r="AN22" s="36" t="str">
        <f>CONCATENATE(TEXT(ROUND('Bestand-Arbeitslose'!AN22/Hilfsblatt_Erwerbspersonen_20ff!$B22%,1),"0.0")," (",TEXT(ROUND('Bestand-Arbeitslose'!AN22/Hilfsblatt_Erwerbspersonen_20ff!$D22%,1),"0.0"),"-",TEXT(ROUND('Bestand-Arbeitslose'!AN22/Hilfsblatt_Erwerbspersonen_20ff!$C22%,1),"0.0"),")")</f>
        <v>4.3 (4.2-4.4)</v>
      </c>
      <c r="AO22" s="36" t="str">
        <f>CONCATENATE(TEXT(ROUND('Bestand-Arbeitslose'!AO22/Hilfsblatt_Erwerbspersonen_20ff!$B22%,1),"0.0")," (",TEXT(ROUND('Bestand-Arbeitslose'!AO22/Hilfsblatt_Erwerbspersonen_20ff!$D22%,1),"0.0"),"-",TEXT(ROUND('Bestand-Arbeitslose'!AO22/Hilfsblatt_Erwerbspersonen_20ff!$C22%,1),"0.0"),")")</f>
        <v>4.6 (4.5-4.7)</v>
      </c>
      <c r="AP22" s="36" t="str">
        <f>CONCATENATE(TEXT(ROUND('Bestand-Arbeitslose'!AP22/Hilfsblatt_Erwerbspersonen_20ff!$B22%,1),"0.0")," (",TEXT(ROUND('Bestand-Arbeitslose'!AP22/Hilfsblatt_Erwerbspersonen_20ff!$D22%,1),"0.0"),"-",TEXT(ROUND('Bestand-Arbeitslose'!AP22/Hilfsblatt_Erwerbspersonen_20ff!$C22%,1),"0.0"),")")</f>
        <v>4.3 (4.2-4.5)</v>
      </c>
      <c r="AQ22" s="36" t="str">
        <f>CONCATENATE(TEXT(ROUND('Bestand-Arbeitslose'!AQ22/Hilfsblatt_Erwerbspersonen_20ff!$B22%,1),"0.0")," (",TEXT(ROUND('Bestand-Arbeitslose'!AQ22/Hilfsblatt_Erwerbspersonen_20ff!$D22%,1),"0.0"),"-",TEXT(ROUND('Bestand-Arbeitslose'!AQ22/Hilfsblatt_Erwerbspersonen_20ff!$C22%,1),"0.0"),")")</f>
        <v>3.9 (3.8-4.0)</v>
      </c>
      <c r="AR22" s="36" t="str">
        <f>CONCATENATE(TEXT(ROUND('Bestand-Arbeitslose'!AR22/Hilfsblatt_Erwerbspersonen_20ff!$B22%,1),"0.0")," (",TEXT(ROUND('Bestand-Arbeitslose'!AR22/Hilfsblatt_Erwerbspersonen_20ff!$D22%,1),"0.0"),"-",TEXT(ROUND('Bestand-Arbeitslose'!AR22/Hilfsblatt_Erwerbspersonen_20ff!$C22%,1),"0.0"),")")</f>
        <v>3.8 (3.7-3.8)</v>
      </c>
      <c r="AS22" s="36" t="str">
        <f>CONCATENATE(TEXT(ROUND('Bestand-Arbeitslose'!AS22/Hilfsblatt_Erwerbspersonen_20ff!$B22%,1),"0.0")," (",TEXT(ROUND('Bestand-Arbeitslose'!AS22/Hilfsblatt_Erwerbspersonen_20ff!$D22%,1),"0.0"),"-",TEXT(ROUND('Bestand-Arbeitslose'!AS22/Hilfsblatt_Erwerbspersonen_20ff!$C22%,1),"0.0"),")")</f>
        <v>4.0 (3.9-4.1)</v>
      </c>
      <c r="AT22" s="36" t="str">
        <f>CONCATENATE(TEXT(ROUND('Bestand-Arbeitslose'!AT22/Hilfsblatt_Erwerbspersonen_20ff!$B22%,1),"0.0")," (",TEXT(ROUND('Bestand-Arbeitslose'!AT22/Hilfsblatt_Erwerbspersonen_20ff!$D22%,1),"0.0"),"-",TEXT(ROUND('Bestand-Arbeitslose'!AT22/Hilfsblatt_Erwerbspersonen_20ff!$C22%,1),"0.0"),")")</f>
        <v>4.2 (4.1-4.3)</v>
      </c>
      <c r="AU22" s="36" t="str">
        <f>CONCATENATE(TEXT(ROUND('Bestand-Arbeitslose'!AU22/Hilfsblatt_Erwerbspersonen_20ff!$B22%,1),"0.0")," (",TEXT(ROUND('Bestand-Arbeitslose'!AU22/Hilfsblatt_Erwerbspersonen_20ff!$D22%,1),"0.0"),"-",TEXT(ROUND('Bestand-Arbeitslose'!AU22/Hilfsblatt_Erwerbspersonen_20ff!$C22%,1),"0.0"),")")</f>
        <v>4.3 (4.2-4.4)</v>
      </c>
      <c r="AV22" s="36" t="str">
        <f>CONCATENATE(TEXT(ROUND('Bestand-Arbeitslose'!AV22/Hilfsblatt_Erwerbspersonen_20ff!$B22%,1),"0.0")," (",TEXT(ROUND('Bestand-Arbeitslose'!AV22/Hilfsblatt_Erwerbspersonen_20ff!$D22%,1),"0.0"),"-",TEXT(ROUND('Bestand-Arbeitslose'!AV22/Hilfsblatt_Erwerbspersonen_20ff!$C22%,1),"0.0"),")")</f>
        <v>4.4 (4.3-4.5)</v>
      </c>
      <c r="AW22" s="36" t="str">
        <f>CONCATENATE(TEXT(ROUND('Bestand-Arbeitslose'!AW22/Hilfsblatt_Erwerbspersonen_20ff!$B22%,1),"0.0")," (",TEXT(ROUND('Bestand-Arbeitslose'!AW22/Hilfsblatt_Erwerbspersonen_20ff!$D22%,1),"0.0"),"-",TEXT(ROUND('Bestand-Arbeitslose'!AW22/Hilfsblatt_Erwerbspersonen_20ff!$C22%,1),"0.0"),")")</f>
        <v>4.8 (4.7-4.9)</v>
      </c>
      <c r="AX22" s="36" t="str">
        <f>CONCATENATE(TEXT(ROUND('Bestand-Arbeitslose'!AX22/Hilfsblatt_Erwerbspersonen_20ff!$B22%,1),"0.0")," (",TEXT(ROUND('Bestand-Arbeitslose'!AX22/Hilfsblatt_Erwerbspersonen_20ff!$D22%,1),"0.0"),"-",TEXT(ROUND('Bestand-Arbeitslose'!AX22/Hilfsblatt_Erwerbspersonen_20ff!$C22%,1),"0.0"),")")</f>
        <v>5.1 (5.0-5.2)</v>
      </c>
      <c r="AY22" s="36" t="str">
        <f>CONCATENATE(TEXT(ROUND('Bestand-Arbeitslose'!AY22/Hilfsblatt_Erwerbspersonen_20ff!$B22%,1),"0.0")," (",TEXT(ROUND('Bestand-Arbeitslose'!AY22/Hilfsblatt_Erwerbspersonen_20ff!$D22%,1),"0.0"),"-",TEXT(ROUND('Bestand-Arbeitslose'!AY22/Hilfsblatt_Erwerbspersonen_20ff!$C22%,1),"0.0"),")")</f>
        <v>5.3 (5.1-5.4)</v>
      </c>
      <c r="AZ22" s="36" t="str">
        <f>CONCATENATE(TEXT(ROUND('Bestand-Arbeitslose'!AZ22/Hilfsblatt_Erwerbspersonen_20ff!$B22%,1),"0.0")," (",TEXT(ROUND('Bestand-Arbeitslose'!AZ22/Hilfsblatt_Erwerbspersonen_20ff!$D22%,1),"0.0"),"-",TEXT(ROUND('Bestand-Arbeitslose'!AZ22/Hilfsblatt_Erwerbspersonen_20ff!$C22%,1),"0.0"),")")</f>
        <v>5.7 (5.6-5.9)</v>
      </c>
      <c r="BA22" s="36" t="str">
        <f>CONCATENATE(TEXT(ROUND('Bestand-Arbeitslose'!BA22/Hilfsblatt_Erwerbspersonen_20ff!$B22%,1),"0.0")," (",TEXT(ROUND('Bestand-Arbeitslose'!BA22/Hilfsblatt_Erwerbspersonen_20ff!$D22%,1),"0.0"),"-",TEXT(ROUND('Bestand-Arbeitslose'!BA22/Hilfsblatt_Erwerbspersonen_20ff!$C22%,1),"0.0"),")")</f>
        <v>5.6 (5.5-5.8)</v>
      </c>
      <c r="BB22" s="36" t="str">
        <f>CONCATENATE(TEXT(ROUND('Bestand-Arbeitslose'!BB22/Hilfsblatt_Erwerbspersonen_20ff!$B22%,1),"0.0")," (",TEXT(ROUND('Bestand-Arbeitslose'!BB22/Hilfsblatt_Erwerbspersonen_20ff!$D22%,1),"0.0"),"-",TEXT(ROUND('Bestand-Arbeitslose'!BB22/Hilfsblatt_Erwerbspersonen_20ff!$C22%,1),"0.0"),")")</f>
        <v>4.9 (4.8-5.0)</v>
      </c>
      <c r="BC22" s="36" t="str">
        <f>CONCATENATE(TEXT(ROUND('Bestand-Arbeitslose'!BC22/Hilfsblatt_Erwerbspersonen_20ff!$B22%,1),"0.0")," (",TEXT(ROUND('Bestand-Arbeitslose'!BC22/Hilfsblatt_Erwerbspersonen_20ff!$D22%,1),"0.0"),"-",TEXT(ROUND('Bestand-Arbeitslose'!BC22/Hilfsblatt_Erwerbspersonen_20ff!$C22%,1),"0.0"),")")</f>
        <v>5.5 (5.4-5.7)</v>
      </c>
      <c r="BD22" s="36" t="str">
        <f>CONCATENATE(TEXT(ROUND('Bestand-Arbeitslose'!BD22/Hilfsblatt_Erwerbspersonen_20ff!$B22%,1),"0.0")," (",TEXT(ROUND('Bestand-Arbeitslose'!BD22/Hilfsblatt_Erwerbspersonen_20ff!$D22%,1),"0.0"),"-",TEXT(ROUND('Bestand-Arbeitslose'!BD22/Hilfsblatt_Erwerbspersonen_20ff!$C22%,1),"0.0"),")")</f>
        <v>5.0 (4.8-5.1)</v>
      </c>
      <c r="BE22" s="36" t="str">
        <f>CONCATENATE(TEXT(ROUND('Bestand-Arbeitslose'!BE22/Hilfsblatt_Erwerbspersonen_20ff!$B22%,1),"0.0")," (",TEXT(ROUND('Bestand-Arbeitslose'!BE22/Hilfsblatt_Erwerbspersonen_20ff!$D22%,1),"0.0"),"-",TEXT(ROUND('Bestand-Arbeitslose'!BE22/Hilfsblatt_Erwerbspersonen_20ff!$C22%,1),"0.0"),")")</f>
        <v>4.8 (4.7-5.0)</v>
      </c>
      <c r="BF22" s="36" t="str">
        <f>CONCATENATE(TEXT(ROUND('Bestand-Arbeitslose'!BF22/Hilfsblatt_Erwerbspersonen_20ff!$B22%,1),"0.0")," (",TEXT(ROUND('Bestand-Arbeitslose'!BF22/Hilfsblatt_Erwerbspersonen_20ff!$D22%,1),"0.0"),"-",TEXT(ROUND('Bestand-Arbeitslose'!BF22/Hilfsblatt_Erwerbspersonen_20ff!$C22%,1),"0.0"),")")</f>
        <v>4.9 (4.8-5.0)</v>
      </c>
      <c r="BG22" s="36" t="str">
        <f>CONCATENATE(TEXT(ROUND('Bestand-Arbeitslose'!BG22/Hilfsblatt_Erwerbspersonen_20ff!$B22%,1),"0.0")," (",TEXT(ROUND('Bestand-Arbeitslose'!BG22/Hilfsblatt_Erwerbspersonen_20ff!$D22%,1),"0.0"),"-",TEXT(ROUND('Bestand-Arbeitslose'!BG22/Hilfsblatt_Erwerbspersonen_20ff!$C22%,1),"0.0"),")")</f>
        <v>5.0 (4.8-5.1)</v>
      </c>
      <c r="BH22" s="36" t="str">
        <f>CONCATENATE(TEXT(ROUND('Bestand-Arbeitslose'!BH22/Hilfsblatt_Erwerbspersonen_20ff!$B22%,1),"0.0")," (",TEXT(ROUND('Bestand-Arbeitslose'!BH22/Hilfsblatt_Erwerbspersonen_20ff!$D22%,1),"0.0"),"-",TEXT(ROUND('Bestand-Arbeitslose'!BH22/Hilfsblatt_Erwerbspersonen_20ff!$C22%,1),"0.0"),")")</f>
        <v>4.9 (4.8-5.0)</v>
      </c>
      <c r="BI22" s="36" t="str">
        <f>CONCATENATE(TEXT(ROUND('Bestand-Arbeitslose'!BI22/Hilfsblatt_Erwerbspersonen_20ff!$B22%,1),"0.0")," (",TEXT(ROUND('Bestand-Arbeitslose'!BI22/Hilfsblatt_Erwerbspersonen_20ff!$D22%,1),"0.0"),"-",TEXT(ROUND('Bestand-Arbeitslose'!BI22/Hilfsblatt_Erwerbspersonen_20ff!$C22%,1),"0.0"),")")</f>
        <v>5.0 (4.8-5.1)</v>
      </c>
      <c r="BJ22" s="36" t="str">
        <f>CONCATENATE(TEXT(ROUND('Bestand-Arbeitslose'!BJ22/Hilfsblatt_Erwerbspersonen_20ff!$B22%,1),"0.0")," (",TEXT(ROUND('Bestand-Arbeitslose'!BJ22/Hilfsblatt_Erwerbspersonen_20ff!$D22%,1),"0.0"),"-",TEXT(ROUND('Bestand-Arbeitslose'!BJ22/Hilfsblatt_Erwerbspersonen_20ff!$C22%,1),"0.0"),")")</f>
        <v>5.3 (5.2-5.5)</v>
      </c>
      <c r="BK22" s="36" t="str">
        <f>CONCATENATE(TEXT(ROUND('Bestand-Arbeitslose'!BK22/Hilfsblatt_Erwerbspersonen_20ff!$B22%,1),"0.0")," (",TEXT(ROUND('Bestand-Arbeitslose'!BK22/Hilfsblatt_Erwerbspersonen_20ff!$D22%,1),"0.0"),"-",TEXT(ROUND('Bestand-Arbeitslose'!BK22/Hilfsblatt_Erwerbspersonen_20ff!$C22%,1),"0.0"),")")</f>
        <v>5.2 (5.1-5.3)</v>
      </c>
      <c r="BL22" s="36" t="str">
        <f>CONCATENATE(TEXT(ROUND('Bestand-Arbeitslose'!BL22/Hilfsblatt_Erwerbspersonen_20ff!$B22%,1),"0.0")," (",TEXT(ROUND('Bestand-Arbeitslose'!BL22/Hilfsblatt_Erwerbspersonen_20ff!$D22%,1),"0.0"),"-",TEXT(ROUND('Bestand-Arbeitslose'!BL22/Hilfsblatt_Erwerbspersonen_20ff!$C22%,1),"0.0"),")")</f>
        <v>4.8 (4.7-4.9)</v>
      </c>
      <c r="BM22" s="36" t="str">
        <f>CONCATENATE(TEXT(ROUND('Bestand-Arbeitslose'!BM22/Hilfsblatt_Erwerbspersonen_20ff!$B22%,1),"0.0")," (",TEXT(ROUND('Bestand-Arbeitslose'!BM22/Hilfsblatt_Erwerbspersonen_20ff!$D22%,1),"0.0"),"-",TEXT(ROUND('Bestand-Arbeitslose'!BM22/Hilfsblatt_Erwerbspersonen_20ff!$C22%,1),"0.0"),")")</f>
        <v>4.2 (4.1-4.3)</v>
      </c>
      <c r="BN22" s="36" t="str">
        <f>CONCATENATE(TEXT(ROUND('Bestand-Arbeitslose'!BN22/Hilfsblatt_Erwerbspersonen_20ff!$B22%,1),"0.0")," (",TEXT(ROUND('Bestand-Arbeitslose'!BN22/Hilfsblatt_Erwerbspersonen_20ff!$D22%,1),"0.0"),"-",TEXT(ROUND('Bestand-Arbeitslose'!BN22/Hilfsblatt_Erwerbspersonen_20ff!$C22%,1),"0.0"),")")</f>
        <v>4.1 (4.1-4.3)</v>
      </c>
      <c r="BO22" s="36" t="str">
        <f>CONCATENATE(TEXT(ROUND('Bestand-Arbeitslose'!BO22/Hilfsblatt_Erwerbspersonen_17ff!$B22%,1),"0.0")," (",TEXT(ROUND('Bestand-Arbeitslose'!BO22/Hilfsblatt_Erwerbspersonen_17ff!$D22%,1),"0.0"),"-",TEXT(ROUND('Bestand-Arbeitslose'!BO22/Hilfsblatt_Erwerbspersonen_17ff!$C22%,1),"0.0"),")")</f>
        <v>3.6 (3.5-3.7)</v>
      </c>
      <c r="BP22" s="36" t="str">
        <f>CONCATENATE(TEXT(ROUND('Bestand-Arbeitslose'!BP22/Hilfsblatt_Erwerbspersonen_17ff!$B22%,1),"0.0")," (",TEXT(ROUND('Bestand-Arbeitslose'!BP22/Hilfsblatt_Erwerbspersonen_17ff!$D22%,1),"0.0"),"-",TEXT(ROUND('Bestand-Arbeitslose'!BP22/Hilfsblatt_Erwerbspersonen_17ff!$C22%,1),"0.0"),")")</f>
        <v>4.0 (3.9-4.1)</v>
      </c>
      <c r="BQ22" s="36" t="str">
        <f>CONCATENATE(TEXT(ROUND('Bestand-Arbeitslose'!BQ22/Hilfsblatt_Erwerbspersonen_17ff!$B22%,1),"0.0")," (",TEXT(ROUND('Bestand-Arbeitslose'!BQ22/Hilfsblatt_Erwerbspersonen_17ff!$D22%,1),"0.0"),"-",TEXT(ROUND('Bestand-Arbeitslose'!BQ22/Hilfsblatt_Erwerbspersonen_17ff!$C22%,1),"0.0"),")")</f>
        <v>3.5 (3.4-3.6)</v>
      </c>
      <c r="BR22" s="36" t="str">
        <f>CONCATENATE(TEXT(ROUND('Bestand-Arbeitslose'!BR22/Hilfsblatt_Erwerbspersonen_17ff!$B22%,1),"0.0")," (",TEXT(ROUND('Bestand-Arbeitslose'!BR22/Hilfsblatt_Erwerbspersonen_17ff!$D22%,1),"0.0"),"-",TEXT(ROUND('Bestand-Arbeitslose'!BR22/Hilfsblatt_Erwerbspersonen_17ff!$C22%,1),"0.0"),")")</f>
        <v>3.4 (3.3-3.4)</v>
      </c>
      <c r="BS22" s="36" t="str">
        <f>CONCATENATE(TEXT(ROUND('Bestand-Arbeitslose'!BS22/Hilfsblatt_Erwerbspersonen_17ff!$B22%,1),"0.0")," (",TEXT(ROUND('Bestand-Arbeitslose'!BS22/Hilfsblatt_Erwerbspersonen_17ff!$D22%,1),"0.0"),"-",TEXT(ROUND('Bestand-Arbeitslose'!BS22/Hilfsblatt_Erwerbspersonen_17ff!$C22%,1),"0.0"),")")</f>
        <v>3.2 (3.1-3.3)</v>
      </c>
      <c r="BT22" s="36" t="str">
        <f>CONCATENATE(TEXT(ROUND('Bestand-Arbeitslose'!BT22/Hilfsblatt_Erwerbspersonen_17ff!$B22%,1),"0.0")," (",TEXT(ROUND('Bestand-Arbeitslose'!BT22/Hilfsblatt_Erwerbspersonen_17ff!$D22%,1),"0.0"),"-",TEXT(ROUND('Bestand-Arbeitslose'!BT22/Hilfsblatt_Erwerbspersonen_17ff!$C22%,1),"0.0"),")")</f>
        <v>3.2 (3.1-3.2)</v>
      </c>
      <c r="BU22" s="36" t="str">
        <f>CONCATENATE(TEXT(ROUND('Bestand-Arbeitslose'!BU22/Hilfsblatt_Erwerbspersonen_17ff!$B22%,1),"0.0")," (",TEXT(ROUND('Bestand-Arbeitslose'!BU22/Hilfsblatt_Erwerbspersonen_17ff!$D22%,1),"0.0"),"-",TEXT(ROUND('Bestand-Arbeitslose'!BU22/Hilfsblatt_Erwerbspersonen_17ff!$C22%,1),"0.0"),")")</f>
        <v>3.2 (3.1-3.3)</v>
      </c>
      <c r="BV22" s="36" t="str">
        <f>CONCATENATE(TEXT(ROUND('Bestand-Arbeitslose'!BV22/Hilfsblatt_Erwerbspersonen_17ff!$B22%,1),"0.0")," (",TEXT(ROUND('Bestand-Arbeitslose'!BV22/Hilfsblatt_Erwerbspersonen_17ff!$D22%,1),"0.0"),"-",TEXT(ROUND('Bestand-Arbeitslose'!BV22/Hilfsblatt_Erwerbspersonen_17ff!$C22%,1),"0.0"),")")</f>
        <v>3.2 (3.1-3.3)</v>
      </c>
      <c r="BW22" s="36" t="str">
        <f>CONCATENATE(TEXT(ROUND('Bestand-Arbeitslose'!BW22/Hilfsblatt_Erwerbspersonen_17ff!$B22%,1),"0.0")," (",TEXT(ROUND('Bestand-Arbeitslose'!BW22/Hilfsblatt_Erwerbspersonen_17ff!$D22%,1),"0.0"),"-",TEXT(ROUND('Bestand-Arbeitslose'!BW22/Hilfsblatt_Erwerbspersonen_17ff!$C22%,1),"0.0"),")")</f>
        <v>3.5 (3.4-3.6)</v>
      </c>
      <c r="BX22" s="36" t="str">
        <f>CONCATENATE(TEXT(ROUND('Bestand-Arbeitslose'!BX22/Hilfsblatt_Erwerbspersonen_17ff!$B22%,1),"0.0")," (",TEXT(ROUND('Bestand-Arbeitslose'!BX22/Hilfsblatt_Erwerbspersonen_17ff!$D22%,1),"0.0"),"-",TEXT(ROUND('Bestand-Arbeitslose'!BX22/Hilfsblatt_Erwerbspersonen_17ff!$C22%,1),"0.0"),")")</f>
        <v>3.7 (3.6-3.8)</v>
      </c>
      <c r="BY22" s="36" t="str">
        <f>CONCATENATE(TEXT(ROUND('Bestand-Arbeitslose'!BY22/Hilfsblatt_Erwerbspersonen_17ff!$B22%,1),"0.0")," (",TEXT(ROUND('Bestand-Arbeitslose'!BY22/Hilfsblatt_Erwerbspersonen_17ff!$D22%,1),"0.0"),"-",TEXT(ROUND('Bestand-Arbeitslose'!BY22/Hilfsblatt_Erwerbspersonen_17ff!$C22%,1),"0.0"),")")</f>
        <v>3.9 (3.8-4.0)</v>
      </c>
      <c r="BZ22" s="36" t="str">
        <f>CONCATENATE(TEXT(ROUND('Bestand-Arbeitslose'!BZ22/Hilfsblatt_Erwerbspersonen_17ff!$B22%,1),"0.0")," (",TEXT(ROUND('Bestand-Arbeitslose'!BZ22/Hilfsblatt_Erwerbspersonen_17ff!$D22%,1),"0.0"),"-",TEXT(ROUND('Bestand-Arbeitslose'!BZ22/Hilfsblatt_Erwerbspersonen_17ff!$C22%,1),"0.0"),")")</f>
        <v>4.2 (4.1-4.3)</v>
      </c>
      <c r="CA22" s="36" t="str">
        <f>CONCATENATE(TEXT(ROUND('Bestand-Arbeitslose'!CA22/Hilfsblatt_Erwerbspersonen_17ff!$B22%,1),"0.0")," (",TEXT(ROUND('Bestand-Arbeitslose'!CA22/Hilfsblatt_Erwerbspersonen_17ff!$D22%,1),"0.0"),"-",TEXT(ROUND('Bestand-Arbeitslose'!CA22/Hilfsblatt_Erwerbspersonen_17ff!$C22%,1),"0.0"),")")</f>
        <v>4.3 (4.2-4.5)</v>
      </c>
      <c r="CB22" s="36" t="str">
        <f>CONCATENATE(TEXT(ROUND('Bestand-Arbeitslose'!CB22/Hilfsblatt_Erwerbspersonen_17ff!$B22%,1),"0.0")," (",TEXT(ROUND('Bestand-Arbeitslose'!CB22/Hilfsblatt_Erwerbspersonen_17ff!$D22%,1),"0.0"),"-",TEXT(ROUND('Bestand-Arbeitslose'!CB22/Hilfsblatt_Erwerbspersonen_17ff!$C22%,1),"0.0"),")")</f>
        <v>3.8 (3.7-3.9)</v>
      </c>
      <c r="CC22" s="36" t="str">
        <f>CONCATENATE(TEXT(ROUND('Bestand-Arbeitslose'!CC22/Hilfsblatt_Erwerbspersonen_17ff!$B22%,1),"0.0")," (",TEXT(ROUND('Bestand-Arbeitslose'!CC22/Hilfsblatt_Erwerbspersonen_17ff!$D22%,1),"0.0"),"-",TEXT(ROUND('Bestand-Arbeitslose'!CC22/Hilfsblatt_Erwerbspersonen_17ff!$C22%,1),"0.0"),")")</f>
        <v>4.1 (4.0-4.2)</v>
      </c>
      <c r="CD22" s="36" t="str">
        <f>CONCATENATE(TEXT(ROUND('Bestand-Arbeitslose'!CD22/Hilfsblatt_Erwerbspersonen_17ff!$B22%,1),"0.0")," (",TEXT(ROUND('Bestand-Arbeitslose'!CD22/Hilfsblatt_Erwerbspersonen_17ff!$D22%,1),"0.0"),"-",TEXT(ROUND('Bestand-Arbeitslose'!CD22/Hilfsblatt_Erwerbspersonen_17ff!$C22%,1),"0.0"),")")</f>
        <v>3.8 (3.7-3.9)</v>
      </c>
      <c r="CE22" s="36" t="str">
        <f>CONCATENATE(TEXT(ROUND('Bestand-Arbeitslose'!CE22/Hilfsblatt_Erwerbspersonen_17ff!$B22%,1),"0.0")," (",TEXT(ROUND('Bestand-Arbeitslose'!CE22/Hilfsblatt_Erwerbspersonen_17ff!$D22%,1),"0.0"),"-",TEXT(ROUND('Bestand-Arbeitslose'!CE22/Hilfsblatt_Erwerbspersonen_17ff!$C22%,1),"0.0"),")")</f>
        <v>3.6 (3.5-3.7)</v>
      </c>
      <c r="CF22" s="36" t="str">
        <f>CONCATENATE(TEXT(ROUND('Bestand-Arbeitslose'!CF22/Hilfsblatt_Erwerbspersonen_17ff!$B22%,1),"0.0")," (",TEXT(ROUND('Bestand-Arbeitslose'!CF22/Hilfsblatt_Erwerbspersonen_17ff!$D22%,1),"0.0"),"-",TEXT(ROUND('Bestand-Arbeitslose'!CF22/Hilfsblatt_Erwerbspersonen_17ff!$C22%,1),"0.0"),")")</f>
        <v>3.5 (3.5-3.6)</v>
      </c>
      <c r="CG22" s="36" t="str">
        <f>CONCATENATE(TEXT(ROUND('Bestand-Arbeitslose'!CG22/Hilfsblatt_Erwerbspersonen_17ff!$B22%,1),"0.0")," (",TEXT(ROUND('Bestand-Arbeitslose'!CG22/Hilfsblatt_Erwerbspersonen_17ff!$D22%,1),"0.0"),"-",TEXT(ROUND('Bestand-Arbeitslose'!CG22/Hilfsblatt_Erwerbspersonen_17ff!$C22%,1),"0.0"),")")</f>
        <v>3.6 (3.5-3.7)</v>
      </c>
      <c r="CH22" s="36" t="str">
        <f>CONCATENATE(TEXT(ROUND('Bestand-Arbeitslose'!CH22/Hilfsblatt_Erwerbspersonen_17ff!$B22%,1),"0.0")," (",TEXT(ROUND('Bestand-Arbeitslose'!CH22/Hilfsblatt_Erwerbspersonen_17ff!$D22%,1),"0.0"),"-",TEXT(ROUND('Bestand-Arbeitslose'!CH22/Hilfsblatt_Erwerbspersonen_17ff!$C22%,1),"0.0"),")")</f>
        <v>3.6 (3.5-3.6)</v>
      </c>
      <c r="CI22" s="36" t="str">
        <f>CONCATENATE(TEXT(ROUND('Bestand-Arbeitslose'!CI22/Hilfsblatt_Erwerbspersonen_17ff!$B22%,1),"0.0")," (",TEXT(ROUND('Bestand-Arbeitslose'!CI22/Hilfsblatt_Erwerbspersonen_17ff!$D22%,1),"0.0"),"-",TEXT(ROUND('Bestand-Arbeitslose'!CI22/Hilfsblatt_Erwerbspersonen_17ff!$C22%,1),"0.0"),")")</f>
        <v>3.5 (3.5-3.6)</v>
      </c>
      <c r="CJ22" s="36" t="str">
        <f>CONCATENATE(TEXT(ROUND('Bestand-Arbeitslose'!CJ22/Hilfsblatt_Erwerbspersonen_17ff!$B22%,1),"0.0")," (",TEXT(ROUND('Bestand-Arbeitslose'!CJ22/Hilfsblatt_Erwerbspersonen_17ff!$D22%,1),"0.0"),"-",TEXT(ROUND('Bestand-Arbeitslose'!CJ22/Hilfsblatt_Erwerbspersonen_17ff!$C22%,1),"0.0"),")")</f>
        <v>3.4 (3.3-3.5)</v>
      </c>
      <c r="CK22" s="36" t="str">
        <f>CONCATENATE(TEXT(ROUND('Bestand-Arbeitslose'!CK22/Hilfsblatt_Erwerbspersonen_17ff!$B22%,1),"0.0")," (",TEXT(ROUND('Bestand-Arbeitslose'!CK22/Hilfsblatt_Erwerbspersonen_17ff!$D22%,1),"0.0"),"-",TEXT(ROUND('Bestand-Arbeitslose'!CK22/Hilfsblatt_Erwerbspersonen_17ff!$C22%,1),"0.0"),")")</f>
        <v>3.7 (3.6-3.8)</v>
      </c>
      <c r="CL22" s="36" t="str">
        <f>CONCATENATE(TEXT(ROUND('Bestand-Arbeitslose'!CL22/Hilfsblatt_Erwerbspersonen_17ff!$B22%,1),"0.0")," (",TEXT(ROUND('Bestand-Arbeitslose'!CL22/Hilfsblatt_Erwerbspersonen_17ff!$D22%,1),"0.0"),"-",TEXT(ROUND('Bestand-Arbeitslose'!CL22/Hilfsblatt_Erwerbspersonen_17ff!$C22%,1),"0.0"),")")</f>
        <v>4.0 (3.9-4.1)</v>
      </c>
      <c r="CM22" s="36" t="str">
        <f>CONCATENATE(TEXT(ROUND('Bestand-Arbeitslose'!CM22/Hilfsblatt_Erwerbspersonen_17ff!$B22%,1),"0.0")," (",TEXT(ROUND('Bestand-Arbeitslose'!CM22/Hilfsblatt_Erwerbspersonen_17ff!$D22%,1),"0.0"),"-",TEXT(ROUND('Bestand-Arbeitslose'!CM22/Hilfsblatt_Erwerbspersonen_17ff!$C22%,1),"0.0"),")")</f>
        <v>4.5 (4.3-4.6)</v>
      </c>
      <c r="CN22" s="36" t="str">
        <f>CONCATENATE(TEXT(ROUND('Bestand-Arbeitslose'!CN22/Hilfsblatt_Erwerbspersonen_17ff!$B22%,1),"0.0")," (",TEXT(ROUND('Bestand-Arbeitslose'!CN22/Hilfsblatt_Erwerbspersonen_17ff!$D22%,1),"0.0"),"-",TEXT(ROUND('Bestand-Arbeitslose'!CN22/Hilfsblatt_Erwerbspersonen_17ff!$C22%,1),"0.0"),")")</f>
        <v>4.8 (4.7-4.9)</v>
      </c>
      <c r="CO22" s="36" t="str">
        <f>CONCATENATE(TEXT(ROUND('Bestand-Arbeitslose'!CO22/Hilfsblatt_Erwerbspersonen_17ff!$B22%,1),"0.0")," (",TEXT(ROUND('Bestand-Arbeitslose'!CO22/Hilfsblatt_Erwerbspersonen_17ff!$D22%,1),"0.0"),"-",TEXT(ROUND('Bestand-Arbeitslose'!CO22/Hilfsblatt_Erwerbspersonen_17ff!$C22%,1),"0.0"),")")</f>
        <v>4.5 (4.4-4.6)</v>
      </c>
      <c r="CP22" s="36" t="str">
        <f>CONCATENATE(TEXT(ROUND('Bestand-Arbeitslose'!CP22/Hilfsblatt_Erwerbspersonen_17ff!$B22%,1),"0.0")," (",TEXT(ROUND('Bestand-Arbeitslose'!CP22/Hilfsblatt_Erwerbspersonen_17ff!$D22%,1),"0.0"),"-",TEXT(ROUND('Bestand-Arbeitslose'!CP22/Hilfsblatt_Erwerbspersonen_17ff!$C22%,1),"0.0"),")")</f>
        <v>4.7 (4.6-4.8)</v>
      </c>
      <c r="CQ22" s="36" t="str">
        <f>CONCATENATE(TEXT(ROUND('Bestand-Arbeitslose'!CQ22/Hilfsblatt_Erwerbspersonen_17ff!$B22%,1),"0.0")," (",TEXT(ROUND('Bestand-Arbeitslose'!CQ22/Hilfsblatt_Erwerbspersonen_17ff!$D22%,1),"0.0"),"-",TEXT(ROUND('Bestand-Arbeitslose'!CQ22/Hilfsblatt_Erwerbspersonen_17ff!$C22%,1),"0.0"),")")</f>
        <v>4.3 (4.2-4.4)</v>
      </c>
      <c r="CR22" s="36" t="str">
        <f>CONCATENATE(TEXT(ROUND('Bestand-Arbeitslose'!CR22/Hilfsblatt_Erwerbspersonen_17ff!$B22%,1),"0.0")," (",TEXT(ROUND('Bestand-Arbeitslose'!CR22/Hilfsblatt_Erwerbspersonen_17ff!$D22%,1),"0.0"),"-",TEXT(ROUND('Bestand-Arbeitslose'!CR22/Hilfsblatt_Erwerbspersonen_17ff!$C22%,1),"0.0"),")")</f>
        <v>4.2 (4.1-4.3)</v>
      </c>
      <c r="CS22" s="36" t="str">
        <f>CONCATENATE(TEXT(ROUND('Bestand-Arbeitslose'!CS22/Hilfsblatt_Erwerbspersonen_17ff!$B22%,1),"0.0")," (",TEXT(ROUND('Bestand-Arbeitslose'!CS22/Hilfsblatt_Erwerbspersonen_17ff!$D22%,1),"0.0"),"-",TEXT(ROUND('Bestand-Arbeitslose'!CS22/Hilfsblatt_Erwerbspersonen_17ff!$C22%,1),"0.0"),")")</f>
        <v>4.1 (4.0-4.2)</v>
      </c>
      <c r="CT22" s="36" t="str">
        <f>CONCATENATE(TEXT(ROUND('Bestand-Arbeitslose'!CT22/Hilfsblatt_Erwerbspersonen_17ff!$B22%,1),"0.0")," (",TEXT(ROUND('Bestand-Arbeitslose'!CT22/Hilfsblatt_Erwerbspersonen_17ff!$D22%,1),"0.0"),"-",TEXT(ROUND('Bestand-Arbeitslose'!CT22/Hilfsblatt_Erwerbspersonen_17ff!$C22%,1),"0.0"),")")</f>
        <v>4.3 (4.2-4.4)</v>
      </c>
      <c r="CU22" s="36" t="str">
        <f>CONCATENATE(TEXT(ROUND('Bestand-Arbeitslose'!CU22/Hilfsblatt_Erwerbspersonen_17ff!$B22%,1),"0.0")," (",TEXT(ROUND('Bestand-Arbeitslose'!CU22/Hilfsblatt_Erwerbspersonen_17ff!$D22%,1),"0.0"),"-",TEXT(ROUND('Bestand-Arbeitslose'!CU22/Hilfsblatt_Erwerbspersonen_17ff!$C22%,1),"0.0"),")")</f>
        <v>4.1 (4.0-4.2)</v>
      </c>
      <c r="CV22" s="36" t="str">
        <f>CONCATENATE(TEXT(ROUND('Bestand-Arbeitslose'!CV22/Hilfsblatt_Erwerbspersonen_17ff!$B22%,1),"0.0")," (",TEXT(ROUND('Bestand-Arbeitslose'!CV22/Hilfsblatt_Erwerbspersonen_17ff!$D22%,1),"0.0"),"-",TEXT(ROUND('Bestand-Arbeitslose'!CV22/Hilfsblatt_Erwerbspersonen_17ff!$C22%,1),"0.0"),")")</f>
        <v>4.2 (4.1-4.3)</v>
      </c>
      <c r="CW22" s="36" t="str">
        <f>CONCATENATE(TEXT(ROUND('Bestand-Arbeitslose'!CW22/Hilfsblatt_Erwerbspersonen_17ff!$B22%,1),"0.0")," (",TEXT(ROUND('Bestand-Arbeitslose'!CW22/Hilfsblatt_Erwerbspersonen_17ff!$D22%,1),"0.0"),"-",TEXT(ROUND('Bestand-Arbeitslose'!CW22/Hilfsblatt_Erwerbspersonen_17ff!$C22%,1),"0.0"),")")</f>
        <v>4.4 (4.3-4.5)</v>
      </c>
      <c r="CX22" s="36" t="str">
        <f>CONCATENATE(TEXT(ROUND('Bestand-Arbeitslose'!CX22/Hilfsblatt_Erwerbspersonen_17ff!$B22%,1),"0.0")," (",TEXT(ROUND('Bestand-Arbeitslose'!CX22/Hilfsblatt_Erwerbspersonen_17ff!$D22%,1),"0.0"),"-",TEXT(ROUND('Bestand-Arbeitslose'!CX22/Hilfsblatt_Erwerbspersonen_17ff!$C22%,1),"0.0"),")")</f>
        <v>4.6 (4.5-4.7)</v>
      </c>
      <c r="CY22" s="36" t="str">
        <f>CONCATENATE(TEXT(ROUND('Bestand-Arbeitslose'!CY22/Hilfsblatt_Erwerbspersonen_17ff!$B22%,1),"0.0")," (",TEXT(ROUND('Bestand-Arbeitslose'!CY22/Hilfsblatt_Erwerbspersonen_17ff!$D22%,1),"0.0"),"-",TEXT(ROUND('Bestand-Arbeitslose'!CY22/Hilfsblatt_Erwerbspersonen_17ff!$C22%,1),"0.0"),")")</f>
        <v>4.9 (4.8-5.0)</v>
      </c>
      <c r="CZ22" s="36" t="str">
        <f>CONCATENATE(TEXT(ROUND('Bestand-Arbeitslose'!CZ22/Hilfsblatt_Erwerbspersonen_17ff!$B22%,1),"0.0")," (",TEXT(ROUND('Bestand-Arbeitslose'!CZ22/Hilfsblatt_Erwerbspersonen_17ff!$D22%,1),"0.0"),"-",TEXT(ROUND('Bestand-Arbeitslose'!CZ22/Hilfsblatt_Erwerbspersonen_17ff!$C22%,1),"0.0"),")")</f>
        <v>5.2 (5.1-5.3)</v>
      </c>
      <c r="DA22" s="36" t="str">
        <f>CONCATENATE(TEXT(ROUND('Bestand-Arbeitslose'!DA22/Hilfsblatt_Erwerbspersonen_17ff!$B22%,1),"0.0")," (",TEXT(ROUND('Bestand-Arbeitslose'!DA22/Hilfsblatt_Erwerbspersonen_17ff!$D22%,1),"0.0"),"-",TEXT(ROUND('Bestand-Arbeitslose'!DA22/Hilfsblatt_Erwerbspersonen_17ff!$C22%,1),"0.0"),")")</f>
        <v>5.4 (5.3-5.5)</v>
      </c>
      <c r="DB22" s="36" t="str">
        <f>CONCATENATE(TEXT(ROUND('Bestand-Arbeitslose'!DB22/Hilfsblatt_Erwerbspersonen_14ff!$B22%,1),"0.0")," (",TEXT(ROUND('Bestand-Arbeitslose'!DB22/Hilfsblatt_Erwerbspersonen_14ff!$D22%,1),"0.0"),"-",TEXT(ROUND('Bestand-Arbeitslose'!DB22/Hilfsblatt_Erwerbspersonen_14ff!$C22%,1),"0.0"),")")</f>
        <v>5.1 (5.0-5.2)</v>
      </c>
      <c r="DC22" s="36" t="str">
        <f>CONCATENATE(TEXT(ROUND('Bestand-Arbeitslose'!DC22/Hilfsblatt_Erwerbspersonen_14ff!$B22%,1),"0.0")," (",TEXT(ROUND('Bestand-Arbeitslose'!DC22/Hilfsblatt_Erwerbspersonen_14ff!$D22%,1),"0.0"),"-",TEXT(ROUND('Bestand-Arbeitslose'!DC22/Hilfsblatt_Erwerbspersonen_14ff!$C22%,1),"0.0"),")")</f>
        <v>5.5 (5.3-5.6)</v>
      </c>
      <c r="DD22" s="36" t="str">
        <f>CONCATENATE(TEXT(ROUND('Bestand-Arbeitslose'!DD22/Hilfsblatt_Erwerbspersonen_14ff!$B22%,1),"0.0")," (",TEXT(ROUND('Bestand-Arbeitslose'!DD22/Hilfsblatt_Erwerbspersonen_14ff!$D22%,1),"0.0"),"-",TEXT(ROUND('Bestand-Arbeitslose'!DD22/Hilfsblatt_Erwerbspersonen_14ff!$C22%,1),"0.0"),")")</f>
        <v>4.9 (4.8-5.1)</v>
      </c>
      <c r="DE22" s="36" t="str">
        <f>CONCATENATE(TEXT(ROUND('Bestand-Arbeitslose'!DE22/Hilfsblatt_Erwerbspersonen_14ff!$B22%,1),"0.0")," (",TEXT(ROUND('Bestand-Arbeitslose'!DE22/Hilfsblatt_Erwerbspersonen_14ff!$D22%,1),"0.0"),"-",TEXT(ROUND('Bestand-Arbeitslose'!DE22/Hilfsblatt_Erwerbspersonen_14ff!$C22%,1),"0.0"),")")</f>
        <v>4.8 (4.7-4.9)</v>
      </c>
      <c r="DF22" s="36" t="str">
        <f>CONCATENATE(TEXT(ROUND('Bestand-Arbeitslose'!DF22/Hilfsblatt_Erwerbspersonen_14ff!$B22%,1),"0.0")," (",TEXT(ROUND('Bestand-Arbeitslose'!DF22/Hilfsblatt_Erwerbspersonen_14ff!$D22%,1),"0.0"),"-",TEXT(ROUND('Bestand-Arbeitslose'!DF22/Hilfsblatt_Erwerbspersonen_14ff!$C22%,1),"0.0"),")")</f>
        <v>4.7 (4.6-4.8)</v>
      </c>
      <c r="DG22" s="36" t="str">
        <f>CONCATENATE(TEXT(ROUND('Bestand-Arbeitslose'!DG22/Hilfsblatt_Erwerbspersonen_14ff!$B22%,1),"0.0")," (",TEXT(ROUND('Bestand-Arbeitslose'!DG22/Hilfsblatt_Erwerbspersonen_14ff!$D22%,1),"0.0"),"-",TEXT(ROUND('Bestand-Arbeitslose'!DG22/Hilfsblatt_Erwerbspersonen_14ff!$C22%,1),"0.0"),")")</f>
        <v>4.8 (4.7-4.9)</v>
      </c>
      <c r="DH22" s="36" t="str">
        <f>CONCATENATE(TEXT(ROUND('Bestand-Arbeitslose'!DH22/Hilfsblatt_Erwerbspersonen_14ff!$B22%,1),"0.0")," (",TEXT(ROUND('Bestand-Arbeitslose'!DH22/Hilfsblatt_Erwerbspersonen_14ff!$D22%,1),"0.0"),"-",TEXT(ROUND('Bestand-Arbeitslose'!DH22/Hilfsblatt_Erwerbspersonen_14ff!$C22%,1),"0.0"),")")</f>
        <v>4.8 (4.6-4.9)</v>
      </c>
      <c r="DI22" s="36" t="str">
        <f>CONCATENATE(TEXT(ROUND('Bestand-Arbeitslose'!DI22/Hilfsblatt_Erwerbspersonen_14ff!$B22%,1),"0.0")," (",TEXT(ROUND('Bestand-Arbeitslose'!DI22/Hilfsblatt_Erwerbspersonen_14ff!$D22%,1),"0.0"),"-",TEXT(ROUND('Bestand-Arbeitslose'!DI22/Hilfsblatt_Erwerbspersonen_14ff!$C22%,1),"0.0"),")")</f>
        <v>4.8 (4.7-4.9)</v>
      </c>
      <c r="DJ22" s="36" t="str">
        <f>CONCATENATE(TEXT(ROUND('Bestand-Arbeitslose'!DJ22/Hilfsblatt_Erwerbspersonen_14ff!$B22%,1),"0.0")," (",TEXT(ROUND('Bestand-Arbeitslose'!DJ22/Hilfsblatt_Erwerbspersonen_14ff!$D22%,1),"0.0"),"-",TEXT(ROUND('Bestand-Arbeitslose'!DJ22/Hilfsblatt_Erwerbspersonen_14ff!$C22%,1),"0.0"),")")</f>
        <v>5.0 (4.9-5.2)</v>
      </c>
      <c r="DK22" s="36" t="str">
        <f>CONCATENATE(TEXT(ROUND('Bestand-Arbeitslose'!DK22/Hilfsblatt_Erwerbspersonen_14ff!$B22%,1),"0.0")," (",TEXT(ROUND('Bestand-Arbeitslose'!DK22/Hilfsblatt_Erwerbspersonen_14ff!$D22%,1),"0.0"),"-",TEXT(ROUND('Bestand-Arbeitslose'!DK22/Hilfsblatt_Erwerbspersonen_14ff!$C22%,1),"0.0"),")")</f>
        <v>5.2 (5.1-5.3)</v>
      </c>
      <c r="DL22" s="36" t="str">
        <f>CONCATENATE(TEXT(ROUND('Bestand-Arbeitslose'!DL22/Hilfsblatt_Erwerbspersonen_14ff!$B22%,1),"0.0")," (",TEXT(ROUND('Bestand-Arbeitslose'!DL22/Hilfsblatt_Erwerbspersonen_14ff!$D22%,1),"0.0"),"-",TEXT(ROUND('Bestand-Arbeitslose'!DL22/Hilfsblatt_Erwerbspersonen_14ff!$C22%,1),"0.0"),")")</f>
        <v>5.5 (5.4-5.7)</v>
      </c>
      <c r="DM22" s="36" t="str">
        <f>CONCATENATE(TEXT(ROUND('Bestand-Arbeitslose'!DM22/Hilfsblatt_Erwerbspersonen_14ff!$B22%,1),"0.0")," (",TEXT(ROUND('Bestand-Arbeitslose'!DM22/Hilfsblatt_Erwerbspersonen_14ff!$D22%,1),"0.0"),"-",TEXT(ROUND('Bestand-Arbeitslose'!DM22/Hilfsblatt_Erwerbspersonen_14ff!$C22%,1),"0.0"),")")</f>
        <v>5.8 (5.6-5.9)</v>
      </c>
      <c r="DN22" s="36" t="str">
        <f>CONCATENATE(TEXT(ROUND('Bestand-Arbeitslose'!DN22/Hilfsblatt_Erwerbspersonen_14ff!$B22%,1),"0.0")," (",TEXT(ROUND('Bestand-Arbeitslose'!DN22/Hilfsblatt_Erwerbspersonen_14ff!$D22%,1),"0.0"),"-",TEXT(ROUND('Bestand-Arbeitslose'!DN22/Hilfsblatt_Erwerbspersonen_14ff!$C22%,1),"0.0"),")")</f>
        <v>5.6 (5.5-5.8)</v>
      </c>
      <c r="DO22" s="36" t="str">
        <f>CONCATENATE(TEXT(ROUND('Bestand-Arbeitslose'!DO22/Hilfsblatt_Erwerbspersonen_14ff!$B22%,1),"0.0")," (",TEXT(ROUND('Bestand-Arbeitslose'!DO22/Hilfsblatt_Erwerbspersonen_14ff!$D22%,1),"0.0"),"-",TEXT(ROUND('Bestand-Arbeitslose'!DO22/Hilfsblatt_Erwerbspersonen_14ff!$C22%,1),"0.0"),")")</f>
        <v>4.7 (4.6-4.8)</v>
      </c>
      <c r="DP22" s="36" t="str">
        <f>CONCATENATE(TEXT(ROUND('Bestand-Arbeitslose'!DP22/Hilfsblatt_Erwerbspersonen_14ff!$B22%,1),"0.0")," (",TEXT(ROUND('Bestand-Arbeitslose'!DP22/Hilfsblatt_Erwerbspersonen_14ff!$D22%,1),"0.0"),"-",TEXT(ROUND('Bestand-Arbeitslose'!DP22/Hilfsblatt_Erwerbspersonen_14ff!$C22%,1),"0.0"),")")</f>
        <v>5.5 (5.3-5.6)</v>
      </c>
      <c r="DQ22" s="36" t="str">
        <f>CONCATENATE(TEXT(ROUND('Bestand-Arbeitslose'!DQ22/Hilfsblatt_Erwerbspersonen_14ff!$B22%,1),"0.0")," (",TEXT(ROUND('Bestand-Arbeitslose'!DQ22/Hilfsblatt_Erwerbspersonen_14ff!$D22%,1),"0.0"),"-",TEXT(ROUND('Bestand-Arbeitslose'!DQ22/Hilfsblatt_Erwerbspersonen_14ff!$C22%,1),"0.0"),")")</f>
        <v>5.0 (4.9-5.1)</v>
      </c>
      <c r="DR22" s="36" t="str">
        <f>CONCATENATE(TEXT(ROUND('Bestand-Arbeitslose'!DR22/Hilfsblatt_Erwerbspersonen_14ff!$B22%,1),"0.0")," (",TEXT(ROUND('Bestand-Arbeitslose'!DR22/Hilfsblatt_Erwerbspersonen_14ff!$D22%,1),"0.0"),"-",TEXT(ROUND('Bestand-Arbeitslose'!DR22/Hilfsblatt_Erwerbspersonen_14ff!$C22%,1),"0.0"),")")</f>
        <v>4.7 (4.5-4.8)</v>
      </c>
      <c r="DS22" s="36" t="str">
        <f>CONCATENATE(TEXT(ROUND('Bestand-Arbeitslose'!DS22/Hilfsblatt_Erwerbspersonen_14ff!$B22%,1),"0.0")," (",TEXT(ROUND('Bestand-Arbeitslose'!DS22/Hilfsblatt_Erwerbspersonen_14ff!$D22%,1),"0.0"),"-",TEXT(ROUND('Bestand-Arbeitslose'!DS22/Hilfsblatt_Erwerbspersonen_14ff!$C22%,1),"0.0"),")")</f>
        <v>4.5 (4.4-4.6)</v>
      </c>
      <c r="DT22" s="36" t="str">
        <f>CONCATENATE(TEXT(ROUND('Bestand-Arbeitslose'!DT22/Hilfsblatt_Erwerbspersonen_14ff!$B22%,1),"0.0")," (",TEXT(ROUND('Bestand-Arbeitslose'!DT22/Hilfsblatt_Erwerbspersonen_14ff!$D22%,1),"0.0"),"-",TEXT(ROUND('Bestand-Arbeitslose'!DT22/Hilfsblatt_Erwerbspersonen_14ff!$C22%,1),"0.0"),")")</f>
        <v>4.5 (4.4-4.6)</v>
      </c>
      <c r="DU22" s="36" t="str">
        <f>CONCATENATE(TEXT(ROUND('Bestand-Arbeitslose'!DU22/Hilfsblatt_Erwerbspersonen_14ff!$B22%,1),"0.0")," (",TEXT(ROUND('Bestand-Arbeitslose'!DU22/Hilfsblatt_Erwerbspersonen_14ff!$D22%,1),"0.0"),"-",TEXT(ROUND('Bestand-Arbeitslose'!DU22/Hilfsblatt_Erwerbspersonen_14ff!$C22%,1),"0.0"),")")</f>
        <v>4.3 (4.2-4.4)</v>
      </c>
      <c r="DV22" s="36" t="str">
        <f>CONCATENATE(TEXT(ROUND('Bestand-Arbeitslose'!DV22/Hilfsblatt_Erwerbspersonen_14ff!$B22%,1),"0.0")," (",TEXT(ROUND('Bestand-Arbeitslose'!DV22/Hilfsblatt_Erwerbspersonen_14ff!$D22%,1),"0.0"),"-",TEXT(ROUND('Bestand-Arbeitslose'!DV22/Hilfsblatt_Erwerbspersonen_14ff!$C22%,1),"0.0"),")")</f>
        <v>4.4 (4.3-4.5)</v>
      </c>
      <c r="DW22" s="36" t="str">
        <f>CONCATENATE(TEXT(ROUND('Bestand-Arbeitslose'!DW22/Hilfsblatt_Erwerbspersonen_14ff!$B22%,1),"0.0")," (",TEXT(ROUND('Bestand-Arbeitslose'!DW22/Hilfsblatt_Erwerbspersonen_14ff!$D22%,1),"0.0"),"-",TEXT(ROUND('Bestand-Arbeitslose'!DW22/Hilfsblatt_Erwerbspersonen_14ff!$C22%,1),"0.0"),")")</f>
        <v>4.6 (4.5-4.7)</v>
      </c>
      <c r="DX22" s="36" t="str">
        <f>CONCATENATE(TEXT(ROUND('Bestand-Arbeitslose'!DX22/Hilfsblatt_Erwerbspersonen_14ff!$B22%,1),"0.0")," (",TEXT(ROUND('Bestand-Arbeitslose'!DX22/Hilfsblatt_Erwerbspersonen_14ff!$D22%,1),"0.0"),"-",TEXT(ROUND('Bestand-Arbeitslose'!DX22/Hilfsblatt_Erwerbspersonen_14ff!$C22%,1),"0.0"),")")</f>
        <v>4.6 (4.5-4.7)</v>
      </c>
      <c r="DY22" s="36" t="str">
        <f>CONCATENATE(TEXT(ROUND('Bestand-Arbeitslose'!DY22/Hilfsblatt_Erwerbspersonen_14ff!$B22%,1),"0.0")," (",TEXT(ROUND('Bestand-Arbeitslose'!DY22/Hilfsblatt_Erwerbspersonen_14ff!$D22%,1),"0.0"),"-",TEXT(ROUND('Bestand-Arbeitslose'!DY22/Hilfsblatt_Erwerbspersonen_14ff!$C22%,1),"0.0"),")")</f>
        <v>4.8 (4.7-4.9)</v>
      </c>
      <c r="DZ22" s="36" t="str">
        <f>CONCATENATE(TEXT(ROUND('Bestand-Arbeitslose'!DZ22/Hilfsblatt_Erwerbspersonen_14ff!$B22%,1),"0.0")," (",TEXT(ROUND('Bestand-Arbeitslose'!DZ22/Hilfsblatt_Erwerbspersonen_14ff!$D22%,1),"0.0"),"-",TEXT(ROUND('Bestand-Arbeitslose'!DZ22/Hilfsblatt_Erwerbspersonen_14ff!$C22%,1),"0.0"),")")</f>
        <v>5.0 (4.9-5.1)</v>
      </c>
      <c r="EA22" s="36" t="str">
        <f>CONCATENATE(TEXT(ROUND('Bestand-Arbeitslose'!EA22/Hilfsblatt_Erwerbspersonen_14ff!$B22%,1),"0.0")," (",TEXT(ROUND('Bestand-Arbeitslose'!EA22/Hilfsblatt_Erwerbspersonen_14ff!$D22%,1),"0.0"),"-",TEXT(ROUND('Bestand-Arbeitslose'!EA22/Hilfsblatt_Erwerbspersonen_14ff!$C22%,1),"0.0"),")")</f>
        <v>5.0 (4.8-5.1)</v>
      </c>
      <c r="EB22" s="36" t="str">
        <f>CONCATENATE(TEXT(ROUND('Bestand-Arbeitslose'!EB22/Hilfsblatt_Erwerbspersonen_14ff!$B22%,1),"0.0")," (",TEXT(ROUND('Bestand-Arbeitslose'!EB22/Hilfsblatt_Erwerbspersonen_14ff!$D22%,1),"0.0"),"-",TEXT(ROUND('Bestand-Arbeitslose'!EB22/Hilfsblatt_Erwerbspersonen_14ff!$C22%,1),"0.0"),")")</f>
        <v>4.4 (4.3-4.6)</v>
      </c>
      <c r="EC22" s="36" t="str">
        <f>CONCATENATE(TEXT(ROUND('Bestand-Arbeitslose'!EC22/Hilfsblatt_Erwerbspersonen_14ff!$B22%,1),"0.0")," (",TEXT(ROUND('Bestand-Arbeitslose'!EC22/Hilfsblatt_Erwerbspersonen_14ff!$D22%,1),"0.0"),"-",TEXT(ROUND('Bestand-Arbeitslose'!EC22/Hilfsblatt_Erwerbspersonen_14ff!$C22%,1),"0.0"),")")</f>
        <v>4.7 (4.6-4.8)</v>
      </c>
      <c r="ED22" s="36" t="str">
        <f>CONCATENATE(TEXT(ROUND('Bestand-Arbeitslose'!ED22/Hilfsblatt_Erwerbspersonen_14ff!$B22%,1),"0.0")," (",TEXT(ROUND('Bestand-Arbeitslose'!ED22/Hilfsblatt_Erwerbspersonen_14ff!$D22%,1),"0.0"),"-",TEXT(ROUND('Bestand-Arbeitslose'!ED22/Hilfsblatt_Erwerbspersonen_14ff!$C22%,1),"0.0"),")")</f>
        <v>4.3 (4.2-4.4)</v>
      </c>
      <c r="EE22" s="36" t="str">
        <f>CONCATENATE(TEXT(ROUND('Bestand-Arbeitslose'!EE22/Hilfsblatt_Erwerbspersonen_14ff!$B22%,1),"0.0")," (",TEXT(ROUND('Bestand-Arbeitslose'!EE22/Hilfsblatt_Erwerbspersonen_14ff!$D22%,1),"0.0"),"-",TEXT(ROUND('Bestand-Arbeitslose'!EE22/Hilfsblatt_Erwerbspersonen_14ff!$C22%,1),"0.0"),")")</f>
        <v>4.1 (4.0-4.2)</v>
      </c>
      <c r="EF22" s="36" t="str">
        <f>CONCATENATE(TEXT(ROUND('Bestand-Arbeitslose'!EF22/Hilfsblatt_Erwerbspersonen_14ff!$B22%,1),"0.0")," (",TEXT(ROUND('Bestand-Arbeitslose'!EF22/Hilfsblatt_Erwerbspersonen_14ff!$D22%,1),"0.0"),"-",TEXT(ROUND('Bestand-Arbeitslose'!EF22/Hilfsblatt_Erwerbspersonen_14ff!$C22%,1),"0.0"),")")</f>
        <v>4.1 (4.0-4.2)</v>
      </c>
      <c r="EG22" s="36" t="str">
        <f>CONCATENATE(TEXT(ROUND('Bestand-Arbeitslose'!EG22/Hilfsblatt_Erwerbspersonen_14ff!$B22%,1),"0.0")," (",TEXT(ROUND('Bestand-Arbeitslose'!EG22/Hilfsblatt_Erwerbspersonen_14ff!$D22%,1),"0.0"),"-",TEXT(ROUND('Bestand-Arbeitslose'!EG22/Hilfsblatt_Erwerbspersonen_14ff!$C22%,1),"0.0"),")")</f>
        <v>4.1 (4.0-4.2)</v>
      </c>
      <c r="EH22" s="36" t="str">
        <f>CONCATENATE(TEXT(ROUND('Bestand-Arbeitslose'!EH22/Hilfsblatt_Erwerbspersonen_14ff!$B22%,1),"0.0")," (",TEXT(ROUND('Bestand-Arbeitslose'!EH22/Hilfsblatt_Erwerbspersonen_14ff!$D22%,1),"0.0"),"-",TEXT(ROUND('Bestand-Arbeitslose'!EH22/Hilfsblatt_Erwerbspersonen_14ff!$C22%,1),"0.0"),")")</f>
        <v>3.9 (3.8-4.0)</v>
      </c>
      <c r="EI22" s="36" t="str">
        <f>CONCATENATE(TEXT(ROUND('Bestand-Arbeitslose'!EI22/Hilfsblatt_Erwerbspersonen_14ff!$B22%,1),"0.0")," (",TEXT(ROUND('Bestand-Arbeitslose'!EI22/Hilfsblatt_Erwerbspersonen_14ff!$D22%,1),"0.0"),"-",TEXT(ROUND('Bestand-Arbeitslose'!EI22/Hilfsblatt_Erwerbspersonen_14ff!$C22%,1),"0.0"),")")</f>
        <v>3.9 (3.9-4.0)</v>
      </c>
      <c r="EJ22" s="36" t="str">
        <f>CONCATENATE(TEXT(ROUND('Bestand-Arbeitslose'!EJ22/Hilfsblatt_Erwerbspersonen_14ff!$B22%,1),"0.0")," (",TEXT(ROUND('Bestand-Arbeitslose'!EJ22/Hilfsblatt_Erwerbspersonen_14ff!$D22%,1),"0.0"),"-",TEXT(ROUND('Bestand-Arbeitslose'!EJ22/Hilfsblatt_Erwerbspersonen_14ff!$C22%,1),"0.0"),")")</f>
        <v>4.1 (4.0-4.2)</v>
      </c>
      <c r="EK22" s="36" t="str">
        <f>CONCATENATE(TEXT(ROUND('Bestand-Arbeitslose'!EK22/Hilfsblatt_Erwerbspersonen_14ff!$B22%,1),"0.0")," (",TEXT(ROUND('Bestand-Arbeitslose'!EK22/Hilfsblatt_Erwerbspersonen_14ff!$D22%,1),"0.0"),"-",TEXT(ROUND('Bestand-Arbeitslose'!EK22/Hilfsblatt_Erwerbspersonen_14ff!$C22%,1),"0.0"),")")</f>
        <v>4.5 (4.4-4.6)</v>
      </c>
      <c r="EL22" s="36" t="str">
        <f>CONCATENATE(TEXT(ROUND('Bestand-Arbeitslose'!EL22/Hilfsblatt_Erwerbspersonen_14ff!$B22%,1),"0.0")," (",TEXT(ROUND('Bestand-Arbeitslose'!EL22/Hilfsblatt_Erwerbspersonen_14ff!$D22%,1),"0.0"),"-",TEXT(ROUND('Bestand-Arbeitslose'!EL22/Hilfsblatt_Erwerbspersonen_14ff!$C22%,1),"0.0"),")")</f>
        <v>4.9 (4.8-5.1)</v>
      </c>
      <c r="EM22" s="36" t="str">
        <f>CONCATENATE(TEXT(ROUND('Bestand-Arbeitslose'!EM22/Hilfsblatt_Erwerbspersonen_14ff!$B22%,1),"0.0")," (",TEXT(ROUND('Bestand-Arbeitslose'!EM22/Hilfsblatt_Erwerbspersonen_14ff!$D22%,1),"0.0"),"-",TEXT(ROUND('Bestand-Arbeitslose'!EM22/Hilfsblatt_Erwerbspersonen_14ff!$C22%,1),"0.0"),")")</f>
        <v>5.2 (5.1-5.4)</v>
      </c>
      <c r="EN22" s="36" t="str">
        <f>CONCATENATE(TEXT(ROUND('Bestand-Arbeitslose'!EN22/Hilfsblatt_Erwerbspersonen_14ff!$B22%,1),"0.0")," (",TEXT(ROUND('Bestand-Arbeitslose'!EN22/Hilfsblatt_Erwerbspersonen_14ff!$D22%,1),"0.0"),"-",TEXT(ROUND('Bestand-Arbeitslose'!EN22/Hilfsblatt_Erwerbspersonen_14ff!$C22%,1),"0.0"),")")</f>
        <v>5.4 (5.2-5.5)</v>
      </c>
    </row>
    <row r="23" spans="1:144" s="24" customFormat="1" ht="13.5" customHeight="1">
      <c r="A23" s="1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row>
    <row r="24" spans="1:144" s="24" customFormat="1" ht="13.5" customHeight="1">
      <c r="A24" s="19" t="s">
        <v>16</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row>
    <row r="25" spans="1:144" ht="13.5" customHeight="1">
      <c r="A25" s="20" t="s">
        <v>17</v>
      </c>
      <c r="B25" s="36" t="str">
        <f>CONCATENATE(TEXT(ROUND('Bestand-Arbeitslose'!B25/Hilfsblatt_Erwerbspersonen_20ff!$B25%,1),"0.0")," (",TEXT(ROUND('Bestand-Arbeitslose'!B25/Hilfsblatt_Erwerbspersonen_20ff!$D25%,1),"0.0"),"-",TEXT(ROUND('Bestand-Arbeitslose'!B25/Hilfsblatt_Erwerbspersonen_20ff!$C25%,1),"0.0"),")")</f>
        <v>2.0 (2.0-2.1)</v>
      </c>
      <c r="C25" s="36" t="str">
        <f>CONCATENATE(TEXT(ROUND('Bestand-Arbeitslose'!C25/Hilfsblatt_Erwerbspersonen_20ff!$B25%,1),"0.0")," (",TEXT(ROUND('Bestand-Arbeitslose'!C25/Hilfsblatt_Erwerbspersonen_20ff!$D25%,1),"0.0"),"-",TEXT(ROUND('Bestand-Arbeitslose'!C25/Hilfsblatt_Erwerbspersonen_20ff!$C25%,1),"0.0"),")")</f>
        <v>2.1 (2.0-2.1)</v>
      </c>
      <c r="D25" s="36" t="str">
        <f>CONCATENATE(TEXT(ROUND('Bestand-Arbeitslose'!D25/Hilfsblatt_Erwerbspersonen_20ff!$B25%,1),"0.0")," (",TEXT(ROUND('Bestand-Arbeitslose'!D25/Hilfsblatt_Erwerbspersonen_20ff!$D25%,1),"0.0"),"-",TEXT(ROUND('Bestand-Arbeitslose'!D25/Hilfsblatt_Erwerbspersonen_20ff!$C25%,1),"0.0"),")")</f>
        <v>2.1 (2.0-2.1)</v>
      </c>
      <c r="E25" s="36" t="str">
        <f>CONCATENATE(TEXT(ROUND('Bestand-Arbeitslose'!E25/Hilfsblatt_Erwerbspersonen_20ff!$B25%,1),"0.0")," (",TEXT(ROUND('Bestand-Arbeitslose'!E25/Hilfsblatt_Erwerbspersonen_20ff!$D25%,1),"0.0"),"-",TEXT(ROUND('Bestand-Arbeitslose'!E25/Hilfsblatt_Erwerbspersonen_20ff!$C25%,1),"0.0"),")")</f>
        <v>2.1 (2.0-2.1)</v>
      </c>
      <c r="F25" s="36"/>
      <c r="G25" s="36"/>
      <c r="H25" s="36"/>
      <c r="I25" s="36"/>
      <c r="J25" s="36"/>
      <c r="K25" s="36"/>
      <c r="L25" s="36"/>
      <c r="M25" s="36"/>
      <c r="N25" s="36"/>
      <c r="O25" s="36" t="str">
        <f>CONCATENATE(TEXT(ROUND('Bestand-Arbeitslose'!O25/Hilfsblatt_Erwerbspersonen_20ff!$B25%,1),"0.0")," (",TEXT(ROUND('Bestand-Arbeitslose'!O25/Hilfsblatt_Erwerbspersonen_20ff!$D25%,1),"0.0"),"-",TEXT(ROUND('Bestand-Arbeitslose'!O25/Hilfsblatt_Erwerbspersonen_20ff!$C25%,1),"0.0"),")")</f>
        <v>1.6 (1.6-1.7)</v>
      </c>
      <c r="P25" s="36" t="str">
        <f>CONCATENATE(TEXT(ROUND('Bestand-Arbeitslose'!P25/Hilfsblatt_Erwerbspersonen_20ff!$B25%,1),"0.0")," (",TEXT(ROUND('Bestand-Arbeitslose'!P25/Hilfsblatt_Erwerbspersonen_20ff!$D25%,1),"0.0"),"-",TEXT(ROUND('Bestand-Arbeitslose'!P25/Hilfsblatt_Erwerbspersonen_20ff!$C25%,1),"0.0"),")")</f>
        <v>1.9 (1.9-2.0)</v>
      </c>
      <c r="Q25" s="36" t="str">
        <f>CONCATENATE(TEXT(ROUND('Bestand-Arbeitslose'!Q25/Hilfsblatt_Erwerbspersonen_20ff!$B25%,1),"0.0")," (",TEXT(ROUND('Bestand-Arbeitslose'!Q25/Hilfsblatt_Erwerbspersonen_20ff!$D25%,1),"0.0"),"-",TEXT(ROUND('Bestand-Arbeitslose'!Q25/Hilfsblatt_Erwerbspersonen_20ff!$C25%,1),"0.0"),")")</f>
        <v>1.7 (1.7-1.8)</v>
      </c>
      <c r="R25" s="36" t="str">
        <f>CONCATENATE(TEXT(ROUND('Bestand-Arbeitslose'!R25/Hilfsblatt_Erwerbspersonen_20ff!$B25%,1),"0.0")," (",TEXT(ROUND('Bestand-Arbeitslose'!R25/Hilfsblatt_Erwerbspersonen_20ff!$D25%,1),"0.0"),"-",TEXT(ROUND('Bestand-Arbeitslose'!R25/Hilfsblatt_Erwerbspersonen_20ff!$C25%,1),"0.0"),")")</f>
        <v>1.6 (1.6-1.7)</v>
      </c>
      <c r="S25" s="36" t="str">
        <f>CONCATENATE(TEXT(ROUND('Bestand-Arbeitslose'!S25/Hilfsblatt_Erwerbspersonen_20ff!$B25%,1),"0.0")," (",TEXT(ROUND('Bestand-Arbeitslose'!S25/Hilfsblatt_Erwerbspersonen_20ff!$D25%,1),"0.0"),"-",TEXT(ROUND('Bestand-Arbeitslose'!S25/Hilfsblatt_Erwerbspersonen_20ff!$C25%,1),"0.0"),")")</f>
        <v>1.5 (1.5-1.6)</v>
      </c>
      <c r="T25" s="36" t="str">
        <f>CONCATENATE(TEXT(ROUND('Bestand-Arbeitslose'!T25/Hilfsblatt_Erwerbspersonen_20ff!$B25%,1),"0.0")," (",TEXT(ROUND('Bestand-Arbeitslose'!T25/Hilfsblatt_Erwerbspersonen_20ff!$D25%,1),"0.0"),"-",TEXT(ROUND('Bestand-Arbeitslose'!T25/Hilfsblatt_Erwerbspersonen_20ff!$C25%,1),"0.0"),")")</f>
        <v>1.6 (1.6-1.6)</v>
      </c>
      <c r="U25" s="36" t="str">
        <f>CONCATENATE(TEXT(ROUND('Bestand-Arbeitslose'!U25/Hilfsblatt_Erwerbspersonen_20ff!$B25%,1),"0.0")," (",TEXT(ROUND('Bestand-Arbeitslose'!U25/Hilfsblatt_Erwerbspersonen_20ff!$D25%,1),"0.0"),"-",TEXT(ROUND('Bestand-Arbeitslose'!U25/Hilfsblatt_Erwerbspersonen_20ff!$C25%,1),"0.0"),")")</f>
        <v>1.6 (1.5-1.6)</v>
      </c>
      <c r="V25" s="36" t="str">
        <f>CONCATENATE(TEXT(ROUND('Bestand-Arbeitslose'!V25/Hilfsblatt_Erwerbspersonen_20ff!$B25%,1),"0.0")," (",TEXT(ROUND('Bestand-Arbeitslose'!V25/Hilfsblatt_Erwerbspersonen_20ff!$D25%,1),"0.0"),"-",TEXT(ROUND('Bestand-Arbeitslose'!V25/Hilfsblatt_Erwerbspersonen_20ff!$C25%,1),"0.0"),")")</f>
        <v>1.5 (1.5-1.6)</v>
      </c>
      <c r="W25" s="36" t="str">
        <f>CONCATENATE(TEXT(ROUND('Bestand-Arbeitslose'!W25/Hilfsblatt_Erwerbspersonen_20ff!$B25%,1),"0.0")," (",TEXT(ROUND('Bestand-Arbeitslose'!W25/Hilfsblatt_Erwerbspersonen_20ff!$D25%,1),"0.0"),"-",TEXT(ROUND('Bestand-Arbeitslose'!W25/Hilfsblatt_Erwerbspersonen_20ff!$C25%,1),"0.0"),")")</f>
        <v>1.6 (1.5-1.6)</v>
      </c>
      <c r="X25" s="36" t="str">
        <f>CONCATENATE(TEXT(ROUND('Bestand-Arbeitslose'!X25/Hilfsblatt_Erwerbspersonen_20ff!$B25%,1),"0.0")," (",TEXT(ROUND('Bestand-Arbeitslose'!X25/Hilfsblatt_Erwerbspersonen_20ff!$D25%,1),"0.0"),"-",TEXT(ROUND('Bestand-Arbeitslose'!X25/Hilfsblatt_Erwerbspersonen_20ff!$C25%,1),"0.0"),")")</f>
        <v>1.6 (1.5-1.6)</v>
      </c>
      <c r="Y25" s="36" t="str">
        <f>CONCATENATE(TEXT(ROUND('Bestand-Arbeitslose'!Y25/Hilfsblatt_Erwerbspersonen_20ff!$B25%,1),"0.0")," (",TEXT(ROUND('Bestand-Arbeitslose'!Y25/Hilfsblatt_Erwerbspersonen_20ff!$D25%,1),"0.0"),"-",TEXT(ROUND('Bestand-Arbeitslose'!Y25/Hilfsblatt_Erwerbspersonen_20ff!$C25%,1),"0.0"),")")</f>
        <v>1.6 (1.6-1.6)</v>
      </c>
      <c r="Z25" s="36" t="str">
        <f>CONCATENATE(TEXT(ROUND('Bestand-Arbeitslose'!Z25/Hilfsblatt_Erwerbspersonen_20ff!$B25%,1),"0.0")," (",TEXT(ROUND('Bestand-Arbeitslose'!Z25/Hilfsblatt_Erwerbspersonen_20ff!$D25%,1),"0.0"),"-",TEXT(ROUND('Bestand-Arbeitslose'!Z25/Hilfsblatt_Erwerbspersonen_20ff!$C25%,1),"0.0"),")")</f>
        <v>1.7 (1.7-1.7)</v>
      </c>
      <c r="AA25" s="36" t="str">
        <f>CONCATENATE(TEXT(ROUND('Bestand-Arbeitslose'!AA25/Hilfsblatt_Erwerbspersonen_20ff!$B25%,1),"0.0")," (",TEXT(ROUND('Bestand-Arbeitslose'!AA25/Hilfsblatt_Erwerbspersonen_20ff!$D25%,1),"0.0"),"-",TEXT(ROUND('Bestand-Arbeitslose'!AA25/Hilfsblatt_Erwerbspersonen_20ff!$C25%,1),"0.0"),")")</f>
        <v>1.7 (1.7-1.8)</v>
      </c>
      <c r="AB25" s="36" t="str">
        <f>CONCATENATE(TEXT(ROUND('Bestand-Arbeitslose'!AB25/Hilfsblatt_Erwerbspersonen_20ff!$B25%,1),"0.0")," (",TEXT(ROUND('Bestand-Arbeitslose'!AB25/Hilfsblatt_Erwerbspersonen_20ff!$D25%,1),"0.0"),"-",TEXT(ROUND('Bestand-Arbeitslose'!AB25/Hilfsblatt_Erwerbspersonen_20ff!$C25%,1),"0.0"),")")</f>
        <v>1.8 (1.8-1.9)</v>
      </c>
      <c r="AC25" s="36" t="str">
        <f>CONCATENATE(TEXT(ROUND('Bestand-Arbeitslose'!AC25/Hilfsblatt_Erwerbspersonen_20ff!$B25%,1),"0.0")," (",TEXT(ROUND('Bestand-Arbeitslose'!AC25/Hilfsblatt_Erwerbspersonen_20ff!$D25%,1),"0.0"),"-",TEXT(ROUND('Bestand-Arbeitslose'!AC25/Hilfsblatt_Erwerbspersonen_20ff!$C25%,1),"0.0"),")")</f>
        <v>1.7 (1.6-1.7)</v>
      </c>
      <c r="AD25" s="36" t="str">
        <f>CONCATENATE(TEXT(ROUND('Bestand-Arbeitslose'!AD25/Hilfsblatt_Erwerbspersonen_20ff!$B25%,1),"0.0")," (",TEXT(ROUND('Bestand-Arbeitslose'!AD25/Hilfsblatt_Erwerbspersonen_20ff!$D25%,1),"0.0"),"-",TEXT(ROUND('Bestand-Arbeitslose'!AD25/Hilfsblatt_Erwerbspersonen_20ff!$C25%,1),"0.0"),")")</f>
        <v>1.6 (1.6-1.7)</v>
      </c>
      <c r="AE25" s="36" t="str">
        <f>CONCATENATE(TEXT(ROUND('Bestand-Arbeitslose'!AE25/Hilfsblatt_Erwerbspersonen_20ff!$B25%,1),"0.0")," (",TEXT(ROUND('Bestand-Arbeitslose'!AE25/Hilfsblatt_Erwerbspersonen_20ff!$D25%,1),"0.0"),"-",TEXT(ROUND('Bestand-Arbeitslose'!AE25/Hilfsblatt_Erwerbspersonen_20ff!$C25%,1),"0.0"),")")</f>
        <v>1.6 (1.6-1.7)</v>
      </c>
      <c r="AF25" s="36" t="str">
        <f>CONCATENATE(TEXT(ROUND('Bestand-Arbeitslose'!AF25/Hilfsblatt_Erwerbspersonen_20ff!$B25%,1),"0.0")," (",TEXT(ROUND('Bestand-Arbeitslose'!AF25/Hilfsblatt_Erwerbspersonen_20ff!$D25%,1),"0.0"),"-",TEXT(ROUND('Bestand-Arbeitslose'!AF25/Hilfsblatt_Erwerbspersonen_20ff!$C25%,1),"0.0"),")")</f>
        <v>1.6 (1.5-1.6)</v>
      </c>
      <c r="AG25" s="36" t="str">
        <f>CONCATENATE(TEXT(ROUND('Bestand-Arbeitslose'!AG25/Hilfsblatt_Erwerbspersonen_20ff!$B25%,1),"0.0")," (",TEXT(ROUND('Bestand-Arbeitslose'!AG25/Hilfsblatt_Erwerbspersonen_20ff!$D25%,1),"0.0"),"-",TEXT(ROUND('Bestand-Arbeitslose'!AG25/Hilfsblatt_Erwerbspersonen_20ff!$C25%,1),"0.0"),")")</f>
        <v>1.6 (1.6-1.7)</v>
      </c>
      <c r="AH25" s="36" t="str">
        <f>CONCATENATE(TEXT(ROUND('Bestand-Arbeitslose'!AH25/Hilfsblatt_Erwerbspersonen_20ff!$B25%,1),"0.0")," (",TEXT(ROUND('Bestand-Arbeitslose'!AH25/Hilfsblatt_Erwerbspersonen_20ff!$D25%,1),"0.0"),"-",TEXT(ROUND('Bestand-Arbeitslose'!AH25/Hilfsblatt_Erwerbspersonen_20ff!$C25%,1),"0.0"),")")</f>
        <v>1.7 (1.6-1.7)</v>
      </c>
      <c r="AI25" s="36" t="str">
        <f>CONCATENATE(TEXT(ROUND('Bestand-Arbeitslose'!AI25/Hilfsblatt_Erwerbspersonen_20ff!$B25%,1),"0.0")," (",TEXT(ROUND('Bestand-Arbeitslose'!AI25/Hilfsblatt_Erwerbspersonen_20ff!$D25%,1),"0.0"),"-",TEXT(ROUND('Bestand-Arbeitslose'!AI25/Hilfsblatt_Erwerbspersonen_20ff!$C25%,1),"0.0"),")")</f>
        <v>1.7 (1.6-1.7)</v>
      </c>
      <c r="AJ25" s="36" t="str">
        <f>CONCATENATE(TEXT(ROUND('Bestand-Arbeitslose'!AJ25/Hilfsblatt_Erwerbspersonen_20ff!$B25%,1),"0.0")," (",TEXT(ROUND('Bestand-Arbeitslose'!AJ25/Hilfsblatt_Erwerbspersonen_20ff!$D25%,1),"0.0"),"-",TEXT(ROUND('Bestand-Arbeitslose'!AJ25/Hilfsblatt_Erwerbspersonen_20ff!$C25%,1),"0.0"),")")</f>
        <v>1.8 (1.7-1.8)</v>
      </c>
      <c r="AK25" s="36" t="str">
        <f>CONCATENATE(TEXT(ROUND('Bestand-Arbeitslose'!AK25/Hilfsblatt_Erwerbspersonen_20ff!$B25%,1),"0.0")," (",TEXT(ROUND('Bestand-Arbeitslose'!AK25/Hilfsblatt_Erwerbspersonen_20ff!$D25%,1),"0.0"),"-",TEXT(ROUND('Bestand-Arbeitslose'!AK25/Hilfsblatt_Erwerbspersonen_20ff!$C25%,1),"0.0"),")")</f>
        <v>1.9 (1.9-2.0)</v>
      </c>
      <c r="AL25" s="36" t="str">
        <f>CONCATENATE(TEXT(ROUND('Bestand-Arbeitslose'!AL25/Hilfsblatt_Erwerbspersonen_20ff!$B25%,1),"0.0")," (",TEXT(ROUND('Bestand-Arbeitslose'!AL25/Hilfsblatt_Erwerbspersonen_20ff!$D25%,1),"0.0"),"-",TEXT(ROUND('Bestand-Arbeitslose'!AL25/Hilfsblatt_Erwerbspersonen_20ff!$C25%,1),"0.0"),")")</f>
        <v>2.1 (2.0-2.1)</v>
      </c>
      <c r="AM25" s="36" t="str">
        <f>CONCATENATE(TEXT(ROUND('Bestand-Arbeitslose'!AM25/Hilfsblatt_Erwerbspersonen_20ff!$B25%,1),"0.0")," (",TEXT(ROUND('Bestand-Arbeitslose'!AM25/Hilfsblatt_Erwerbspersonen_20ff!$D25%,1),"0.0"),"-",TEXT(ROUND('Bestand-Arbeitslose'!AM25/Hilfsblatt_Erwerbspersonen_20ff!$C25%,1),"0.0"),")")</f>
        <v>2.3 (2.2-2.3)</v>
      </c>
      <c r="AN25" s="36" t="str">
        <f>CONCATENATE(TEXT(ROUND('Bestand-Arbeitslose'!AN25/Hilfsblatt_Erwerbspersonen_20ff!$B25%,1),"0.0")," (",TEXT(ROUND('Bestand-Arbeitslose'!AN25/Hilfsblatt_Erwerbspersonen_20ff!$D25%,1),"0.0"),"-",TEXT(ROUND('Bestand-Arbeitslose'!AN25/Hilfsblatt_Erwerbspersonen_20ff!$C25%,1),"0.0"),")")</f>
        <v>2.4 (2.4-2.5)</v>
      </c>
      <c r="AO25" s="36" t="str">
        <f>CONCATENATE(TEXT(ROUND('Bestand-Arbeitslose'!AO25/Hilfsblatt_Erwerbspersonen_20ff!$B25%,1),"0.0")," (",TEXT(ROUND('Bestand-Arbeitslose'!AO25/Hilfsblatt_Erwerbspersonen_20ff!$D25%,1),"0.0"),"-",TEXT(ROUND('Bestand-Arbeitslose'!AO25/Hilfsblatt_Erwerbspersonen_20ff!$C25%,1),"0.0"),")")</f>
        <v>2.8 (2.7-2.9)</v>
      </c>
      <c r="AP25" s="36" t="str">
        <f>CONCATENATE(TEXT(ROUND('Bestand-Arbeitslose'!AP25/Hilfsblatt_Erwerbspersonen_20ff!$B25%,1),"0.0")," (",TEXT(ROUND('Bestand-Arbeitslose'!AP25/Hilfsblatt_Erwerbspersonen_20ff!$D25%,1),"0.0"),"-",TEXT(ROUND('Bestand-Arbeitslose'!AP25/Hilfsblatt_Erwerbspersonen_20ff!$C25%,1),"0.0"),")")</f>
        <v>2.4 (2.4-2.5)</v>
      </c>
      <c r="AQ25" s="36" t="str">
        <f>CONCATENATE(TEXT(ROUND('Bestand-Arbeitslose'!AQ25/Hilfsblatt_Erwerbspersonen_20ff!$B25%,1),"0.0")," (",TEXT(ROUND('Bestand-Arbeitslose'!AQ25/Hilfsblatt_Erwerbspersonen_20ff!$D25%,1),"0.0"),"-",TEXT(ROUND('Bestand-Arbeitslose'!AQ25/Hilfsblatt_Erwerbspersonen_20ff!$C25%,1),"0.0"),")")</f>
        <v>2.3 (2.2-2.3)</v>
      </c>
      <c r="AR25" s="36" t="str">
        <f>CONCATENATE(TEXT(ROUND('Bestand-Arbeitslose'!AR25/Hilfsblatt_Erwerbspersonen_20ff!$B25%,1),"0.0")," (",TEXT(ROUND('Bestand-Arbeitslose'!AR25/Hilfsblatt_Erwerbspersonen_20ff!$D25%,1),"0.0"),"-",TEXT(ROUND('Bestand-Arbeitslose'!AR25/Hilfsblatt_Erwerbspersonen_20ff!$C25%,1),"0.0"),")")</f>
        <v>2.3 (2.3-2.4)</v>
      </c>
      <c r="AS25" s="36" t="str">
        <f>CONCATENATE(TEXT(ROUND('Bestand-Arbeitslose'!AS25/Hilfsblatt_Erwerbspersonen_20ff!$B25%,1),"0.0")," (",TEXT(ROUND('Bestand-Arbeitslose'!AS25/Hilfsblatt_Erwerbspersonen_20ff!$D25%,1),"0.0"),"-",TEXT(ROUND('Bestand-Arbeitslose'!AS25/Hilfsblatt_Erwerbspersonen_20ff!$C25%,1),"0.0"),")")</f>
        <v>2.4 (2.3-2.5)</v>
      </c>
      <c r="AT25" s="36" t="str">
        <f>CONCATENATE(TEXT(ROUND('Bestand-Arbeitslose'!AT25/Hilfsblatt_Erwerbspersonen_20ff!$B25%,1),"0.0")," (",TEXT(ROUND('Bestand-Arbeitslose'!AT25/Hilfsblatt_Erwerbspersonen_20ff!$D25%,1),"0.0"),"-",TEXT(ROUND('Bestand-Arbeitslose'!AT25/Hilfsblatt_Erwerbspersonen_20ff!$C25%,1),"0.0"),")")</f>
        <v>2.6 (2.5-2.7)</v>
      </c>
      <c r="AU25" s="36" t="str">
        <f>CONCATENATE(TEXT(ROUND('Bestand-Arbeitslose'!AU25/Hilfsblatt_Erwerbspersonen_20ff!$B25%,1),"0.0")," (",TEXT(ROUND('Bestand-Arbeitslose'!AU25/Hilfsblatt_Erwerbspersonen_20ff!$D25%,1),"0.0"),"-",TEXT(ROUND('Bestand-Arbeitslose'!AU25/Hilfsblatt_Erwerbspersonen_20ff!$C25%,1),"0.0"),")")</f>
        <v>2.7 (2.6-2.8)</v>
      </c>
      <c r="AV25" s="36" t="str">
        <f>CONCATENATE(TEXT(ROUND('Bestand-Arbeitslose'!AV25/Hilfsblatt_Erwerbspersonen_20ff!$B25%,1),"0.0")," (",TEXT(ROUND('Bestand-Arbeitslose'!AV25/Hilfsblatt_Erwerbspersonen_20ff!$D25%,1),"0.0"),"-",TEXT(ROUND('Bestand-Arbeitslose'!AV25/Hilfsblatt_Erwerbspersonen_20ff!$C25%,1),"0.0"),")")</f>
        <v>2.8 (2.7-2.8)</v>
      </c>
      <c r="AW25" s="36" t="str">
        <f>CONCATENATE(TEXT(ROUND('Bestand-Arbeitslose'!AW25/Hilfsblatt_Erwerbspersonen_20ff!$B25%,1),"0.0")," (",TEXT(ROUND('Bestand-Arbeitslose'!AW25/Hilfsblatt_Erwerbspersonen_20ff!$D25%,1),"0.0"),"-",TEXT(ROUND('Bestand-Arbeitslose'!AW25/Hilfsblatt_Erwerbspersonen_20ff!$C25%,1),"0.0"),")")</f>
        <v>3.0 (2.9-3.0)</v>
      </c>
      <c r="AX25" s="36" t="str">
        <f>CONCATENATE(TEXT(ROUND('Bestand-Arbeitslose'!AX25/Hilfsblatt_Erwerbspersonen_20ff!$B25%,1),"0.0")," (",TEXT(ROUND('Bestand-Arbeitslose'!AX25/Hilfsblatt_Erwerbspersonen_20ff!$D25%,1),"0.0"),"-",TEXT(ROUND('Bestand-Arbeitslose'!AX25/Hilfsblatt_Erwerbspersonen_20ff!$C25%,1),"0.0"),")")</f>
        <v>3.1 (3.0-3.1)</v>
      </c>
      <c r="AY25" s="36" t="str">
        <f>CONCATENATE(TEXT(ROUND('Bestand-Arbeitslose'!AY25/Hilfsblatt_Erwerbspersonen_20ff!$B25%,1),"0.0")," (",TEXT(ROUND('Bestand-Arbeitslose'!AY25/Hilfsblatt_Erwerbspersonen_20ff!$D25%,1),"0.0"),"-",TEXT(ROUND('Bestand-Arbeitslose'!AY25/Hilfsblatt_Erwerbspersonen_20ff!$C25%,1),"0.0"),")")</f>
        <v>3.2 (3.1-3.3)</v>
      </c>
      <c r="AZ25" s="36" t="str">
        <f>CONCATENATE(TEXT(ROUND('Bestand-Arbeitslose'!AZ25/Hilfsblatt_Erwerbspersonen_20ff!$B25%,1),"0.0")," (",TEXT(ROUND('Bestand-Arbeitslose'!AZ25/Hilfsblatt_Erwerbspersonen_20ff!$D25%,1),"0.0"),"-",TEXT(ROUND('Bestand-Arbeitslose'!AZ25/Hilfsblatt_Erwerbspersonen_20ff!$C25%,1),"0.0"),")")</f>
        <v>3.4 (3.3-3.5)</v>
      </c>
      <c r="BA25" s="36" t="str">
        <f>CONCATENATE(TEXT(ROUND('Bestand-Arbeitslose'!BA25/Hilfsblatt_Erwerbspersonen_20ff!$B25%,1),"0.0")," (",TEXT(ROUND('Bestand-Arbeitslose'!BA25/Hilfsblatt_Erwerbspersonen_20ff!$D25%,1),"0.0"),"-",TEXT(ROUND('Bestand-Arbeitslose'!BA25/Hilfsblatt_Erwerbspersonen_20ff!$C25%,1),"0.0"),")")</f>
        <v>3.3 (3.2-3.3)</v>
      </c>
      <c r="BB25" s="36" t="str">
        <f>CONCATENATE(TEXT(ROUND('Bestand-Arbeitslose'!BB25/Hilfsblatt_Erwerbspersonen_20ff!$B25%,1),"0.0")," (",TEXT(ROUND('Bestand-Arbeitslose'!BB25/Hilfsblatt_Erwerbspersonen_20ff!$D25%,1),"0.0"),"-",TEXT(ROUND('Bestand-Arbeitslose'!BB25/Hilfsblatt_Erwerbspersonen_20ff!$C25%,1),"0.0"),")")</f>
        <v>2.9 (2.8-2.9)</v>
      </c>
      <c r="BC25" s="36" t="str">
        <f>CONCATENATE(TEXT(ROUND('Bestand-Arbeitslose'!BC25/Hilfsblatt_Erwerbspersonen_20ff!$B25%,1),"0.0")," (",TEXT(ROUND('Bestand-Arbeitslose'!BC25/Hilfsblatt_Erwerbspersonen_20ff!$D25%,1),"0.0"),"-",TEXT(ROUND('Bestand-Arbeitslose'!BC25/Hilfsblatt_Erwerbspersonen_20ff!$C25%,1),"0.0"),")")</f>
        <v>3.2 (3.1-3.3)</v>
      </c>
      <c r="BD25" s="36" t="str">
        <f>CONCATENATE(TEXT(ROUND('Bestand-Arbeitslose'!BD25/Hilfsblatt_Erwerbspersonen_20ff!$B25%,1),"0.0")," (",TEXT(ROUND('Bestand-Arbeitslose'!BD25/Hilfsblatt_Erwerbspersonen_20ff!$D25%,1),"0.0"),"-",TEXT(ROUND('Bestand-Arbeitslose'!BD25/Hilfsblatt_Erwerbspersonen_20ff!$C25%,1),"0.0"),")")</f>
        <v>3.0 (2.9-3.1)</v>
      </c>
      <c r="BE25" s="36" t="str">
        <f>CONCATENATE(TEXT(ROUND('Bestand-Arbeitslose'!BE25/Hilfsblatt_Erwerbspersonen_20ff!$B25%,1),"0.0")," (",TEXT(ROUND('Bestand-Arbeitslose'!BE25/Hilfsblatt_Erwerbspersonen_20ff!$D25%,1),"0.0"),"-",TEXT(ROUND('Bestand-Arbeitslose'!BE25/Hilfsblatt_Erwerbspersonen_20ff!$C25%,1),"0.0"),")")</f>
        <v>2.9 (2.9-3.0)</v>
      </c>
      <c r="BF25" s="36" t="str">
        <f>CONCATENATE(TEXT(ROUND('Bestand-Arbeitslose'!BF25/Hilfsblatt_Erwerbspersonen_20ff!$B25%,1),"0.0")," (",TEXT(ROUND('Bestand-Arbeitslose'!BF25/Hilfsblatt_Erwerbspersonen_20ff!$D25%,1),"0.0"),"-",TEXT(ROUND('Bestand-Arbeitslose'!BF25/Hilfsblatt_Erwerbspersonen_20ff!$C25%,1),"0.0"),")")</f>
        <v>3.0 (2.9-3.1)</v>
      </c>
      <c r="BG25" s="36" t="str">
        <f>CONCATENATE(TEXT(ROUND('Bestand-Arbeitslose'!BG25/Hilfsblatt_Erwerbspersonen_20ff!$B25%,1),"0.0")," (",TEXT(ROUND('Bestand-Arbeitslose'!BG25/Hilfsblatt_Erwerbspersonen_20ff!$D25%,1),"0.0"),"-",TEXT(ROUND('Bestand-Arbeitslose'!BG25/Hilfsblatt_Erwerbspersonen_20ff!$C25%,1),"0.0"),")")</f>
        <v>3.1 (3.0-3.2)</v>
      </c>
      <c r="BH25" s="36" t="str">
        <f>CONCATENATE(TEXT(ROUND('Bestand-Arbeitslose'!BH25/Hilfsblatt_Erwerbspersonen_20ff!$B25%,1),"0.0")," (",TEXT(ROUND('Bestand-Arbeitslose'!BH25/Hilfsblatt_Erwerbspersonen_20ff!$D25%,1),"0.0"),"-",TEXT(ROUND('Bestand-Arbeitslose'!BH25/Hilfsblatt_Erwerbspersonen_20ff!$C25%,1),"0.0"),")")</f>
        <v>3.0 (2.9-3.1)</v>
      </c>
      <c r="BI25" s="36" t="str">
        <f>CONCATENATE(TEXT(ROUND('Bestand-Arbeitslose'!BI25/Hilfsblatt_Erwerbspersonen_20ff!$B25%,1),"0.0")," (",TEXT(ROUND('Bestand-Arbeitslose'!BI25/Hilfsblatt_Erwerbspersonen_20ff!$D25%,1),"0.0"),"-",TEXT(ROUND('Bestand-Arbeitslose'!BI25/Hilfsblatt_Erwerbspersonen_20ff!$C25%,1),"0.0"),")")</f>
        <v>2.9 (2.9-3.0)</v>
      </c>
      <c r="BJ25" s="36" t="str">
        <f>CONCATENATE(TEXT(ROUND('Bestand-Arbeitslose'!BJ25/Hilfsblatt_Erwerbspersonen_20ff!$B25%,1),"0.0")," (",TEXT(ROUND('Bestand-Arbeitslose'!BJ25/Hilfsblatt_Erwerbspersonen_20ff!$D25%,1),"0.0"),"-",TEXT(ROUND('Bestand-Arbeitslose'!BJ25/Hilfsblatt_Erwerbspersonen_20ff!$C25%,1),"0.0"),")")</f>
        <v>3.1 (3.0-3.1)</v>
      </c>
      <c r="BK25" s="36" t="str">
        <f>CONCATENATE(TEXT(ROUND('Bestand-Arbeitslose'!BK25/Hilfsblatt_Erwerbspersonen_20ff!$B25%,1),"0.0")," (",TEXT(ROUND('Bestand-Arbeitslose'!BK25/Hilfsblatt_Erwerbspersonen_20ff!$D25%,1),"0.0"),"-",TEXT(ROUND('Bestand-Arbeitslose'!BK25/Hilfsblatt_Erwerbspersonen_20ff!$C25%,1),"0.0"),")")</f>
        <v>2.9 (2.9-3.0)</v>
      </c>
      <c r="BL25" s="36" t="str">
        <f>CONCATENATE(TEXT(ROUND('Bestand-Arbeitslose'!BL25/Hilfsblatt_Erwerbspersonen_20ff!$B25%,1),"0.0")," (",TEXT(ROUND('Bestand-Arbeitslose'!BL25/Hilfsblatt_Erwerbspersonen_20ff!$D25%,1),"0.0"),"-",TEXT(ROUND('Bestand-Arbeitslose'!BL25/Hilfsblatt_Erwerbspersonen_20ff!$C25%,1),"0.0"),")")</f>
        <v>2.6 (2.6-2.7)</v>
      </c>
      <c r="BM25" s="36" t="str">
        <f>CONCATENATE(TEXT(ROUND('Bestand-Arbeitslose'!BM25/Hilfsblatt_Erwerbspersonen_20ff!$B25%,1),"0.0")," (",TEXT(ROUND('Bestand-Arbeitslose'!BM25/Hilfsblatt_Erwerbspersonen_20ff!$D25%,1),"0.0"),"-",TEXT(ROUND('Bestand-Arbeitslose'!BM25/Hilfsblatt_Erwerbspersonen_20ff!$C25%,1),"0.0"),")")</f>
        <v>2.3 (2.3-2.4)</v>
      </c>
      <c r="BN25" s="36" t="str">
        <f>CONCATENATE(TEXT(ROUND('Bestand-Arbeitslose'!BN25/Hilfsblatt_Erwerbspersonen_20ff!$B25%,1),"0.0")," (",TEXT(ROUND('Bestand-Arbeitslose'!BN25/Hilfsblatt_Erwerbspersonen_20ff!$D25%,1),"0.0"),"-",TEXT(ROUND('Bestand-Arbeitslose'!BN25/Hilfsblatt_Erwerbspersonen_20ff!$C25%,1),"0.0"),")")</f>
        <v>2.3 (2.3-2.4)</v>
      </c>
      <c r="BO25" s="36" t="str">
        <f>CONCATENATE(TEXT(ROUND('Bestand-Arbeitslose'!BO25/Hilfsblatt_Erwerbspersonen_17ff!$B25%,1),"0.0")," (",TEXT(ROUND('Bestand-Arbeitslose'!BO25/Hilfsblatt_Erwerbspersonen_17ff!$D25%,1),"0.0"),"-",TEXT(ROUND('Bestand-Arbeitslose'!BO25/Hilfsblatt_Erwerbspersonen_17ff!$C25%,1),"0.0"),")")</f>
        <v>2.1 (2.0-2.1)</v>
      </c>
      <c r="BP25" s="36" t="str">
        <f>CONCATENATE(TEXT(ROUND('Bestand-Arbeitslose'!BP25/Hilfsblatt_Erwerbspersonen_17ff!$B25%,1),"0.0")," (",TEXT(ROUND('Bestand-Arbeitslose'!BP25/Hilfsblatt_Erwerbspersonen_17ff!$D25%,1),"0.0"),"-",TEXT(ROUND('Bestand-Arbeitslose'!BP25/Hilfsblatt_Erwerbspersonen_17ff!$C25%,1),"0.0"),")")</f>
        <v>2.1 (2.1-2.2)</v>
      </c>
      <c r="BQ25" s="36" t="str">
        <f>CONCATENATE(TEXT(ROUND('Bestand-Arbeitslose'!BQ25/Hilfsblatt_Erwerbspersonen_17ff!$B25%,1),"0.0")," (",TEXT(ROUND('Bestand-Arbeitslose'!BQ25/Hilfsblatt_Erwerbspersonen_17ff!$D25%,1),"0.0"),"-",TEXT(ROUND('Bestand-Arbeitslose'!BQ25/Hilfsblatt_Erwerbspersonen_17ff!$C25%,1),"0.0"),")")</f>
        <v>2.0 (1.9-2.0)</v>
      </c>
      <c r="BR25" s="36" t="str">
        <f>CONCATENATE(TEXT(ROUND('Bestand-Arbeitslose'!BR25/Hilfsblatt_Erwerbspersonen_17ff!$B25%,1),"0.0")," (",TEXT(ROUND('Bestand-Arbeitslose'!BR25/Hilfsblatt_Erwerbspersonen_17ff!$D25%,1),"0.0"),"-",TEXT(ROUND('Bestand-Arbeitslose'!BR25/Hilfsblatt_Erwerbspersonen_17ff!$C25%,1),"0.0"),")")</f>
        <v>1.9 (1.9-2.0)</v>
      </c>
      <c r="BS25" s="36" t="str">
        <f>CONCATENATE(TEXT(ROUND('Bestand-Arbeitslose'!BS25/Hilfsblatt_Erwerbspersonen_17ff!$B25%,1),"0.0")," (",TEXT(ROUND('Bestand-Arbeitslose'!BS25/Hilfsblatt_Erwerbspersonen_17ff!$D25%,1),"0.0"),"-",TEXT(ROUND('Bestand-Arbeitslose'!BS25/Hilfsblatt_Erwerbspersonen_17ff!$C25%,1),"0.0"),")")</f>
        <v>1.9 (1.8-1.9)</v>
      </c>
      <c r="BT25" s="36" t="str">
        <f>CONCATENATE(TEXT(ROUND('Bestand-Arbeitslose'!BT25/Hilfsblatt_Erwerbspersonen_17ff!$B25%,1),"0.0")," (",TEXT(ROUND('Bestand-Arbeitslose'!BT25/Hilfsblatt_Erwerbspersonen_17ff!$D25%,1),"0.0"),"-",TEXT(ROUND('Bestand-Arbeitslose'!BT25/Hilfsblatt_Erwerbspersonen_17ff!$C25%,1),"0.0"),")")</f>
        <v>2.0 (1.9-2.0)</v>
      </c>
      <c r="BU25" s="36" t="str">
        <f>CONCATENATE(TEXT(ROUND('Bestand-Arbeitslose'!BU25/Hilfsblatt_Erwerbspersonen_17ff!$B25%,1),"0.0")," (",TEXT(ROUND('Bestand-Arbeitslose'!BU25/Hilfsblatt_Erwerbspersonen_17ff!$D25%,1),"0.0"),"-",TEXT(ROUND('Bestand-Arbeitslose'!BU25/Hilfsblatt_Erwerbspersonen_17ff!$C25%,1),"0.0"),")")</f>
        <v>2.0 (2.0-2.1)</v>
      </c>
      <c r="BV25" s="36" t="str">
        <f>CONCATENATE(TEXT(ROUND('Bestand-Arbeitslose'!BV25/Hilfsblatt_Erwerbspersonen_17ff!$B25%,1),"0.0")," (",TEXT(ROUND('Bestand-Arbeitslose'!BV25/Hilfsblatt_Erwerbspersonen_17ff!$D25%,1),"0.0"),"-",TEXT(ROUND('Bestand-Arbeitslose'!BV25/Hilfsblatt_Erwerbspersonen_17ff!$C25%,1),"0.0"),")")</f>
        <v>1.9 (1.9-2.0)</v>
      </c>
      <c r="BW25" s="36" t="str">
        <f>CONCATENATE(TEXT(ROUND('Bestand-Arbeitslose'!BW25/Hilfsblatt_Erwerbspersonen_17ff!$B25%,1),"0.0")," (",TEXT(ROUND('Bestand-Arbeitslose'!BW25/Hilfsblatt_Erwerbspersonen_17ff!$D25%,1),"0.0"),"-",TEXT(ROUND('Bestand-Arbeitslose'!BW25/Hilfsblatt_Erwerbspersonen_17ff!$C25%,1),"0.0"),")")</f>
        <v>2.0 (2.0-2.1)</v>
      </c>
      <c r="BX25" s="36" t="str">
        <f>CONCATENATE(TEXT(ROUND('Bestand-Arbeitslose'!BX25/Hilfsblatt_Erwerbspersonen_17ff!$B25%,1),"0.0")," (",TEXT(ROUND('Bestand-Arbeitslose'!BX25/Hilfsblatt_Erwerbspersonen_17ff!$D25%,1),"0.0"),"-",TEXT(ROUND('Bestand-Arbeitslose'!BX25/Hilfsblatt_Erwerbspersonen_17ff!$C25%,1),"0.0"),")")</f>
        <v>2.1 (2.1-2.2)</v>
      </c>
      <c r="BY25" s="36" t="str">
        <f>CONCATENATE(TEXT(ROUND('Bestand-Arbeitslose'!BY25/Hilfsblatt_Erwerbspersonen_17ff!$B25%,1),"0.0")," (",TEXT(ROUND('Bestand-Arbeitslose'!BY25/Hilfsblatt_Erwerbspersonen_17ff!$D25%,1),"0.0"),"-",TEXT(ROUND('Bestand-Arbeitslose'!BY25/Hilfsblatt_Erwerbspersonen_17ff!$C25%,1),"0.0"),")")</f>
        <v>2.2 (2.1-2.2)</v>
      </c>
      <c r="BZ25" s="36" t="str">
        <f>CONCATENATE(TEXT(ROUND('Bestand-Arbeitslose'!BZ25/Hilfsblatt_Erwerbspersonen_17ff!$B25%,1),"0.0")," (",TEXT(ROUND('Bestand-Arbeitslose'!BZ25/Hilfsblatt_Erwerbspersonen_17ff!$D25%,1),"0.0"),"-",TEXT(ROUND('Bestand-Arbeitslose'!BZ25/Hilfsblatt_Erwerbspersonen_17ff!$C25%,1),"0.0"),")")</f>
        <v>2.3 (2.3-2.4)</v>
      </c>
      <c r="CA25" s="36" t="str">
        <f>CONCATENATE(TEXT(ROUND('Bestand-Arbeitslose'!CA25/Hilfsblatt_Erwerbspersonen_17ff!$B25%,1),"0.0")," (",TEXT(ROUND('Bestand-Arbeitslose'!CA25/Hilfsblatt_Erwerbspersonen_17ff!$D25%,1),"0.0"),"-",TEXT(ROUND('Bestand-Arbeitslose'!CA25/Hilfsblatt_Erwerbspersonen_17ff!$C25%,1),"0.0"),")")</f>
        <v>2.4 (2.3-2.4)</v>
      </c>
      <c r="CB25" s="36" t="str">
        <f>CONCATENATE(TEXT(ROUND('Bestand-Arbeitslose'!CB25/Hilfsblatt_Erwerbspersonen_17ff!$B25%,1),"0.0")," (",TEXT(ROUND('Bestand-Arbeitslose'!CB25/Hilfsblatt_Erwerbspersonen_17ff!$D25%,1),"0.0"),"-",TEXT(ROUND('Bestand-Arbeitslose'!CB25/Hilfsblatt_Erwerbspersonen_17ff!$C25%,1),"0.0"),")")</f>
        <v>2.3 (2.2-2.3)</v>
      </c>
      <c r="CC25" s="36" t="str">
        <f>CONCATENATE(TEXT(ROUND('Bestand-Arbeitslose'!CC25/Hilfsblatt_Erwerbspersonen_17ff!$B25%,1),"0.0")," (",TEXT(ROUND('Bestand-Arbeitslose'!CC25/Hilfsblatt_Erwerbspersonen_17ff!$D25%,1),"0.0"),"-",TEXT(ROUND('Bestand-Arbeitslose'!CC25/Hilfsblatt_Erwerbspersonen_17ff!$C25%,1),"0.0"),")")</f>
        <v>2.3 (2.3-2.4)</v>
      </c>
      <c r="CD25" s="36" t="str">
        <f>CONCATENATE(TEXT(ROUND('Bestand-Arbeitslose'!CD25/Hilfsblatt_Erwerbspersonen_17ff!$B25%,1),"0.0")," (",TEXT(ROUND('Bestand-Arbeitslose'!CD25/Hilfsblatt_Erwerbspersonen_17ff!$D25%,1),"0.0"),"-",TEXT(ROUND('Bestand-Arbeitslose'!CD25/Hilfsblatt_Erwerbspersonen_17ff!$C25%,1),"0.0"),")")</f>
        <v>2.2 (2.2-2.3)</v>
      </c>
      <c r="CE25" s="36" t="str">
        <f>CONCATENATE(TEXT(ROUND('Bestand-Arbeitslose'!CE25/Hilfsblatt_Erwerbspersonen_17ff!$B25%,1),"0.0")," (",TEXT(ROUND('Bestand-Arbeitslose'!CE25/Hilfsblatt_Erwerbspersonen_17ff!$D25%,1),"0.0"),"-",TEXT(ROUND('Bestand-Arbeitslose'!CE25/Hilfsblatt_Erwerbspersonen_17ff!$C25%,1),"0.0"),")")</f>
        <v>2.2 (2.1-2.2)</v>
      </c>
      <c r="CF25" s="36" t="str">
        <f>CONCATENATE(TEXT(ROUND('Bestand-Arbeitslose'!CF25/Hilfsblatt_Erwerbspersonen_17ff!$B25%,1),"0.0")," (",TEXT(ROUND('Bestand-Arbeitslose'!CF25/Hilfsblatt_Erwerbspersonen_17ff!$D25%,1),"0.0"),"-",TEXT(ROUND('Bestand-Arbeitslose'!CF25/Hilfsblatt_Erwerbspersonen_17ff!$C25%,1),"0.0"),")")</f>
        <v>2.2 (2.1-2.2)</v>
      </c>
      <c r="CG25" s="36" t="str">
        <f>CONCATENATE(TEXT(ROUND('Bestand-Arbeitslose'!CG25/Hilfsblatt_Erwerbspersonen_17ff!$B25%,1),"0.0")," (",TEXT(ROUND('Bestand-Arbeitslose'!CG25/Hilfsblatt_Erwerbspersonen_17ff!$D25%,1),"0.0"),"-",TEXT(ROUND('Bestand-Arbeitslose'!CG25/Hilfsblatt_Erwerbspersonen_17ff!$C25%,1),"0.0"),")")</f>
        <v>2.2 (2.2-2.3)</v>
      </c>
      <c r="CH25" s="36" t="str">
        <f>CONCATENATE(TEXT(ROUND('Bestand-Arbeitslose'!CH25/Hilfsblatt_Erwerbspersonen_17ff!$B25%,1),"0.0")," (",TEXT(ROUND('Bestand-Arbeitslose'!CH25/Hilfsblatt_Erwerbspersonen_17ff!$D25%,1),"0.0"),"-",TEXT(ROUND('Bestand-Arbeitslose'!CH25/Hilfsblatt_Erwerbspersonen_17ff!$C25%,1),"0.0"),")")</f>
        <v>2.2 (2.1-2.2)</v>
      </c>
      <c r="CI25" s="36" t="str">
        <f>CONCATENATE(TEXT(ROUND('Bestand-Arbeitslose'!CI25/Hilfsblatt_Erwerbspersonen_17ff!$B25%,1),"0.0")," (",TEXT(ROUND('Bestand-Arbeitslose'!CI25/Hilfsblatt_Erwerbspersonen_17ff!$D25%,1),"0.0"),"-",TEXT(ROUND('Bestand-Arbeitslose'!CI25/Hilfsblatt_Erwerbspersonen_17ff!$C25%,1),"0.0"),")")</f>
        <v>2.2 (2.2-2.3)</v>
      </c>
      <c r="CJ25" s="36" t="str">
        <f>CONCATENATE(TEXT(ROUND('Bestand-Arbeitslose'!CJ25/Hilfsblatt_Erwerbspersonen_17ff!$B25%,1),"0.0")," (",TEXT(ROUND('Bestand-Arbeitslose'!CJ25/Hilfsblatt_Erwerbspersonen_17ff!$D25%,1),"0.0"),"-",TEXT(ROUND('Bestand-Arbeitslose'!CJ25/Hilfsblatt_Erwerbspersonen_17ff!$C25%,1),"0.0"),")")</f>
        <v>2.1 (2.1-2.2)</v>
      </c>
      <c r="CK25" s="36" t="str">
        <f>CONCATENATE(TEXT(ROUND('Bestand-Arbeitslose'!CK25/Hilfsblatt_Erwerbspersonen_17ff!$B25%,1),"0.0")," (",TEXT(ROUND('Bestand-Arbeitslose'!CK25/Hilfsblatt_Erwerbspersonen_17ff!$D25%,1),"0.0"),"-",TEXT(ROUND('Bestand-Arbeitslose'!CK25/Hilfsblatt_Erwerbspersonen_17ff!$C25%,1),"0.0"),")")</f>
        <v>2.2 (2.1-2.2)</v>
      </c>
      <c r="CL25" s="36" t="str">
        <f>CONCATENATE(TEXT(ROUND('Bestand-Arbeitslose'!CL25/Hilfsblatt_Erwerbspersonen_17ff!$B25%,1),"0.0")," (",TEXT(ROUND('Bestand-Arbeitslose'!CL25/Hilfsblatt_Erwerbspersonen_17ff!$D25%,1),"0.0"),"-",TEXT(ROUND('Bestand-Arbeitslose'!CL25/Hilfsblatt_Erwerbspersonen_17ff!$C25%,1),"0.0"),")")</f>
        <v>2.3 (2.2-2.3)</v>
      </c>
      <c r="CM25" s="36" t="str">
        <f>CONCATENATE(TEXT(ROUND('Bestand-Arbeitslose'!CM25/Hilfsblatt_Erwerbspersonen_17ff!$B25%,1),"0.0")," (",TEXT(ROUND('Bestand-Arbeitslose'!CM25/Hilfsblatt_Erwerbspersonen_17ff!$D25%,1),"0.0"),"-",TEXT(ROUND('Bestand-Arbeitslose'!CM25/Hilfsblatt_Erwerbspersonen_17ff!$C25%,1),"0.0"),")")</f>
        <v>2.6 (2.6-2.7)</v>
      </c>
      <c r="CN25" s="36" t="str">
        <f>CONCATENATE(TEXT(ROUND('Bestand-Arbeitslose'!CN25/Hilfsblatt_Erwerbspersonen_17ff!$B25%,1),"0.0")," (",TEXT(ROUND('Bestand-Arbeitslose'!CN25/Hilfsblatt_Erwerbspersonen_17ff!$D25%,1),"0.0"),"-",TEXT(ROUND('Bestand-Arbeitslose'!CN25/Hilfsblatt_Erwerbspersonen_17ff!$C25%,1),"0.0"),")")</f>
        <v>2.7 (2.7-2.8)</v>
      </c>
      <c r="CO25" s="36" t="str">
        <f>CONCATENATE(TEXT(ROUND('Bestand-Arbeitslose'!CO25/Hilfsblatt_Erwerbspersonen_17ff!$B25%,1),"0.0")," (",TEXT(ROUND('Bestand-Arbeitslose'!CO25/Hilfsblatt_Erwerbspersonen_17ff!$D25%,1),"0.0"),"-",TEXT(ROUND('Bestand-Arbeitslose'!CO25/Hilfsblatt_Erwerbspersonen_17ff!$C25%,1),"0.0"),")")</f>
        <v>2.6 (2.6-2.7)</v>
      </c>
      <c r="CP25" s="36" t="str">
        <f>CONCATENATE(TEXT(ROUND('Bestand-Arbeitslose'!CP25/Hilfsblatt_Erwerbspersonen_17ff!$B25%,1),"0.0")," (",TEXT(ROUND('Bestand-Arbeitslose'!CP25/Hilfsblatt_Erwerbspersonen_17ff!$D25%,1),"0.0"),"-",TEXT(ROUND('Bestand-Arbeitslose'!CP25/Hilfsblatt_Erwerbspersonen_17ff!$C25%,1),"0.0"),")")</f>
        <v>2.7 (2.6-2.8)</v>
      </c>
      <c r="CQ25" s="36" t="str">
        <f>CONCATENATE(TEXT(ROUND('Bestand-Arbeitslose'!CQ25/Hilfsblatt_Erwerbspersonen_17ff!$B25%,1),"0.0")," (",TEXT(ROUND('Bestand-Arbeitslose'!CQ25/Hilfsblatt_Erwerbspersonen_17ff!$D25%,1),"0.0"),"-",TEXT(ROUND('Bestand-Arbeitslose'!CQ25/Hilfsblatt_Erwerbspersonen_17ff!$C25%,1),"0.0"),")")</f>
        <v>2.6 (2.5-2.6)</v>
      </c>
      <c r="CR25" s="36" t="str">
        <f>CONCATENATE(TEXT(ROUND('Bestand-Arbeitslose'!CR25/Hilfsblatt_Erwerbspersonen_17ff!$B25%,1),"0.0")," (",TEXT(ROUND('Bestand-Arbeitslose'!CR25/Hilfsblatt_Erwerbspersonen_17ff!$D25%,1),"0.0"),"-",TEXT(ROUND('Bestand-Arbeitslose'!CR25/Hilfsblatt_Erwerbspersonen_17ff!$C25%,1),"0.0"),")")</f>
        <v>2.6 (2.5-2.6)</v>
      </c>
      <c r="CS25" s="36" t="str">
        <f>CONCATENATE(TEXT(ROUND('Bestand-Arbeitslose'!CS25/Hilfsblatt_Erwerbspersonen_17ff!$B25%,1),"0.0")," (",TEXT(ROUND('Bestand-Arbeitslose'!CS25/Hilfsblatt_Erwerbspersonen_17ff!$D25%,1),"0.0"),"-",TEXT(ROUND('Bestand-Arbeitslose'!CS25/Hilfsblatt_Erwerbspersonen_17ff!$C25%,1),"0.0"),")")</f>
        <v>2.6 (2.5-2.6)</v>
      </c>
      <c r="CT25" s="36" t="str">
        <f>CONCATENATE(TEXT(ROUND('Bestand-Arbeitslose'!CT25/Hilfsblatt_Erwerbspersonen_17ff!$B25%,1),"0.0")," (",TEXT(ROUND('Bestand-Arbeitslose'!CT25/Hilfsblatt_Erwerbspersonen_17ff!$D25%,1),"0.0"),"-",TEXT(ROUND('Bestand-Arbeitslose'!CT25/Hilfsblatt_Erwerbspersonen_17ff!$C25%,1),"0.0"),")")</f>
        <v>2.6 (2.6-2.7)</v>
      </c>
      <c r="CU25" s="36" t="str">
        <f>CONCATENATE(TEXT(ROUND('Bestand-Arbeitslose'!CU25/Hilfsblatt_Erwerbspersonen_17ff!$B25%,1),"0.0")," (",TEXT(ROUND('Bestand-Arbeitslose'!CU25/Hilfsblatt_Erwerbspersonen_17ff!$D25%,1),"0.0"),"-",TEXT(ROUND('Bestand-Arbeitslose'!CU25/Hilfsblatt_Erwerbspersonen_17ff!$C25%,1),"0.0"),")")</f>
        <v>2.5 (2.5-2.6)</v>
      </c>
      <c r="CV25" s="36" t="str">
        <f>CONCATENATE(TEXT(ROUND('Bestand-Arbeitslose'!CV25/Hilfsblatt_Erwerbspersonen_17ff!$B25%,1),"0.0")," (",TEXT(ROUND('Bestand-Arbeitslose'!CV25/Hilfsblatt_Erwerbspersonen_17ff!$D25%,1),"0.0"),"-",TEXT(ROUND('Bestand-Arbeitslose'!CV25/Hilfsblatt_Erwerbspersonen_17ff!$C25%,1),"0.0"),")")</f>
        <v>2.4 (2.4-2.5)</v>
      </c>
      <c r="CW25" s="36" t="str">
        <f>CONCATENATE(TEXT(ROUND('Bestand-Arbeitslose'!CW25/Hilfsblatt_Erwerbspersonen_17ff!$B25%,1),"0.0")," (",TEXT(ROUND('Bestand-Arbeitslose'!CW25/Hilfsblatt_Erwerbspersonen_17ff!$D25%,1),"0.0"),"-",TEXT(ROUND('Bestand-Arbeitslose'!CW25/Hilfsblatt_Erwerbspersonen_17ff!$C25%,1),"0.0"),")")</f>
        <v>2.5 (2.4-2.6)</v>
      </c>
      <c r="CX25" s="36" t="str">
        <f>CONCATENATE(TEXT(ROUND('Bestand-Arbeitslose'!CX25/Hilfsblatt_Erwerbspersonen_17ff!$B25%,1),"0.0")," (",TEXT(ROUND('Bestand-Arbeitslose'!CX25/Hilfsblatt_Erwerbspersonen_17ff!$D25%,1),"0.0"),"-",TEXT(ROUND('Bestand-Arbeitslose'!CX25/Hilfsblatt_Erwerbspersonen_17ff!$C25%,1),"0.0"),")")</f>
        <v>2.6 (2.5-2.6)</v>
      </c>
      <c r="CY25" s="36" t="str">
        <f>CONCATENATE(TEXT(ROUND('Bestand-Arbeitslose'!CY25/Hilfsblatt_Erwerbspersonen_17ff!$B25%,1),"0.0")," (",TEXT(ROUND('Bestand-Arbeitslose'!CY25/Hilfsblatt_Erwerbspersonen_17ff!$D25%,1),"0.0"),"-",TEXT(ROUND('Bestand-Arbeitslose'!CY25/Hilfsblatt_Erwerbspersonen_17ff!$C25%,1),"0.0"),")")</f>
        <v>2.7 (2.6-2.8)</v>
      </c>
      <c r="CZ25" s="36" t="str">
        <f>CONCATENATE(TEXT(ROUND('Bestand-Arbeitslose'!CZ25/Hilfsblatt_Erwerbspersonen_17ff!$B25%,1),"0.0")," (",TEXT(ROUND('Bestand-Arbeitslose'!CZ25/Hilfsblatt_Erwerbspersonen_17ff!$D25%,1),"0.0"),"-",TEXT(ROUND('Bestand-Arbeitslose'!CZ25/Hilfsblatt_Erwerbspersonen_17ff!$C25%,1),"0.0"),")")</f>
        <v>2.8 (2.8-2.9)</v>
      </c>
      <c r="DA25" s="36" t="str">
        <f>CONCATENATE(TEXT(ROUND('Bestand-Arbeitslose'!DA25/Hilfsblatt_Erwerbspersonen_17ff!$B25%,1),"0.0")," (",TEXT(ROUND('Bestand-Arbeitslose'!DA25/Hilfsblatt_Erwerbspersonen_17ff!$D25%,1),"0.0"),"-",TEXT(ROUND('Bestand-Arbeitslose'!DA25/Hilfsblatt_Erwerbspersonen_17ff!$C25%,1),"0.0"),")")</f>
        <v>3.0 (2.9-3.0)</v>
      </c>
      <c r="DB25" s="36" t="str">
        <f>CONCATENATE(TEXT(ROUND('Bestand-Arbeitslose'!DB25/Hilfsblatt_Erwerbspersonen_14ff!$B25%,1),"0.0")," (",TEXT(ROUND('Bestand-Arbeitslose'!DB25/Hilfsblatt_Erwerbspersonen_14ff!$D25%,1),"0.0"),"-",TEXT(ROUND('Bestand-Arbeitslose'!DB25/Hilfsblatt_Erwerbspersonen_14ff!$C25%,1),"0.0"),")")</f>
        <v>2.8 (2.7-2.8)</v>
      </c>
      <c r="DC25" s="36" t="str">
        <f>CONCATENATE(TEXT(ROUND('Bestand-Arbeitslose'!DC25/Hilfsblatt_Erwerbspersonen_14ff!$B25%,1),"0.0")," (",TEXT(ROUND('Bestand-Arbeitslose'!DC25/Hilfsblatt_Erwerbspersonen_14ff!$D25%,1),"0.0"),"-",TEXT(ROUND('Bestand-Arbeitslose'!DC25/Hilfsblatt_Erwerbspersonen_14ff!$C25%,1),"0.0"),")")</f>
        <v>2.9 (2.8-2.9)</v>
      </c>
      <c r="DD25" s="36" t="str">
        <f>CONCATENATE(TEXT(ROUND('Bestand-Arbeitslose'!DD25/Hilfsblatt_Erwerbspersonen_14ff!$B25%,1),"0.0")," (",TEXT(ROUND('Bestand-Arbeitslose'!DD25/Hilfsblatt_Erwerbspersonen_14ff!$D25%,1),"0.0"),"-",TEXT(ROUND('Bestand-Arbeitslose'!DD25/Hilfsblatt_Erwerbspersonen_14ff!$C25%,1),"0.0"),")")</f>
        <v>2.7 (2.7-2.8)</v>
      </c>
      <c r="DE25" s="36" t="str">
        <f>CONCATENATE(TEXT(ROUND('Bestand-Arbeitslose'!DE25/Hilfsblatt_Erwerbspersonen_14ff!$B25%,1),"0.0")," (",TEXT(ROUND('Bestand-Arbeitslose'!DE25/Hilfsblatt_Erwerbspersonen_14ff!$D25%,1),"0.0"),"-",TEXT(ROUND('Bestand-Arbeitslose'!DE25/Hilfsblatt_Erwerbspersonen_14ff!$C25%,1),"0.0"),")")</f>
        <v>2.7 (2.6-2.7)</v>
      </c>
      <c r="DF25" s="36" t="str">
        <f>CONCATENATE(TEXT(ROUND('Bestand-Arbeitslose'!DF25/Hilfsblatt_Erwerbspersonen_14ff!$B25%,1),"0.0")," (",TEXT(ROUND('Bestand-Arbeitslose'!DF25/Hilfsblatt_Erwerbspersonen_14ff!$D25%,1),"0.0"),"-",TEXT(ROUND('Bestand-Arbeitslose'!DF25/Hilfsblatt_Erwerbspersonen_14ff!$C25%,1),"0.0"),")")</f>
        <v>2.7 (2.6-2.7)</v>
      </c>
      <c r="DG25" s="36" t="str">
        <f>CONCATENATE(TEXT(ROUND('Bestand-Arbeitslose'!DG25/Hilfsblatt_Erwerbspersonen_14ff!$B25%,1),"0.0")," (",TEXT(ROUND('Bestand-Arbeitslose'!DG25/Hilfsblatt_Erwerbspersonen_14ff!$D25%,1),"0.0"),"-",TEXT(ROUND('Bestand-Arbeitslose'!DG25/Hilfsblatt_Erwerbspersonen_14ff!$C25%,1),"0.0"),")")</f>
        <v>2.7 (2.7-2.8)</v>
      </c>
      <c r="DH25" s="36" t="str">
        <f>CONCATENATE(TEXT(ROUND('Bestand-Arbeitslose'!DH25/Hilfsblatt_Erwerbspersonen_14ff!$B25%,1),"0.0")," (",TEXT(ROUND('Bestand-Arbeitslose'!DH25/Hilfsblatt_Erwerbspersonen_14ff!$D25%,1),"0.0"),"-",TEXT(ROUND('Bestand-Arbeitslose'!DH25/Hilfsblatt_Erwerbspersonen_14ff!$C25%,1),"0.0"),")")</f>
        <v>2.6 (2.6-2.7)</v>
      </c>
      <c r="DI25" s="36" t="str">
        <f>CONCATENATE(TEXT(ROUND('Bestand-Arbeitslose'!DI25/Hilfsblatt_Erwerbspersonen_14ff!$B25%,1),"0.0")," (",TEXT(ROUND('Bestand-Arbeitslose'!DI25/Hilfsblatt_Erwerbspersonen_14ff!$D25%,1),"0.0"),"-",TEXT(ROUND('Bestand-Arbeitslose'!DI25/Hilfsblatt_Erwerbspersonen_14ff!$C25%,1),"0.0"),")")</f>
        <v>2.6 (2.5-2.6)</v>
      </c>
      <c r="DJ25" s="36" t="str">
        <f>CONCATENATE(TEXT(ROUND('Bestand-Arbeitslose'!DJ25/Hilfsblatt_Erwerbspersonen_14ff!$B25%,1),"0.0")," (",TEXT(ROUND('Bestand-Arbeitslose'!DJ25/Hilfsblatt_Erwerbspersonen_14ff!$D25%,1),"0.0"),"-",TEXT(ROUND('Bestand-Arbeitslose'!DJ25/Hilfsblatt_Erwerbspersonen_14ff!$C25%,1),"0.0"),")")</f>
        <v>2.7 (2.6-2.8)</v>
      </c>
      <c r="DK25" s="36" t="str">
        <f>CONCATENATE(TEXT(ROUND('Bestand-Arbeitslose'!DK25/Hilfsblatt_Erwerbspersonen_14ff!$B25%,1),"0.0")," (",TEXT(ROUND('Bestand-Arbeitslose'!DK25/Hilfsblatt_Erwerbspersonen_14ff!$D25%,1),"0.0"),"-",TEXT(ROUND('Bestand-Arbeitslose'!DK25/Hilfsblatt_Erwerbspersonen_14ff!$C25%,1),"0.0"),")")</f>
        <v>2.7 (2.6-2.7)</v>
      </c>
      <c r="DL25" s="36" t="str">
        <f>CONCATENATE(TEXT(ROUND('Bestand-Arbeitslose'!DL25/Hilfsblatt_Erwerbspersonen_14ff!$B25%,1),"0.0")," (",TEXT(ROUND('Bestand-Arbeitslose'!DL25/Hilfsblatt_Erwerbspersonen_14ff!$D25%,1),"0.0"),"-",TEXT(ROUND('Bestand-Arbeitslose'!DL25/Hilfsblatt_Erwerbspersonen_14ff!$C25%,1),"0.0"),")")</f>
        <v>2.9 (2.8-2.9)</v>
      </c>
      <c r="DM25" s="36" t="str">
        <f>CONCATENATE(TEXT(ROUND('Bestand-Arbeitslose'!DM25/Hilfsblatt_Erwerbspersonen_14ff!$B25%,1),"0.0")," (",TEXT(ROUND('Bestand-Arbeitslose'!DM25/Hilfsblatt_Erwerbspersonen_14ff!$D25%,1),"0.0"),"-",TEXT(ROUND('Bestand-Arbeitslose'!DM25/Hilfsblatt_Erwerbspersonen_14ff!$C25%,1),"0.0"),")")</f>
        <v>3.0 (2.9-3.1)</v>
      </c>
      <c r="DN25" s="36" t="str">
        <f>CONCATENATE(TEXT(ROUND('Bestand-Arbeitslose'!DN25/Hilfsblatt_Erwerbspersonen_14ff!$B25%,1),"0.0")," (",TEXT(ROUND('Bestand-Arbeitslose'!DN25/Hilfsblatt_Erwerbspersonen_14ff!$D25%,1),"0.0"),"-",TEXT(ROUND('Bestand-Arbeitslose'!DN25/Hilfsblatt_Erwerbspersonen_14ff!$C25%,1),"0.0"),")")</f>
        <v>3.0 (2.9-3.1)</v>
      </c>
      <c r="DO25" s="36" t="str">
        <f>CONCATENATE(TEXT(ROUND('Bestand-Arbeitslose'!DO25/Hilfsblatt_Erwerbspersonen_14ff!$B25%,1),"0.0")," (",TEXT(ROUND('Bestand-Arbeitslose'!DO25/Hilfsblatt_Erwerbspersonen_14ff!$D25%,1),"0.0"),"-",TEXT(ROUND('Bestand-Arbeitslose'!DO25/Hilfsblatt_Erwerbspersonen_14ff!$C25%,1),"0.0"),")")</f>
        <v>2.7 (2.6-2.8)</v>
      </c>
      <c r="DP25" s="36" t="str">
        <f>CONCATENATE(TEXT(ROUND('Bestand-Arbeitslose'!DP25/Hilfsblatt_Erwerbspersonen_14ff!$B25%,1),"0.0")," (",TEXT(ROUND('Bestand-Arbeitslose'!DP25/Hilfsblatt_Erwerbspersonen_14ff!$D25%,1),"0.0"),"-",TEXT(ROUND('Bestand-Arbeitslose'!DP25/Hilfsblatt_Erwerbspersonen_14ff!$C25%,1),"0.0"),")")</f>
        <v>2.9 (2.8-3.0)</v>
      </c>
      <c r="DQ25" s="36" t="str">
        <f>CONCATENATE(TEXT(ROUND('Bestand-Arbeitslose'!DQ25/Hilfsblatt_Erwerbspersonen_14ff!$B25%,1),"0.0")," (",TEXT(ROUND('Bestand-Arbeitslose'!DQ25/Hilfsblatt_Erwerbspersonen_14ff!$D25%,1),"0.0"),"-",TEXT(ROUND('Bestand-Arbeitslose'!DQ25/Hilfsblatt_Erwerbspersonen_14ff!$C25%,1),"0.0"),")")</f>
        <v>2.8 (2.7-2.9)</v>
      </c>
      <c r="DR25" s="36" t="str">
        <f>CONCATENATE(TEXT(ROUND('Bestand-Arbeitslose'!DR25/Hilfsblatt_Erwerbspersonen_14ff!$B25%,1),"0.0")," (",TEXT(ROUND('Bestand-Arbeitslose'!DR25/Hilfsblatt_Erwerbspersonen_14ff!$D25%,1),"0.0"),"-",TEXT(ROUND('Bestand-Arbeitslose'!DR25/Hilfsblatt_Erwerbspersonen_14ff!$C25%,1),"0.0"),")")</f>
        <v>2.7 (2.7-2.8)</v>
      </c>
      <c r="DS25" s="36" t="str">
        <f>CONCATENATE(TEXT(ROUND('Bestand-Arbeitslose'!DS25/Hilfsblatt_Erwerbspersonen_14ff!$B25%,1),"0.0")," (",TEXT(ROUND('Bestand-Arbeitslose'!DS25/Hilfsblatt_Erwerbspersonen_14ff!$D25%,1),"0.0"),"-",TEXT(ROUND('Bestand-Arbeitslose'!DS25/Hilfsblatt_Erwerbspersonen_14ff!$C25%,1),"0.0"),")")</f>
        <v>2.7 (2.6-2.7)</v>
      </c>
      <c r="DT25" s="36" t="str">
        <f>CONCATENATE(TEXT(ROUND('Bestand-Arbeitslose'!DT25/Hilfsblatt_Erwerbspersonen_14ff!$B25%,1),"0.0")," (",TEXT(ROUND('Bestand-Arbeitslose'!DT25/Hilfsblatt_Erwerbspersonen_14ff!$D25%,1),"0.0"),"-",TEXT(ROUND('Bestand-Arbeitslose'!DT25/Hilfsblatt_Erwerbspersonen_14ff!$C25%,1),"0.0"),")")</f>
        <v>2.7 (2.7-2.8)</v>
      </c>
      <c r="DU25" s="36" t="str">
        <f>CONCATENATE(TEXT(ROUND('Bestand-Arbeitslose'!DU25/Hilfsblatt_Erwerbspersonen_14ff!$B25%,1),"0.0")," (",TEXT(ROUND('Bestand-Arbeitslose'!DU25/Hilfsblatt_Erwerbspersonen_14ff!$D25%,1),"0.0"),"-",TEXT(ROUND('Bestand-Arbeitslose'!DU25/Hilfsblatt_Erwerbspersonen_14ff!$C25%,1),"0.0"),")")</f>
        <v>2.6 (2.5-2.6)</v>
      </c>
      <c r="DV25" s="36" t="str">
        <f>CONCATENATE(TEXT(ROUND('Bestand-Arbeitslose'!DV25/Hilfsblatt_Erwerbspersonen_14ff!$B25%,1),"0.0")," (",TEXT(ROUND('Bestand-Arbeitslose'!DV25/Hilfsblatt_Erwerbspersonen_14ff!$D25%,1),"0.0"),"-",TEXT(ROUND('Bestand-Arbeitslose'!DV25/Hilfsblatt_Erwerbspersonen_14ff!$C25%,1),"0.0"),")")</f>
        <v>2.5 (2.5-2.6)</v>
      </c>
      <c r="DW25" s="36" t="str">
        <f>CONCATENATE(TEXT(ROUND('Bestand-Arbeitslose'!DW25/Hilfsblatt_Erwerbspersonen_14ff!$B25%,1),"0.0")," (",TEXT(ROUND('Bestand-Arbeitslose'!DW25/Hilfsblatt_Erwerbspersonen_14ff!$D25%,1),"0.0"),"-",TEXT(ROUND('Bestand-Arbeitslose'!DW25/Hilfsblatt_Erwerbspersonen_14ff!$C25%,1),"0.0"),")")</f>
        <v>2.6 (2.5-2.7)</v>
      </c>
      <c r="DX25" s="36" t="str">
        <f>CONCATENATE(TEXT(ROUND('Bestand-Arbeitslose'!DX25/Hilfsblatt_Erwerbspersonen_14ff!$B25%,1),"0.0")," (",TEXT(ROUND('Bestand-Arbeitslose'!DX25/Hilfsblatt_Erwerbspersonen_14ff!$D25%,1),"0.0"),"-",TEXT(ROUND('Bestand-Arbeitslose'!DX25/Hilfsblatt_Erwerbspersonen_14ff!$C25%,1),"0.0"),")")</f>
        <v>2.6 (2.6-2.7)</v>
      </c>
      <c r="DY25" s="36" t="str">
        <f>CONCATENATE(TEXT(ROUND('Bestand-Arbeitslose'!DY25/Hilfsblatt_Erwerbspersonen_14ff!$B25%,1),"0.0")," (",TEXT(ROUND('Bestand-Arbeitslose'!DY25/Hilfsblatt_Erwerbspersonen_14ff!$D25%,1),"0.0"),"-",TEXT(ROUND('Bestand-Arbeitslose'!DY25/Hilfsblatt_Erwerbspersonen_14ff!$C25%,1),"0.0"),")")</f>
        <v>2.7 (2.7-2.8)</v>
      </c>
      <c r="DZ25" s="36" t="str">
        <f>CONCATENATE(TEXT(ROUND('Bestand-Arbeitslose'!DZ25/Hilfsblatt_Erwerbspersonen_14ff!$B25%,1),"0.0")," (",TEXT(ROUND('Bestand-Arbeitslose'!DZ25/Hilfsblatt_Erwerbspersonen_14ff!$D25%,1),"0.0"),"-",TEXT(ROUND('Bestand-Arbeitslose'!DZ25/Hilfsblatt_Erwerbspersonen_14ff!$C25%,1),"0.0"),")")</f>
        <v>2.8 (2.8-2.9)</v>
      </c>
      <c r="EA25" s="36" t="str">
        <f>CONCATENATE(TEXT(ROUND('Bestand-Arbeitslose'!EA25/Hilfsblatt_Erwerbspersonen_14ff!$B25%,1),"0.0")," (",TEXT(ROUND('Bestand-Arbeitslose'!EA25/Hilfsblatt_Erwerbspersonen_14ff!$D25%,1),"0.0"),"-",TEXT(ROUND('Bestand-Arbeitslose'!EA25/Hilfsblatt_Erwerbspersonen_14ff!$C25%,1),"0.0"),")")</f>
        <v>2.9 (2.8-2.9)</v>
      </c>
      <c r="EB25" s="36" t="str">
        <f>CONCATENATE(TEXT(ROUND('Bestand-Arbeitslose'!EB25/Hilfsblatt_Erwerbspersonen_14ff!$B25%,1),"0.0")," (",TEXT(ROUND('Bestand-Arbeitslose'!EB25/Hilfsblatt_Erwerbspersonen_14ff!$D25%,1),"0.0"),"-",TEXT(ROUND('Bestand-Arbeitslose'!EB25/Hilfsblatt_Erwerbspersonen_14ff!$C25%,1),"0.0"),")")</f>
        <v>2.7 (2.6-2.8)</v>
      </c>
      <c r="EC25" s="36" t="str">
        <f>CONCATENATE(TEXT(ROUND('Bestand-Arbeitslose'!EC25/Hilfsblatt_Erwerbspersonen_14ff!$B25%,1),"0.0")," (",TEXT(ROUND('Bestand-Arbeitslose'!EC25/Hilfsblatt_Erwerbspersonen_14ff!$D25%,1),"0.0"),"-",TEXT(ROUND('Bestand-Arbeitslose'!EC25/Hilfsblatt_Erwerbspersonen_14ff!$C25%,1),"0.0"),")")</f>
        <v>2.8 (2.7-2.9)</v>
      </c>
      <c r="ED25" s="36" t="str">
        <f>CONCATENATE(TEXT(ROUND('Bestand-Arbeitslose'!ED25/Hilfsblatt_Erwerbspersonen_14ff!$B25%,1),"0.0")," (",TEXT(ROUND('Bestand-Arbeitslose'!ED25/Hilfsblatt_Erwerbspersonen_14ff!$D25%,1),"0.0"),"-",TEXT(ROUND('Bestand-Arbeitslose'!ED25/Hilfsblatt_Erwerbspersonen_14ff!$C25%,1),"0.0"),")")</f>
        <v>2.7 (2.6-2.7)</v>
      </c>
      <c r="EE25" s="36" t="str">
        <f>CONCATENATE(TEXT(ROUND('Bestand-Arbeitslose'!EE25/Hilfsblatt_Erwerbspersonen_14ff!$B25%,1),"0.0")," (",TEXT(ROUND('Bestand-Arbeitslose'!EE25/Hilfsblatt_Erwerbspersonen_14ff!$D25%,1),"0.0"),"-",TEXT(ROUND('Bestand-Arbeitslose'!EE25/Hilfsblatt_Erwerbspersonen_14ff!$C25%,1),"0.0"),")")</f>
        <v>2.6 (2.5-2.7)</v>
      </c>
      <c r="EF25" s="36" t="str">
        <f>CONCATENATE(TEXT(ROUND('Bestand-Arbeitslose'!EF25/Hilfsblatt_Erwerbspersonen_14ff!$B25%,1),"0.0")," (",TEXT(ROUND('Bestand-Arbeitslose'!EF25/Hilfsblatt_Erwerbspersonen_14ff!$D25%,1),"0.0"),"-",TEXT(ROUND('Bestand-Arbeitslose'!EF25/Hilfsblatt_Erwerbspersonen_14ff!$C25%,1),"0.0"),")")</f>
        <v>2.6 (2.5-2.6)</v>
      </c>
      <c r="EG25" s="36" t="str">
        <f>CONCATENATE(TEXT(ROUND('Bestand-Arbeitslose'!EG25/Hilfsblatt_Erwerbspersonen_14ff!$B25%,1),"0.0")," (",TEXT(ROUND('Bestand-Arbeitslose'!EG25/Hilfsblatt_Erwerbspersonen_14ff!$D25%,1),"0.0"),"-",TEXT(ROUND('Bestand-Arbeitslose'!EG25/Hilfsblatt_Erwerbspersonen_14ff!$C25%,1),"0.0"),")")</f>
        <v>2.6 (2.6-2.7)</v>
      </c>
      <c r="EH25" s="36" t="str">
        <f>CONCATENATE(TEXT(ROUND('Bestand-Arbeitslose'!EH25/Hilfsblatt_Erwerbspersonen_14ff!$B25%,1),"0.0")," (",TEXT(ROUND('Bestand-Arbeitslose'!EH25/Hilfsblatt_Erwerbspersonen_14ff!$D25%,1),"0.0"),"-",TEXT(ROUND('Bestand-Arbeitslose'!EH25/Hilfsblatt_Erwerbspersonen_14ff!$C25%,1),"0.0"),")")</f>
        <v>2.5 (2.4-2.5)</v>
      </c>
      <c r="EI25" s="36" t="str">
        <f>CONCATENATE(TEXT(ROUND('Bestand-Arbeitslose'!EI25/Hilfsblatt_Erwerbspersonen_14ff!$B25%,1),"0.0")," (",TEXT(ROUND('Bestand-Arbeitslose'!EI25/Hilfsblatt_Erwerbspersonen_14ff!$D25%,1),"0.0"),"-",TEXT(ROUND('Bestand-Arbeitslose'!EI25/Hilfsblatt_Erwerbspersonen_14ff!$C25%,1),"0.0"),")")</f>
        <v>2.5 (2.4-2.5)</v>
      </c>
      <c r="EJ25" s="36" t="str">
        <f>CONCATENATE(TEXT(ROUND('Bestand-Arbeitslose'!EJ25/Hilfsblatt_Erwerbspersonen_14ff!$B25%,1),"0.0")," (",TEXT(ROUND('Bestand-Arbeitslose'!EJ25/Hilfsblatt_Erwerbspersonen_14ff!$D25%,1),"0.0"),"-",TEXT(ROUND('Bestand-Arbeitslose'!EJ25/Hilfsblatt_Erwerbspersonen_14ff!$C25%,1),"0.0"),")")</f>
        <v>2.5 (2.5-2.6)</v>
      </c>
      <c r="EK25" s="36" t="str">
        <f>CONCATENATE(TEXT(ROUND('Bestand-Arbeitslose'!EK25/Hilfsblatt_Erwerbspersonen_14ff!$B25%,1),"0.0")," (",TEXT(ROUND('Bestand-Arbeitslose'!EK25/Hilfsblatt_Erwerbspersonen_14ff!$D25%,1),"0.0"),"-",TEXT(ROUND('Bestand-Arbeitslose'!EK25/Hilfsblatt_Erwerbspersonen_14ff!$C25%,1),"0.0"),")")</f>
        <v>2.7 (2.6-2.8)</v>
      </c>
      <c r="EL25" s="36" t="str">
        <f>CONCATENATE(TEXT(ROUND('Bestand-Arbeitslose'!EL25/Hilfsblatt_Erwerbspersonen_14ff!$B25%,1),"0.0")," (",TEXT(ROUND('Bestand-Arbeitslose'!EL25/Hilfsblatt_Erwerbspersonen_14ff!$D25%,1),"0.0"),"-",TEXT(ROUND('Bestand-Arbeitslose'!EL25/Hilfsblatt_Erwerbspersonen_14ff!$C25%,1),"0.0"),")")</f>
        <v>2.9 (2.8-2.9)</v>
      </c>
      <c r="EM25" s="36" t="str">
        <f>CONCATENATE(TEXT(ROUND('Bestand-Arbeitslose'!EM25/Hilfsblatt_Erwerbspersonen_14ff!$B25%,1),"0.0")," (",TEXT(ROUND('Bestand-Arbeitslose'!EM25/Hilfsblatt_Erwerbspersonen_14ff!$D25%,1),"0.0"),"-",TEXT(ROUND('Bestand-Arbeitslose'!EM25/Hilfsblatt_Erwerbspersonen_14ff!$C25%,1),"0.0"),")")</f>
        <v>3.0 (3.0-3.1)</v>
      </c>
      <c r="EN25" s="36" t="str">
        <f>CONCATENATE(TEXT(ROUND('Bestand-Arbeitslose'!EN25/Hilfsblatt_Erwerbspersonen_14ff!$B25%,1),"0.0")," (",TEXT(ROUND('Bestand-Arbeitslose'!EN25/Hilfsblatt_Erwerbspersonen_14ff!$D25%,1),"0.0"),"-",TEXT(ROUND('Bestand-Arbeitslose'!EN25/Hilfsblatt_Erwerbspersonen_14ff!$C25%,1),"0.0"),")")</f>
        <v>3.2 (3.1-3.2)</v>
      </c>
    </row>
    <row r="26" spans="1:144" ht="13.5" customHeight="1">
      <c r="A26" s="20" t="s">
        <v>18</v>
      </c>
      <c r="B26" s="36" t="str">
        <f>CONCATENATE(TEXT(ROUND('Bestand-Arbeitslose'!B26/Hilfsblatt_Erwerbspersonen_20ff!$B26%,1),"0.0")," (",TEXT(ROUND('Bestand-Arbeitslose'!B26/Hilfsblatt_Erwerbspersonen_20ff!$D26%,1),"0.0"),"-",TEXT(ROUND('Bestand-Arbeitslose'!B26/Hilfsblatt_Erwerbspersonen_20ff!$C26%,1),"0.0"),")")</f>
        <v>2.2 (2.1-2.3)</v>
      </c>
      <c r="C26" s="36" t="str">
        <f>CONCATENATE(TEXT(ROUND('Bestand-Arbeitslose'!C26/Hilfsblatt_Erwerbspersonen_20ff!$B26%,1),"0.0")," (",TEXT(ROUND('Bestand-Arbeitslose'!C26/Hilfsblatt_Erwerbspersonen_20ff!$D26%,1),"0.0"),"-",TEXT(ROUND('Bestand-Arbeitslose'!C26/Hilfsblatt_Erwerbspersonen_20ff!$C26%,1),"0.0"),")")</f>
        <v>2.3 (2.2-2.4)</v>
      </c>
      <c r="D26" s="36" t="str">
        <f>CONCATENATE(TEXT(ROUND('Bestand-Arbeitslose'!D26/Hilfsblatt_Erwerbspersonen_20ff!$B26%,1),"0.0")," (",TEXT(ROUND('Bestand-Arbeitslose'!D26/Hilfsblatt_Erwerbspersonen_20ff!$D26%,1),"0.0"),"-",TEXT(ROUND('Bestand-Arbeitslose'!D26/Hilfsblatt_Erwerbspersonen_20ff!$C26%,1),"0.0"),")")</f>
        <v>2.4 (2.3-2.5)</v>
      </c>
      <c r="E26" s="36" t="str">
        <f>CONCATENATE(TEXT(ROUND('Bestand-Arbeitslose'!E26/Hilfsblatt_Erwerbspersonen_20ff!$B26%,1),"0.0")," (",TEXT(ROUND('Bestand-Arbeitslose'!E26/Hilfsblatt_Erwerbspersonen_20ff!$D26%,1),"0.0"),"-",TEXT(ROUND('Bestand-Arbeitslose'!E26/Hilfsblatt_Erwerbspersonen_20ff!$C26%,1),"0.0"),")")</f>
        <v>2.4 (2.3-2.5)</v>
      </c>
      <c r="F26" s="36"/>
      <c r="G26" s="36"/>
      <c r="H26" s="36"/>
      <c r="I26" s="36"/>
      <c r="J26" s="36"/>
      <c r="K26" s="36"/>
      <c r="L26" s="36"/>
      <c r="M26" s="36"/>
      <c r="N26" s="36"/>
      <c r="O26" s="36" t="str">
        <f>CONCATENATE(TEXT(ROUND('Bestand-Arbeitslose'!O26/Hilfsblatt_Erwerbspersonen_20ff!$B26%,1),"0.0")," (",TEXT(ROUND('Bestand-Arbeitslose'!O26/Hilfsblatt_Erwerbspersonen_20ff!$D26%,1),"0.0"),"-",TEXT(ROUND('Bestand-Arbeitslose'!O26/Hilfsblatt_Erwerbspersonen_20ff!$C26%,1),"0.0"),")")</f>
        <v>1.9 (1.9-2.0)</v>
      </c>
      <c r="P26" s="36" t="str">
        <f>CONCATENATE(TEXT(ROUND('Bestand-Arbeitslose'!P26/Hilfsblatt_Erwerbspersonen_20ff!$B26%,1),"0.0")," (",TEXT(ROUND('Bestand-Arbeitslose'!P26/Hilfsblatt_Erwerbspersonen_20ff!$D26%,1),"0.0"),"-",TEXT(ROUND('Bestand-Arbeitslose'!P26/Hilfsblatt_Erwerbspersonen_20ff!$C26%,1),"0.0"),")")</f>
        <v>2.2 (2.1-2.3)</v>
      </c>
      <c r="Q26" s="36" t="str">
        <f>CONCATENATE(TEXT(ROUND('Bestand-Arbeitslose'!Q26/Hilfsblatt_Erwerbspersonen_20ff!$B26%,1),"0.0")," (",TEXT(ROUND('Bestand-Arbeitslose'!Q26/Hilfsblatt_Erwerbspersonen_20ff!$D26%,1),"0.0"),"-",TEXT(ROUND('Bestand-Arbeitslose'!Q26/Hilfsblatt_Erwerbspersonen_20ff!$C26%,1),"0.0"),")")</f>
        <v>2.0 (1.9-2.1)</v>
      </c>
      <c r="R26" s="36" t="str">
        <f>CONCATENATE(TEXT(ROUND('Bestand-Arbeitslose'!R26/Hilfsblatt_Erwerbspersonen_20ff!$B26%,1),"0.0")," (",TEXT(ROUND('Bestand-Arbeitslose'!R26/Hilfsblatt_Erwerbspersonen_20ff!$D26%,1),"0.0"),"-",TEXT(ROUND('Bestand-Arbeitslose'!R26/Hilfsblatt_Erwerbspersonen_20ff!$C26%,1),"0.0"),")")</f>
        <v>1.9 (1.8-1.9)</v>
      </c>
      <c r="S26" s="36" t="str">
        <f>CONCATENATE(TEXT(ROUND('Bestand-Arbeitslose'!S26/Hilfsblatt_Erwerbspersonen_20ff!$B26%,1),"0.0")," (",TEXT(ROUND('Bestand-Arbeitslose'!S26/Hilfsblatt_Erwerbspersonen_20ff!$D26%,1),"0.0"),"-",TEXT(ROUND('Bestand-Arbeitslose'!S26/Hilfsblatt_Erwerbspersonen_20ff!$C26%,1),"0.0"),")")</f>
        <v>1.9 (1.8-2.0)</v>
      </c>
      <c r="T26" s="36" t="str">
        <f>CONCATENATE(TEXT(ROUND('Bestand-Arbeitslose'!T26/Hilfsblatt_Erwerbspersonen_20ff!$B26%,1),"0.0")," (",TEXT(ROUND('Bestand-Arbeitslose'!T26/Hilfsblatt_Erwerbspersonen_20ff!$D26%,1),"0.0"),"-",TEXT(ROUND('Bestand-Arbeitslose'!T26/Hilfsblatt_Erwerbspersonen_20ff!$C26%,1),"0.0"),")")</f>
        <v>1.9 (1.8-2.0)</v>
      </c>
      <c r="U26" s="36" t="str">
        <f>CONCATENATE(TEXT(ROUND('Bestand-Arbeitslose'!U26/Hilfsblatt_Erwerbspersonen_20ff!$B26%,1),"0.0")," (",TEXT(ROUND('Bestand-Arbeitslose'!U26/Hilfsblatt_Erwerbspersonen_20ff!$D26%,1),"0.0"),"-",TEXT(ROUND('Bestand-Arbeitslose'!U26/Hilfsblatt_Erwerbspersonen_20ff!$C26%,1),"0.0"),")")</f>
        <v>1.8 (1.7-1.9)</v>
      </c>
      <c r="V26" s="36" t="str">
        <f>CONCATENATE(TEXT(ROUND('Bestand-Arbeitslose'!V26/Hilfsblatt_Erwerbspersonen_20ff!$B26%,1),"0.0")," (",TEXT(ROUND('Bestand-Arbeitslose'!V26/Hilfsblatt_Erwerbspersonen_20ff!$D26%,1),"0.0"),"-",TEXT(ROUND('Bestand-Arbeitslose'!V26/Hilfsblatt_Erwerbspersonen_20ff!$C26%,1),"0.0"),")")</f>
        <v>1.8 (1.7-1.9)</v>
      </c>
      <c r="W26" s="36" t="str">
        <f>CONCATENATE(TEXT(ROUND('Bestand-Arbeitslose'!W26/Hilfsblatt_Erwerbspersonen_20ff!$B26%,1),"0.0")," (",TEXT(ROUND('Bestand-Arbeitslose'!W26/Hilfsblatt_Erwerbspersonen_20ff!$D26%,1),"0.0"),"-",TEXT(ROUND('Bestand-Arbeitslose'!W26/Hilfsblatt_Erwerbspersonen_20ff!$C26%,1),"0.0"),")")</f>
        <v>1.8 (1.7-1.9)</v>
      </c>
      <c r="X26" s="36" t="str">
        <f>CONCATENATE(TEXT(ROUND('Bestand-Arbeitslose'!X26/Hilfsblatt_Erwerbspersonen_20ff!$B26%,1),"0.0")," (",TEXT(ROUND('Bestand-Arbeitslose'!X26/Hilfsblatt_Erwerbspersonen_20ff!$D26%,1),"0.0"),"-",TEXT(ROUND('Bestand-Arbeitslose'!X26/Hilfsblatt_Erwerbspersonen_20ff!$C26%,1),"0.0"),")")</f>
        <v>1.9 (1.8-1.9)</v>
      </c>
      <c r="Y26" s="36" t="str">
        <f>CONCATENATE(TEXT(ROUND('Bestand-Arbeitslose'!Y26/Hilfsblatt_Erwerbspersonen_20ff!$B26%,1),"0.0")," (",TEXT(ROUND('Bestand-Arbeitslose'!Y26/Hilfsblatt_Erwerbspersonen_20ff!$D26%,1),"0.0"),"-",TEXT(ROUND('Bestand-Arbeitslose'!Y26/Hilfsblatt_Erwerbspersonen_20ff!$C26%,1),"0.0"),")")</f>
        <v>2.0 (1.9-2.1)</v>
      </c>
      <c r="Z26" s="36" t="str">
        <f>CONCATENATE(TEXT(ROUND('Bestand-Arbeitslose'!Z26/Hilfsblatt_Erwerbspersonen_20ff!$B26%,1),"0.0")," (",TEXT(ROUND('Bestand-Arbeitslose'!Z26/Hilfsblatt_Erwerbspersonen_20ff!$D26%,1),"0.0"),"-",TEXT(ROUND('Bestand-Arbeitslose'!Z26/Hilfsblatt_Erwerbspersonen_20ff!$C26%,1),"0.0"),")")</f>
        <v>2.1 (2.0-2.2)</v>
      </c>
      <c r="AA26" s="36" t="str">
        <f>CONCATENATE(TEXT(ROUND('Bestand-Arbeitslose'!AA26/Hilfsblatt_Erwerbspersonen_20ff!$B26%,1),"0.0")," (",TEXT(ROUND('Bestand-Arbeitslose'!AA26/Hilfsblatt_Erwerbspersonen_20ff!$D26%,1),"0.0"),"-",TEXT(ROUND('Bestand-Arbeitslose'!AA26/Hilfsblatt_Erwerbspersonen_20ff!$C26%,1),"0.0"),")")</f>
        <v>2.2 (2.1-2.3)</v>
      </c>
      <c r="AB26" s="36" t="str">
        <f>CONCATENATE(TEXT(ROUND('Bestand-Arbeitslose'!AB26/Hilfsblatt_Erwerbspersonen_20ff!$B26%,1),"0.0")," (",TEXT(ROUND('Bestand-Arbeitslose'!AB26/Hilfsblatt_Erwerbspersonen_20ff!$D26%,1),"0.0"),"-",TEXT(ROUND('Bestand-Arbeitslose'!AB26/Hilfsblatt_Erwerbspersonen_20ff!$C26%,1),"0.0"),")")</f>
        <v>2.2 (2.1-2.3)</v>
      </c>
      <c r="AC26" s="36" t="str">
        <f>CONCATENATE(TEXT(ROUND('Bestand-Arbeitslose'!AC26/Hilfsblatt_Erwerbspersonen_20ff!$B26%,1),"0.0")," (",TEXT(ROUND('Bestand-Arbeitslose'!AC26/Hilfsblatt_Erwerbspersonen_20ff!$D26%,1),"0.0"),"-",TEXT(ROUND('Bestand-Arbeitslose'!AC26/Hilfsblatt_Erwerbspersonen_20ff!$C26%,1),"0.0"),")")</f>
        <v>2.2 (2.1-2.3)</v>
      </c>
      <c r="AD26" s="36" t="str">
        <f>CONCATENATE(TEXT(ROUND('Bestand-Arbeitslose'!AD26/Hilfsblatt_Erwerbspersonen_20ff!$B26%,1),"0.0")," (",TEXT(ROUND('Bestand-Arbeitslose'!AD26/Hilfsblatt_Erwerbspersonen_20ff!$D26%,1),"0.0"),"-",TEXT(ROUND('Bestand-Arbeitslose'!AD26/Hilfsblatt_Erwerbspersonen_20ff!$C26%,1),"0.0"),")")</f>
        <v>2.0 (1.9-2.1)</v>
      </c>
      <c r="AE26" s="36" t="str">
        <f>CONCATENATE(TEXT(ROUND('Bestand-Arbeitslose'!AE26/Hilfsblatt_Erwerbspersonen_20ff!$B26%,1),"0.0")," (",TEXT(ROUND('Bestand-Arbeitslose'!AE26/Hilfsblatt_Erwerbspersonen_20ff!$D26%,1),"0.0"),"-",TEXT(ROUND('Bestand-Arbeitslose'!AE26/Hilfsblatt_Erwerbspersonen_20ff!$C26%,1),"0.0"),")")</f>
        <v>2.0 (1.9-2.0)</v>
      </c>
      <c r="AF26" s="36" t="str">
        <f>CONCATENATE(TEXT(ROUND('Bestand-Arbeitslose'!AF26/Hilfsblatt_Erwerbspersonen_20ff!$B26%,1),"0.0")," (",TEXT(ROUND('Bestand-Arbeitslose'!AF26/Hilfsblatt_Erwerbspersonen_20ff!$D26%,1),"0.0"),"-",TEXT(ROUND('Bestand-Arbeitslose'!AF26/Hilfsblatt_Erwerbspersonen_20ff!$C26%,1),"0.0"),")")</f>
        <v>1.9 (1.8-2.0)</v>
      </c>
      <c r="AG26" s="36" t="str">
        <f>CONCATENATE(TEXT(ROUND('Bestand-Arbeitslose'!AG26/Hilfsblatt_Erwerbspersonen_20ff!$B26%,1),"0.0")," (",TEXT(ROUND('Bestand-Arbeitslose'!AG26/Hilfsblatt_Erwerbspersonen_20ff!$D26%,1),"0.0"),"-",TEXT(ROUND('Bestand-Arbeitslose'!AG26/Hilfsblatt_Erwerbspersonen_20ff!$C26%,1),"0.0"),")")</f>
        <v>2.1 (2.0-2.1)</v>
      </c>
      <c r="AH26" s="36" t="str">
        <f>CONCATENATE(TEXT(ROUND('Bestand-Arbeitslose'!AH26/Hilfsblatt_Erwerbspersonen_20ff!$B26%,1),"0.0")," (",TEXT(ROUND('Bestand-Arbeitslose'!AH26/Hilfsblatt_Erwerbspersonen_20ff!$D26%,1),"0.0"),"-",TEXT(ROUND('Bestand-Arbeitslose'!AH26/Hilfsblatt_Erwerbspersonen_20ff!$C26%,1),"0.0"),")")</f>
        <v>2.1 (2.0-2.2)</v>
      </c>
      <c r="AI26" s="36" t="str">
        <f>CONCATENATE(TEXT(ROUND('Bestand-Arbeitslose'!AI26/Hilfsblatt_Erwerbspersonen_20ff!$B26%,1),"0.0")," (",TEXT(ROUND('Bestand-Arbeitslose'!AI26/Hilfsblatt_Erwerbspersonen_20ff!$D26%,1),"0.0"),"-",TEXT(ROUND('Bestand-Arbeitslose'!AI26/Hilfsblatt_Erwerbspersonen_20ff!$C26%,1),"0.0"),")")</f>
        <v>2.1 (2.0-2.2)</v>
      </c>
      <c r="AJ26" s="36" t="str">
        <f>CONCATENATE(TEXT(ROUND('Bestand-Arbeitslose'!AJ26/Hilfsblatt_Erwerbspersonen_20ff!$B26%,1),"0.0")," (",TEXT(ROUND('Bestand-Arbeitslose'!AJ26/Hilfsblatt_Erwerbspersonen_20ff!$D26%,1),"0.0"),"-",TEXT(ROUND('Bestand-Arbeitslose'!AJ26/Hilfsblatt_Erwerbspersonen_20ff!$C26%,1),"0.0"),")")</f>
        <v>2.1 (2.0-2.2)</v>
      </c>
      <c r="AK26" s="36" t="str">
        <f>CONCATENATE(TEXT(ROUND('Bestand-Arbeitslose'!AK26/Hilfsblatt_Erwerbspersonen_20ff!$B26%,1),"0.0")," (",TEXT(ROUND('Bestand-Arbeitslose'!AK26/Hilfsblatt_Erwerbspersonen_20ff!$D26%,1),"0.0"),"-",TEXT(ROUND('Bestand-Arbeitslose'!AK26/Hilfsblatt_Erwerbspersonen_20ff!$C26%,1),"0.0"),")")</f>
        <v>2.2 (2.1-2.3)</v>
      </c>
      <c r="AL26" s="36" t="str">
        <f>CONCATENATE(TEXT(ROUND('Bestand-Arbeitslose'!AL26/Hilfsblatt_Erwerbspersonen_20ff!$B26%,1),"0.0")," (",TEXT(ROUND('Bestand-Arbeitslose'!AL26/Hilfsblatt_Erwerbspersonen_20ff!$D26%,1),"0.0"),"-",TEXT(ROUND('Bestand-Arbeitslose'!AL26/Hilfsblatt_Erwerbspersonen_20ff!$C26%,1),"0.0"),")")</f>
        <v>2.3 (2.2-2.4)</v>
      </c>
      <c r="AM26" s="36" t="str">
        <f>CONCATENATE(TEXT(ROUND('Bestand-Arbeitslose'!AM26/Hilfsblatt_Erwerbspersonen_20ff!$B26%,1),"0.0")," (",TEXT(ROUND('Bestand-Arbeitslose'!AM26/Hilfsblatt_Erwerbspersonen_20ff!$D26%,1),"0.0"),"-",TEXT(ROUND('Bestand-Arbeitslose'!AM26/Hilfsblatt_Erwerbspersonen_20ff!$C26%,1),"0.0"),")")</f>
        <v>2.5 (2.4-2.6)</v>
      </c>
      <c r="AN26" s="36" t="str">
        <f>CONCATENATE(TEXT(ROUND('Bestand-Arbeitslose'!AN26/Hilfsblatt_Erwerbspersonen_20ff!$B26%,1),"0.0")," (",TEXT(ROUND('Bestand-Arbeitslose'!AN26/Hilfsblatt_Erwerbspersonen_20ff!$D26%,1),"0.0"),"-",TEXT(ROUND('Bestand-Arbeitslose'!AN26/Hilfsblatt_Erwerbspersonen_20ff!$C26%,1),"0.0"),")")</f>
        <v>2.7 (2.6-2.8)</v>
      </c>
      <c r="AO26" s="36" t="str">
        <f>CONCATENATE(TEXT(ROUND('Bestand-Arbeitslose'!AO26/Hilfsblatt_Erwerbspersonen_20ff!$B26%,1),"0.0")," (",TEXT(ROUND('Bestand-Arbeitslose'!AO26/Hilfsblatt_Erwerbspersonen_20ff!$D26%,1),"0.0"),"-",TEXT(ROUND('Bestand-Arbeitslose'!AO26/Hilfsblatt_Erwerbspersonen_20ff!$C26%,1),"0.0"),")")</f>
        <v>3.0 (2.9-3.1)</v>
      </c>
      <c r="AP26" s="36" t="str">
        <f>CONCATENATE(TEXT(ROUND('Bestand-Arbeitslose'!AP26/Hilfsblatt_Erwerbspersonen_20ff!$B26%,1),"0.0")," (",TEXT(ROUND('Bestand-Arbeitslose'!AP26/Hilfsblatt_Erwerbspersonen_20ff!$D26%,1),"0.0"),"-",TEXT(ROUND('Bestand-Arbeitslose'!AP26/Hilfsblatt_Erwerbspersonen_20ff!$C26%,1),"0.0"),")")</f>
        <v>2.7 (2.6-2.9)</v>
      </c>
      <c r="AQ26" s="36" t="str">
        <f>CONCATENATE(TEXT(ROUND('Bestand-Arbeitslose'!AQ26/Hilfsblatt_Erwerbspersonen_20ff!$B26%,1),"0.0")," (",TEXT(ROUND('Bestand-Arbeitslose'!AQ26/Hilfsblatt_Erwerbspersonen_20ff!$D26%,1),"0.0"),"-",TEXT(ROUND('Bestand-Arbeitslose'!AQ26/Hilfsblatt_Erwerbspersonen_20ff!$C26%,1),"0.0"),")")</f>
        <v>2.5 (2.4-2.6)</v>
      </c>
      <c r="AR26" s="36" t="str">
        <f>CONCATENATE(TEXT(ROUND('Bestand-Arbeitslose'!AR26/Hilfsblatt_Erwerbspersonen_20ff!$B26%,1),"0.0")," (",TEXT(ROUND('Bestand-Arbeitslose'!AR26/Hilfsblatt_Erwerbspersonen_20ff!$D26%,1),"0.0"),"-",TEXT(ROUND('Bestand-Arbeitslose'!AR26/Hilfsblatt_Erwerbspersonen_20ff!$C26%,1),"0.0"),")")</f>
        <v>2.5 (2.4-2.6)</v>
      </c>
      <c r="AS26" s="36" t="str">
        <f>CONCATENATE(TEXT(ROUND('Bestand-Arbeitslose'!AS26/Hilfsblatt_Erwerbspersonen_20ff!$B26%,1),"0.0")," (",TEXT(ROUND('Bestand-Arbeitslose'!AS26/Hilfsblatt_Erwerbspersonen_20ff!$D26%,1),"0.0"),"-",TEXT(ROUND('Bestand-Arbeitslose'!AS26/Hilfsblatt_Erwerbspersonen_20ff!$C26%,1),"0.0"),")")</f>
        <v>2.6 (2.5-2.7)</v>
      </c>
      <c r="AT26" s="36" t="str">
        <f>CONCATENATE(TEXT(ROUND('Bestand-Arbeitslose'!AT26/Hilfsblatt_Erwerbspersonen_20ff!$B26%,1),"0.0")," (",TEXT(ROUND('Bestand-Arbeitslose'!AT26/Hilfsblatt_Erwerbspersonen_20ff!$D26%,1),"0.0"),"-",TEXT(ROUND('Bestand-Arbeitslose'!AT26/Hilfsblatt_Erwerbspersonen_20ff!$C26%,1),"0.0"),")")</f>
        <v>2.7 (2.6-2.8)</v>
      </c>
      <c r="AU26" s="36" t="str">
        <f>CONCATENATE(TEXT(ROUND('Bestand-Arbeitslose'!AU26/Hilfsblatt_Erwerbspersonen_20ff!$B26%,1),"0.0")," (",TEXT(ROUND('Bestand-Arbeitslose'!AU26/Hilfsblatt_Erwerbspersonen_20ff!$D26%,1),"0.0"),"-",TEXT(ROUND('Bestand-Arbeitslose'!AU26/Hilfsblatt_Erwerbspersonen_20ff!$C26%,1),"0.0"),")")</f>
        <v>2.9 (2.8-3.0)</v>
      </c>
      <c r="AV26" s="36" t="str">
        <f>CONCATENATE(TEXT(ROUND('Bestand-Arbeitslose'!AV26/Hilfsblatt_Erwerbspersonen_20ff!$B26%,1),"0.0")," (",TEXT(ROUND('Bestand-Arbeitslose'!AV26/Hilfsblatt_Erwerbspersonen_20ff!$D26%,1),"0.0"),"-",TEXT(ROUND('Bestand-Arbeitslose'!AV26/Hilfsblatt_Erwerbspersonen_20ff!$C26%,1),"0.0"),")")</f>
        <v>3.0 (2.9-3.1)</v>
      </c>
      <c r="AW26" s="36" t="str">
        <f>CONCATENATE(TEXT(ROUND('Bestand-Arbeitslose'!AW26/Hilfsblatt_Erwerbspersonen_20ff!$B26%,1),"0.0")," (",TEXT(ROUND('Bestand-Arbeitslose'!AW26/Hilfsblatt_Erwerbspersonen_20ff!$D26%,1),"0.0"),"-",TEXT(ROUND('Bestand-Arbeitslose'!AW26/Hilfsblatt_Erwerbspersonen_20ff!$C26%,1),"0.0"),")")</f>
        <v>3.2 (3.0-3.3)</v>
      </c>
      <c r="AX26" s="36" t="str">
        <f>CONCATENATE(TEXT(ROUND('Bestand-Arbeitslose'!AX26/Hilfsblatt_Erwerbspersonen_20ff!$B26%,1),"0.0")," (",TEXT(ROUND('Bestand-Arbeitslose'!AX26/Hilfsblatt_Erwerbspersonen_20ff!$D26%,1),"0.0"),"-",TEXT(ROUND('Bestand-Arbeitslose'!AX26/Hilfsblatt_Erwerbspersonen_20ff!$C26%,1),"0.0"),")")</f>
        <v>3.2 (3.1-3.3)</v>
      </c>
      <c r="AY26" s="36" t="str">
        <f>CONCATENATE(TEXT(ROUND('Bestand-Arbeitslose'!AY26/Hilfsblatt_Erwerbspersonen_20ff!$B26%,1),"0.0")," (",TEXT(ROUND('Bestand-Arbeitslose'!AY26/Hilfsblatt_Erwerbspersonen_20ff!$D26%,1),"0.0"),"-",TEXT(ROUND('Bestand-Arbeitslose'!AY26/Hilfsblatt_Erwerbspersonen_20ff!$C26%,1),"0.0"),")")</f>
        <v>3.5 (3.4-3.7)</v>
      </c>
      <c r="AZ26" s="36" t="str">
        <f>CONCATENATE(TEXT(ROUND('Bestand-Arbeitslose'!AZ26/Hilfsblatt_Erwerbspersonen_20ff!$B26%,1),"0.0")," (",TEXT(ROUND('Bestand-Arbeitslose'!AZ26/Hilfsblatt_Erwerbspersonen_20ff!$D26%,1),"0.0"),"-",TEXT(ROUND('Bestand-Arbeitslose'!AZ26/Hilfsblatt_Erwerbspersonen_20ff!$C26%,1),"0.0"),")")</f>
        <v>3.6 (3.5-3.8)</v>
      </c>
      <c r="BA26" s="36" t="str">
        <f>CONCATENATE(TEXT(ROUND('Bestand-Arbeitslose'!BA26/Hilfsblatt_Erwerbspersonen_20ff!$B26%,1),"0.0")," (",TEXT(ROUND('Bestand-Arbeitslose'!BA26/Hilfsblatt_Erwerbspersonen_20ff!$D26%,1),"0.0"),"-",TEXT(ROUND('Bestand-Arbeitslose'!BA26/Hilfsblatt_Erwerbspersonen_20ff!$C26%,1),"0.0"),")")</f>
        <v>3.6 (3.4-3.7)</v>
      </c>
      <c r="BB26" s="36" t="str">
        <f>CONCATENATE(TEXT(ROUND('Bestand-Arbeitslose'!BB26/Hilfsblatt_Erwerbspersonen_20ff!$B26%,1),"0.0")," (",TEXT(ROUND('Bestand-Arbeitslose'!BB26/Hilfsblatt_Erwerbspersonen_20ff!$D26%,1),"0.0"),"-",TEXT(ROUND('Bestand-Arbeitslose'!BB26/Hilfsblatt_Erwerbspersonen_20ff!$C26%,1),"0.0"),")")</f>
        <v>3.1 (3.0-3.2)</v>
      </c>
      <c r="BC26" s="36" t="str">
        <f>CONCATENATE(TEXT(ROUND('Bestand-Arbeitslose'!BC26/Hilfsblatt_Erwerbspersonen_20ff!$B26%,1),"0.0")," (",TEXT(ROUND('Bestand-Arbeitslose'!BC26/Hilfsblatt_Erwerbspersonen_20ff!$D26%,1),"0.0"),"-",TEXT(ROUND('Bestand-Arbeitslose'!BC26/Hilfsblatt_Erwerbspersonen_20ff!$C26%,1),"0.0"),")")</f>
        <v>3.6 (3.4-3.7)</v>
      </c>
      <c r="BD26" s="36" t="str">
        <f>CONCATENATE(TEXT(ROUND('Bestand-Arbeitslose'!BD26/Hilfsblatt_Erwerbspersonen_20ff!$B26%,1),"0.0")," (",TEXT(ROUND('Bestand-Arbeitslose'!BD26/Hilfsblatt_Erwerbspersonen_20ff!$D26%,1),"0.0"),"-",TEXT(ROUND('Bestand-Arbeitslose'!BD26/Hilfsblatt_Erwerbspersonen_20ff!$C26%,1),"0.0"),")")</f>
        <v>3.2 (3.0-3.3)</v>
      </c>
      <c r="BE26" s="36" t="str">
        <f>CONCATENATE(TEXT(ROUND('Bestand-Arbeitslose'!BE26/Hilfsblatt_Erwerbspersonen_20ff!$B26%,1),"0.0")," (",TEXT(ROUND('Bestand-Arbeitslose'!BE26/Hilfsblatt_Erwerbspersonen_20ff!$D26%,1),"0.0"),"-",TEXT(ROUND('Bestand-Arbeitslose'!BE26/Hilfsblatt_Erwerbspersonen_20ff!$C26%,1),"0.0"),")")</f>
        <v>3.1 (2.9-3.2)</v>
      </c>
      <c r="BF26" s="36" t="str">
        <f>CONCATENATE(TEXT(ROUND('Bestand-Arbeitslose'!BF26/Hilfsblatt_Erwerbspersonen_20ff!$B26%,1),"0.0")," (",TEXT(ROUND('Bestand-Arbeitslose'!BF26/Hilfsblatt_Erwerbspersonen_20ff!$D26%,1),"0.0"),"-",TEXT(ROUND('Bestand-Arbeitslose'!BF26/Hilfsblatt_Erwerbspersonen_20ff!$C26%,1),"0.0"),")")</f>
        <v>3.2 (3.0-3.3)</v>
      </c>
      <c r="BG26" s="36" t="str">
        <f>CONCATENATE(TEXT(ROUND('Bestand-Arbeitslose'!BG26/Hilfsblatt_Erwerbspersonen_20ff!$B26%,1),"0.0")," (",TEXT(ROUND('Bestand-Arbeitslose'!BG26/Hilfsblatt_Erwerbspersonen_20ff!$D26%,1),"0.0"),"-",TEXT(ROUND('Bestand-Arbeitslose'!BG26/Hilfsblatt_Erwerbspersonen_20ff!$C26%,1),"0.0"),")")</f>
        <v>3.3 (3.1-3.4)</v>
      </c>
      <c r="BH26" s="36" t="str">
        <f>CONCATENATE(TEXT(ROUND('Bestand-Arbeitslose'!BH26/Hilfsblatt_Erwerbspersonen_20ff!$B26%,1),"0.0")," (",TEXT(ROUND('Bestand-Arbeitslose'!BH26/Hilfsblatt_Erwerbspersonen_20ff!$D26%,1),"0.0"),"-",TEXT(ROUND('Bestand-Arbeitslose'!BH26/Hilfsblatt_Erwerbspersonen_20ff!$C26%,1),"0.0"),")")</f>
        <v>3.3 (3.1-3.4)</v>
      </c>
      <c r="BI26" s="36" t="str">
        <f>CONCATENATE(TEXT(ROUND('Bestand-Arbeitslose'!BI26/Hilfsblatt_Erwerbspersonen_20ff!$B26%,1),"0.0")," (",TEXT(ROUND('Bestand-Arbeitslose'!BI26/Hilfsblatt_Erwerbspersonen_20ff!$D26%,1),"0.0"),"-",TEXT(ROUND('Bestand-Arbeitslose'!BI26/Hilfsblatt_Erwerbspersonen_20ff!$C26%,1),"0.0"),")")</f>
        <v>3.1 (3.0-3.3)</v>
      </c>
      <c r="BJ26" s="36" t="str">
        <f>CONCATENATE(TEXT(ROUND('Bestand-Arbeitslose'!BJ26/Hilfsblatt_Erwerbspersonen_20ff!$B26%,1),"0.0")," (",TEXT(ROUND('Bestand-Arbeitslose'!BJ26/Hilfsblatt_Erwerbspersonen_20ff!$D26%,1),"0.0"),"-",TEXT(ROUND('Bestand-Arbeitslose'!BJ26/Hilfsblatt_Erwerbspersonen_20ff!$C26%,1),"0.0"),")")</f>
        <v>3.3 (3.2-3.4)</v>
      </c>
      <c r="BK26" s="36" t="str">
        <f>CONCATENATE(TEXT(ROUND('Bestand-Arbeitslose'!BK26/Hilfsblatt_Erwerbspersonen_20ff!$B26%,1),"0.0")," (",TEXT(ROUND('Bestand-Arbeitslose'!BK26/Hilfsblatt_Erwerbspersonen_20ff!$D26%,1),"0.0"),"-",TEXT(ROUND('Bestand-Arbeitslose'!BK26/Hilfsblatt_Erwerbspersonen_20ff!$C26%,1),"0.0"),")")</f>
        <v>3.2 (3.1-3.3)</v>
      </c>
      <c r="BL26" s="36" t="str">
        <f>CONCATENATE(TEXT(ROUND('Bestand-Arbeitslose'!BL26/Hilfsblatt_Erwerbspersonen_20ff!$B26%,1),"0.0")," (",TEXT(ROUND('Bestand-Arbeitslose'!BL26/Hilfsblatt_Erwerbspersonen_20ff!$D26%,1),"0.0"),"-",TEXT(ROUND('Bestand-Arbeitslose'!BL26/Hilfsblatt_Erwerbspersonen_20ff!$C26%,1),"0.0"),")")</f>
        <v>3.0 (2.9-3.2)</v>
      </c>
      <c r="BM26" s="36" t="str">
        <f>CONCATENATE(TEXT(ROUND('Bestand-Arbeitslose'!BM26/Hilfsblatt_Erwerbspersonen_20ff!$B26%,1),"0.0")," (",TEXT(ROUND('Bestand-Arbeitslose'!BM26/Hilfsblatt_Erwerbspersonen_20ff!$D26%,1),"0.0"),"-",TEXT(ROUND('Bestand-Arbeitslose'!BM26/Hilfsblatt_Erwerbspersonen_20ff!$C26%,1),"0.0"),")")</f>
        <v>2.6 (2.5-2.7)</v>
      </c>
      <c r="BN26" s="36" t="str">
        <f>CONCATENATE(TEXT(ROUND('Bestand-Arbeitslose'!BN26/Hilfsblatt_Erwerbspersonen_20ff!$B26%,1),"0.0")," (",TEXT(ROUND('Bestand-Arbeitslose'!BN26/Hilfsblatt_Erwerbspersonen_20ff!$D26%,1),"0.0"),"-",TEXT(ROUND('Bestand-Arbeitslose'!BN26/Hilfsblatt_Erwerbspersonen_20ff!$C26%,1),"0.0"),")")</f>
        <v>2.6 (2.5-2.7)</v>
      </c>
      <c r="BO26" s="36" t="str">
        <f>CONCATENATE(TEXT(ROUND('Bestand-Arbeitslose'!BO26/Hilfsblatt_Erwerbspersonen_17ff!$B26%,1),"0.0")," (",TEXT(ROUND('Bestand-Arbeitslose'!BO26/Hilfsblatt_Erwerbspersonen_17ff!$D26%,1),"0.0"),"-",TEXT(ROUND('Bestand-Arbeitslose'!BO26/Hilfsblatt_Erwerbspersonen_17ff!$C26%,1),"0.0"),")")</f>
        <v>2.3 (2.2-2.4)</v>
      </c>
      <c r="BP26" s="36" t="str">
        <f>CONCATENATE(TEXT(ROUND('Bestand-Arbeitslose'!BP26/Hilfsblatt_Erwerbspersonen_17ff!$B26%,1),"0.0")," (",TEXT(ROUND('Bestand-Arbeitslose'!BP26/Hilfsblatt_Erwerbspersonen_17ff!$D26%,1),"0.0"),"-",TEXT(ROUND('Bestand-Arbeitslose'!BP26/Hilfsblatt_Erwerbspersonen_17ff!$C26%,1),"0.0"),")")</f>
        <v>2.7 (2.6-2.9)</v>
      </c>
      <c r="BQ26" s="36" t="str">
        <f>CONCATENATE(TEXT(ROUND('Bestand-Arbeitslose'!BQ26/Hilfsblatt_Erwerbspersonen_17ff!$B26%,1),"0.0")," (",TEXT(ROUND('Bestand-Arbeitslose'!BQ26/Hilfsblatt_Erwerbspersonen_17ff!$D26%,1),"0.0"),"-",TEXT(ROUND('Bestand-Arbeitslose'!BQ26/Hilfsblatt_Erwerbspersonen_17ff!$C26%,1),"0.0"),")")</f>
        <v>2.5 (2.3-2.6)</v>
      </c>
      <c r="BR26" s="36" t="str">
        <f>CONCATENATE(TEXT(ROUND('Bestand-Arbeitslose'!BR26/Hilfsblatt_Erwerbspersonen_17ff!$B26%,1),"0.0")," (",TEXT(ROUND('Bestand-Arbeitslose'!BR26/Hilfsblatt_Erwerbspersonen_17ff!$D26%,1),"0.0"),"-",TEXT(ROUND('Bestand-Arbeitslose'!BR26/Hilfsblatt_Erwerbspersonen_17ff!$C26%,1),"0.0"),")")</f>
        <v>2.2 (2.1-2.3)</v>
      </c>
      <c r="BS26" s="36" t="str">
        <f>CONCATENATE(TEXT(ROUND('Bestand-Arbeitslose'!BS26/Hilfsblatt_Erwerbspersonen_17ff!$B26%,1),"0.0")," (",TEXT(ROUND('Bestand-Arbeitslose'!BS26/Hilfsblatt_Erwerbspersonen_17ff!$D26%,1),"0.0"),"-",TEXT(ROUND('Bestand-Arbeitslose'!BS26/Hilfsblatt_Erwerbspersonen_17ff!$C26%,1),"0.0"),")")</f>
        <v>2.1 (2.0-2.2)</v>
      </c>
      <c r="BT26" s="36" t="str">
        <f>CONCATENATE(TEXT(ROUND('Bestand-Arbeitslose'!BT26/Hilfsblatt_Erwerbspersonen_17ff!$B26%,1),"0.0")," (",TEXT(ROUND('Bestand-Arbeitslose'!BT26/Hilfsblatt_Erwerbspersonen_17ff!$D26%,1),"0.0"),"-",TEXT(ROUND('Bestand-Arbeitslose'!BT26/Hilfsblatt_Erwerbspersonen_17ff!$C26%,1),"0.0"),")")</f>
        <v>2.0 (1.9-2.1)</v>
      </c>
      <c r="BU26" s="36" t="str">
        <f>CONCATENATE(TEXT(ROUND('Bestand-Arbeitslose'!BU26/Hilfsblatt_Erwerbspersonen_17ff!$B26%,1),"0.0")," (",TEXT(ROUND('Bestand-Arbeitslose'!BU26/Hilfsblatt_Erwerbspersonen_17ff!$D26%,1),"0.0"),"-",TEXT(ROUND('Bestand-Arbeitslose'!BU26/Hilfsblatt_Erwerbspersonen_17ff!$C26%,1),"0.0"),")")</f>
        <v>2.0 (1.9-2.1)</v>
      </c>
      <c r="BV26" s="36" t="str">
        <f>CONCATENATE(TEXT(ROUND('Bestand-Arbeitslose'!BV26/Hilfsblatt_Erwerbspersonen_17ff!$B26%,1),"0.0")," (",TEXT(ROUND('Bestand-Arbeitslose'!BV26/Hilfsblatt_Erwerbspersonen_17ff!$D26%,1),"0.0"),"-",TEXT(ROUND('Bestand-Arbeitslose'!BV26/Hilfsblatt_Erwerbspersonen_17ff!$C26%,1),"0.0"),")")</f>
        <v>2.0 (1.9-2.1)</v>
      </c>
      <c r="BW26" s="36" t="str">
        <f>CONCATENATE(TEXT(ROUND('Bestand-Arbeitslose'!BW26/Hilfsblatt_Erwerbspersonen_17ff!$B26%,1),"0.0")," (",TEXT(ROUND('Bestand-Arbeitslose'!BW26/Hilfsblatt_Erwerbspersonen_17ff!$D26%,1),"0.0"),"-",TEXT(ROUND('Bestand-Arbeitslose'!BW26/Hilfsblatt_Erwerbspersonen_17ff!$C26%,1),"0.0"),")")</f>
        <v>2.2 (2.1-2.3)</v>
      </c>
      <c r="BX26" s="36" t="str">
        <f>CONCATENATE(TEXT(ROUND('Bestand-Arbeitslose'!BX26/Hilfsblatt_Erwerbspersonen_17ff!$B26%,1),"0.0")," (",TEXT(ROUND('Bestand-Arbeitslose'!BX26/Hilfsblatt_Erwerbspersonen_17ff!$D26%,1),"0.0"),"-",TEXT(ROUND('Bestand-Arbeitslose'!BX26/Hilfsblatt_Erwerbspersonen_17ff!$C26%,1),"0.0"),")")</f>
        <v>2.4 (2.3-2.5)</v>
      </c>
      <c r="BY26" s="36" t="str">
        <f>CONCATENATE(TEXT(ROUND('Bestand-Arbeitslose'!BY26/Hilfsblatt_Erwerbspersonen_17ff!$B26%,1),"0.0")," (",TEXT(ROUND('Bestand-Arbeitslose'!BY26/Hilfsblatt_Erwerbspersonen_17ff!$D26%,1),"0.0"),"-",TEXT(ROUND('Bestand-Arbeitslose'!BY26/Hilfsblatt_Erwerbspersonen_17ff!$C26%,1),"0.0"),")")</f>
        <v>2.6 (2.4-2.7)</v>
      </c>
      <c r="BZ26" s="36" t="str">
        <f>CONCATENATE(TEXT(ROUND('Bestand-Arbeitslose'!BZ26/Hilfsblatt_Erwerbspersonen_17ff!$B26%,1),"0.0")," (",TEXT(ROUND('Bestand-Arbeitslose'!BZ26/Hilfsblatt_Erwerbspersonen_17ff!$D26%,1),"0.0"),"-",TEXT(ROUND('Bestand-Arbeitslose'!BZ26/Hilfsblatt_Erwerbspersonen_17ff!$C26%,1),"0.0"),")")</f>
        <v>2.7 (2.6-2.8)</v>
      </c>
      <c r="CA26" s="36" t="str">
        <f>CONCATENATE(TEXT(ROUND('Bestand-Arbeitslose'!CA26/Hilfsblatt_Erwerbspersonen_17ff!$B26%,1),"0.0")," (",TEXT(ROUND('Bestand-Arbeitslose'!CA26/Hilfsblatt_Erwerbspersonen_17ff!$D26%,1),"0.0"),"-",TEXT(ROUND('Bestand-Arbeitslose'!CA26/Hilfsblatt_Erwerbspersonen_17ff!$C26%,1),"0.0"),")")</f>
        <v>2.8 (2.7-2.9)</v>
      </c>
      <c r="CB26" s="36" t="str">
        <f>CONCATENATE(TEXT(ROUND('Bestand-Arbeitslose'!CB26/Hilfsblatt_Erwerbspersonen_17ff!$B26%,1),"0.0")," (",TEXT(ROUND('Bestand-Arbeitslose'!CB26/Hilfsblatt_Erwerbspersonen_17ff!$D26%,1),"0.0"),"-",TEXT(ROUND('Bestand-Arbeitslose'!CB26/Hilfsblatt_Erwerbspersonen_17ff!$C26%,1),"0.0"),")")</f>
        <v>2.5 (2.4-2.6)</v>
      </c>
      <c r="CC26" s="36" t="str">
        <f>CONCATENATE(TEXT(ROUND('Bestand-Arbeitslose'!CC26/Hilfsblatt_Erwerbspersonen_17ff!$B26%,1),"0.0")," (",TEXT(ROUND('Bestand-Arbeitslose'!CC26/Hilfsblatt_Erwerbspersonen_17ff!$D26%,1),"0.0"),"-",TEXT(ROUND('Bestand-Arbeitslose'!CC26/Hilfsblatt_Erwerbspersonen_17ff!$C26%,1),"0.0"),")")</f>
        <v>2.7 (2.6-2.8)</v>
      </c>
      <c r="CD26" s="36" t="str">
        <f>CONCATENATE(TEXT(ROUND('Bestand-Arbeitslose'!CD26/Hilfsblatt_Erwerbspersonen_17ff!$B26%,1),"0.0")," (",TEXT(ROUND('Bestand-Arbeitslose'!CD26/Hilfsblatt_Erwerbspersonen_17ff!$D26%,1),"0.0"),"-",TEXT(ROUND('Bestand-Arbeitslose'!CD26/Hilfsblatt_Erwerbspersonen_17ff!$C26%,1),"0.0"),")")</f>
        <v>2.4 (2.3-2.5)</v>
      </c>
      <c r="CE26" s="36" t="str">
        <f>CONCATENATE(TEXT(ROUND('Bestand-Arbeitslose'!CE26/Hilfsblatt_Erwerbspersonen_17ff!$B26%,1),"0.0")," (",TEXT(ROUND('Bestand-Arbeitslose'!CE26/Hilfsblatt_Erwerbspersonen_17ff!$D26%,1),"0.0"),"-",TEXT(ROUND('Bestand-Arbeitslose'!CE26/Hilfsblatt_Erwerbspersonen_17ff!$C26%,1),"0.0"),")")</f>
        <v>2.4 (2.3-2.5)</v>
      </c>
      <c r="CF26" s="36" t="str">
        <f>CONCATENATE(TEXT(ROUND('Bestand-Arbeitslose'!CF26/Hilfsblatt_Erwerbspersonen_17ff!$B26%,1),"0.0")," (",TEXT(ROUND('Bestand-Arbeitslose'!CF26/Hilfsblatt_Erwerbspersonen_17ff!$D26%,1),"0.0"),"-",TEXT(ROUND('Bestand-Arbeitslose'!CF26/Hilfsblatt_Erwerbspersonen_17ff!$C26%,1),"0.0"),")")</f>
        <v>2.3 (2.2-2.4)</v>
      </c>
      <c r="CG26" s="36" t="str">
        <f>CONCATENATE(TEXT(ROUND('Bestand-Arbeitslose'!CG26/Hilfsblatt_Erwerbspersonen_17ff!$B26%,1),"0.0")," (",TEXT(ROUND('Bestand-Arbeitslose'!CG26/Hilfsblatt_Erwerbspersonen_17ff!$D26%,1),"0.0"),"-",TEXT(ROUND('Bestand-Arbeitslose'!CG26/Hilfsblatt_Erwerbspersonen_17ff!$C26%,1),"0.0"),")")</f>
        <v>2.3 (2.2-2.4)</v>
      </c>
      <c r="CH26" s="36" t="str">
        <f>CONCATENATE(TEXT(ROUND('Bestand-Arbeitslose'!CH26/Hilfsblatt_Erwerbspersonen_17ff!$B26%,1),"0.0")," (",TEXT(ROUND('Bestand-Arbeitslose'!CH26/Hilfsblatt_Erwerbspersonen_17ff!$D26%,1),"0.0"),"-",TEXT(ROUND('Bestand-Arbeitslose'!CH26/Hilfsblatt_Erwerbspersonen_17ff!$C26%,1),"0.0"),")")</f>
        <v>2.3 (2.2-2.4)</v>
      </c>
      <c r="CI26" s="36" t="str">
        <f>CONCATENATE(TEXT(ROUND('Bestand-Arbeitslose'!CI26/Hilfsblatt_Erwerbspersonen_17ff!$B26%,1),"0.0")," (",TEXT(ROUND('Bestand-Arbeitslose'!CI26/Hilfsblatt_Erwerbspersonen_17ff!$D26%,1),"0.0"),"-",TEXT(ROUND('Bestand-Arbeitslose'!CI26/Hilfsblatt_Erwerbspersonen_17ff!$C26%,1),"0.0"),")")</f>
        <v>2.3 (2.2-2.4)</v>
      </c>
      <c r="CJ26" s="36" t="str">
        <f>CONCATENATE(TEXT(ROUND('Bestand-Arbeitslose'!CJ26/Hilfsblatt_Erwerbspersonen_17ff!$B26%,1),"0.0")," (",TEXT(ROUND('Bestand-Arbeitslose'!CJ26/Hilfsblatt_Erwerbspersonen_17ff!$D26%,1),"0.0"),"-",TEXT(ROUND('Bestand-Arbeitslose'!CJ26/Hilfsblatt_Erwerbspersonen_17ff!$C26%,1),"0.0"),")")</f>
        <v>2.1 (2.0-2.2)</v>
      </c>
      <c r="CK26" s="36" t="str">
        <f>CONCATENATE(TEXT(ROUND('Bestand-Arbeitslose'!CK26/Hilfsblatt_Erwerbspersonen_17ff!$B26%,1),"0.0")," (",TEXT(ROUND('Bestand-Arbeitslose'!CK26/Hilfsblatt_Erwerbspersonen_17ff!$D26%,1),"0.0"),"-",TEXT(ROUND('Bestand-Arbeitslose'!CK26/Hilfsblatt_Erwerbspersonen_17ff!$C26%,1),"0.0"),")")</f>
        <v>2.3 (2.3-2.5)</v>
      </c>
      <c r="CL26" s="36" t="str">
        <f>CONCATENATE(TEXT(ROUND('Bestand-Arbeitslose'!CL26/Hilfsblatt_Erwerbspersonen_17ff!$B26%,1),"0.0")," (",TEXT(ROUND('Bestand-Arbeitslose'!CL26/Hilfsblatt_Erwerbspersonen_17ff!$D26%,1),"0.0"),"-",TEXT(ROUND('Bestand-Arbeitslose'!CL26/Hilfsblatt_Erwerbspersonen_17ff!$C26%,1),"0.0"),")")</f>
        <v>2.5 (2.4-2.6)</v>
      </c>
      <c r="CM26" s="36" t="str">
        <f>CONCATENATE(TEXT(ROUND('Bestand-Arbeitslose'!CM26/Hilfsblatt_Erwerbspersonen_17ff!$B26%,1),"0.0")," (",TEXT(ROUND('Bestand-Arbeitslose'!CM26/Hilfsblatt_Erwerbspersonen_17ff!$D26%,1),"0.0"),"-",TEXT(ROUND('Bestand-Arbeitslose'!CM26/Hilfsblatt_Erwerbspersonen_17ff!$C26%,1),"0.0"),")")</f>
        <v>2.8 (2.7-3.0)</v>
      </c>
      <c r="CN26" s="36" t="str">
        <f>CONCATENATE(TEXT(ROUND('Bestand-Arbeitslose'!CN26/Hilfsblatt_Erwerbspersonen_17ff!$B26%,1),"0.0")," (",TEXT(ROUND('Bestand-Arbeitslose'!CN26/Hilfsblatt_Erwerbspersonen_17ff!$D26%,1),"0.0"),"-",TEXT(ROUND('Bestand-Arbeitslose'!CN26/Hilfsblatt_Erwerbspersonen_17ff!$C26%,1),"0.0"),")")</f>
        <v>3.0 (2.9-3.2)</v>
      </c>
      <c r="CO26" s="36" t="str">
        <f>CONCATENATE(TEXT(ROUND('Bestand-Arbeitslose'!CO26/Hilfsblatt_Erwerbspersonen_17ff!$B26%,1),"0.0")," (",TEXT(ROUND('Bestand-Arbeitslose'!CO26/Hilfsblatt_Erwerbspersonen_17ff!$D26%,1),"0.0"),"-",TEXT(ROUND('Bestand-Arbeitslose'!CO26/Hilfsblatt_Erwerbspersonen_17ff!$C26%,1),"0.0"),")")</f>
        <v>2.9 (2.8-3.1)</v>
      </c>
      <c r="CP26" s="36" t="str">
        <f>CONCATENATE(TEXT(ROUND('Bestand-Arbeitslose'!CP26/Hilfsblatt_Erwerbspersonen_17ff!$B26%,1),"0.0")," (",TEXT(ROUND('Bestand-Arbeitslose'!CP26/Hilfsblatt_Erwerbspersonen_17ff!$D26%,1),"0.0"),"-",TEXT(ROUND('Bestand-Arbeitslose'!CP26/Hilfsblatt_Erwerbspersonen_17ff!$C26%,1),"0.0"),")")</f>
        <v>3.0 (2.9-3.2)</v>
      </c>
      <c r="CQ26" s="36" t="str">
        <f>CONCATENATE(TEXT(ROUND('Bestand-Arbeitslose'!CQ26/Hilfsblatt_Erwerbspersonen_17ff!$B26%,1),"0.0")," (",TEXT(ROUND('Bestand-Arbeitslose'!CQ26/Hilfsblatt_Erwerbspersonen_17ff!$D26%,1),"0.0"),"-",TEXT(ROUND('Bestand-Arbeitslose'!CQ26/Hilfsblatt_Erwerbspersonen_17ff!$C26%,1),"0.0"),")")</f>
        <v>2.8 (2.7-2.9)</v>
      </c>
      <c r="CR26" s="36" t="str">
        <f>CONCATENATE(TEXT(ROUND('Bestand-Arbeitslose'!CR26/Hilfsblatt_Erwerbspersonen_17ff!$B26%,1),"0.0")," (",TEXT(ROUND('Bestand-Arbeitslose'!CR26/Hilfsblatt_Erwerbspersonen_17ff!$D26%,1),"0.0"),"-",TEXT(ROUND('Bestand-Arbeitslose'!CR26/Hilfsblatt_Erwerbspersonen_17ff!$C26%,1),"0.0"),")")</f>
        <v>2.7 (2.6-2.8)</v>
      </c>
      <c r="CS26" s="36" t="str">
        <f>CONCATENATE(TEXT(ROUND('Bestand-Arbeitslose'!CS26/Hilfsblatt_Erwerbspersonen_17ff!$B26%,1),"0.0")," (",TEXT(ROUND('Bestand-Arbeitslose'!CS26/Hilfsblatt_Erwerbspersonen_17ff!$D26%,1),"0.0"),"-",TEXT(ROUND('Bestand-Arbeitslose'!CS26/Hilfsblatt_Erwerbspersonen_17ff!$C26%,1),"0.0"),")")</f>
        <v>2.7 (2.6-2.8)</v>
      </c>
      <c r="CT26" s="36" t="str">
        <f>CONCATENATE(TEXT(ROUND('Bestand-Arbeitslose'!CT26/Hilfsblatt_Erwerbspersonen_17ff!$B26%,1),"0.0")," (",TEXT(ROUND('Bestand-Arbeitslose'!CT26/Hilfsblatt_Erwerbspersonen_17ff!$D26%,1),"0.0"),"-",TEXT(ROUND('Bestand-Arbeitslose'!CT26/Hilfsblatt_Erwerbspersonen_17ff!$C26%,1),"0.0"),")")</f>
        <v>2.9 (2.8-3.0)</v>
      </c>
      <c r="CU26" s="36" t="str">
        <f>CONCATENATE(TEXT(ROUND('Bestand-Arbeitslose'!CU26/Hilfsblatt_Erwerbspersonen_17ff!$B26%,1),"0.0")," (",TEXT(ROUND('Bestand-Arbeitslose'!CU26/Hilfsblatt_Erwerbspersonen_17ff!$D26%,1),"0.0"),"-",TEXT(ROUND('Bestand-Arbeitslose'!CU26/Hilfsblatt_Erwerbspersonen_17ff!$C26%,1),"0.0"),")")</f>
        <v>2.8 (2.6-2.9)</v>
      </c>
      <c r="CV26" s="36" t="str">
        <f>CONCATENATE(TEXT(ROUND('Bestand-Arbeitslose'!CV26/Hilfsblatt_Erwerbspersonen_17ff!$B26%,1),"0.0")," (",TEXT(ROUND('Bestand-Arbeitslose'!CV26/Hilfsblatt_Erwerbspersonen_17ff!$D26%,1),"0.0"),"-",TEXT(ROUND('Bestand-Arbeitslose'!CV26/Hilfsblatt_Erwerbspersonen_17ff!$C26%,1),"0.0"),")")</f>
        <v>2.7 (2.6-2.8)</v>
      </c>
      <c r="CW26" s="36" t="str">
        <f>CONCATENATE(TEXT(ROUND('Bestand-Arbeitslose'!CW26/Hilfsblatt_Erwerbspersonen_17ff!$B26%,1),"0.0")," (",TEXT(ROUND('Bestand-Arbeitslose'!CW26/Hilfsblatt_Erwerbspersonen_17ff!$D26%,1),"0.0"),"-",TEXT(ROUND('Bestand-Arbeitslose'!CW26/Hilfsblatt_Erwerbspersonen_17ff!$C26%,1),"0.0"),")")</f>
        <v>2.7 (2.6-2.9)</v>
      </c>
      <c r="CX26" s="36" t="str">
        <f>CONCATENATE(TEXT(ROUND('Bestand-Arbeitslose'!CX26/Hilfsblatt_Erwerbspersonen_17ff!$B26%,1),"0.0")," (",TEXT(ROUND('Bestand-Arbeitslose'!CX26/Hilfsblatt_Erwerbspersonen_17ff!$D26%,1),"0.0"),"-",TEXT(ROUND('Bestand-Arbeitslose'!CX26/Hilfsblatt_Erwerbspersonen_17ff!$C26%,1),"0.0"),")")</f>
        <v>3.0 (2.8-3.1)</v>
      </c>
      <c r="CY26" s="36" t="str">
        <f>CONCATENATE(TEXT(ROUND('Bestand-Arbeitslose'!CY26/Hilfsblatt_Erwerbspersonen_17ff!$B26%,1),"0.0")," (",TEXT(ROUND('Bestand-Arbeitslose'!CY26/Hilfsblatt_Erwerbspersonen_17ff!$D26%,1),"0.0"),"-",TEXT(ROUND('Bestand-Arbeitslose'!CY26/Hilfsblatt_Erwerbspersonen_17ff!$C26%,1),"0.0"),")")</f>
        <v>3.1 (3.0-3.2)</v>
      </c>
      <c r="CZ26" s="36" t="str">
        <f>CONCATENATE(TEXT(ROUND('Bestand-Arbeitslose'!CZ26/Hilfsblatt_Erwerbspersonen_17ff!$B26%,1),"0.0")," (",TEXT(ROUND('Bestand-Arbeitslose'!CZ26/Hilfsblatt_Erwerbspersonen_17ff!$D26%,1),"0.0"),"-",TEXT(ROUND('Bestand-Arbeitslose'!CZ26/Hilfsblatt_Erwerbspersonen_17ff!$C26%,1),"0.0"),")")</f>
        <v>3.4 (3.3-3.6)</v>
      </c>
      <c r="DA26" s="36" t="str">
        <f>CONCATENATE(TEXT(ROUND('Bestand-Arbeitslose'!DA26/Hilfsblatt_Erwerbspersonen_17ff!$B26%,1),"0.0")," (",TEXT(ROUND('Bestand-Arbeitslose'!DA26/Hilfsblatt_Erwerbspersonen_17ff!$D26%,1),"0.0"),"-",TEXT(ROUND('Bestand-Arbeitslose'!DA26/Hilfsblatt_Erwerbspersonen_17ff!$C26%,1),"0.0"),")")</f>
        <v>3.5 (3.4-3.7)</v>
      </c>
      <c r="DB26" s="36" t="str">
        <f>CONCATENATE(TEXT(ROUND('Bestand-Arbeitslose'!DB26/Hilfsblatt_Erwerbspersonen_14ff!$B26%,1),"0.0")," (",TEXT(ROUND('Bestand-Arbeitslose'!DB26/Hilfsblatt_Erwerbspersonen_14ff!$D26%,1),"0.0"),"-",TEXT(ROUND('Bestand-Arbeitslose'!DB26/Hilfsblatt_Erwerbspersonen_14ff!$C26%,1),"0.0"),")")</f>
        <v>3.2 (3.1-3.3)</v>
      </c>
      <c r="DC26" s="36" t="str">
        <f>CONCATENATE(TEXT(ROUND('Bestand-Arbeitslose'!DC26/Hilfsblatt_Erwerbspersonen_14ff!$B26%,1),"0.0")," (",TEXT(ROUND('Bestand-Arbeitslose'!DC26/Hilfsblatt_Erwerbspersonen_14ff!$D26%,1),"0.0"),"-",TEXT(ROUND('Bestand-Arbeitslose'!DC26/Hilfsblatt_Erwerbspersonen_14ff!$C26%,1),"0.0"),")")</f>
        <v>3.5 (3.3-3.6)</v>
      </c>
      <c r="DD26" s="36" t="str">
        <f>CONCATENATE(TEXT(ROUND('Bestand-Arbeitslose'!DD26/Hilfsblatt_Erwerbspersonen_14ff!$B26%,1),"0.0")," (",TEXT(ROUND('Bestand-Arbeitslose'!DD26/Hilfsblatt_Erwerbspersonen_14ff!$D26%,1),"0.0"),"-",TEXT(ROUND('Bestand-Arbeitslose'!DD26/Hilfsblatt_Erwerbspersonen_14ff!$C26%,1),"0.0"),")")</f>
        <v>3.2 (3.1-3.4)</v>
      </c>
      <c r="DE26" s="36" t="str">
        <f>CONCATENATE(TEXT(ROUND('Bestand-Arbeitslose'!DE26/Hilfsblatt_Erwerbspersonen_14ff!$B26%,1),"0.0")," (",TEXT(ROUND('Bestand-Arbeitslose'!DE26/Hilfsblatt_Erwerbspersonen_14ff!$D26%,1),"0.0"),"-",TEXT(ROUND('Bestand-Arbeitslose'!DE26/Hilfsblatt_Erwerbspersonen_14ff!$C26%,1),"0.0"),")")</f>
        <v>3.1 (3.0-3.2)</v>
      </c>
      <c r="DF26" s="36" t="str">
        <f>CONCATENATE(TEXT(ROUND('Bestand-Arbeitslose'!DF26/Hilfsblatt_Erwerbspersonen_14ff!$B26%,1),"0.0")," (",TEXT(ROUND('Bestand-Arbeitslose'!DF26/Hilfsblatt_Erwerbspersonen_14ff!$D26%,1),"0.0"),"-",TEXT(ROUND('Bestand-Arbeitslose'!DF26/Hilfsblatt_Erwerbspersonen_14ff!$C26%,1),"0.0"),")")</f>
        <v>3.0 (2.9-3.1)</v>
      </c>
      <c r="DG26" s="36" t="str">
        <f>CONCATENATE(TEXT(ROUND('Bestand-Arbeitslose'!DG26/Hilfsblatt_Erwerbspersonen_14ff!$B26%,1),"0.0")," (",TEXT(ROUND('Bestand-Arbeitslose'!DG26/Hilfsblatt_Erwerbspersonen_14ff!$D26%,1),"0.0"),"-",TEXT(ROUND('Bestand-Arbeitslose'!DG26/Hilfsblatt_Erwerbspersonen_14ff!$C26%,1),"0.0"),")")</f>
        <v>3.1 (3.0-3.2)</v>
      </c>
      <c r="DH26" s="36" t="str">
        <f>CONCATENATE(TEXT(ROUND('Bestand-Arbeitslose'!DH26/Hilfsblatt_Erwerbspersonen_14ff!$B26%,1),"0.0")," (",TEXT(ROUND('Bestand-Arbeitslose'!DH26/Hilfsblatt_Erwerbspersonen_14ff!$D26%,1),"0.0"),"-",TEXT(ROUND('Bestand-Arbeitslose'!DH26/Hilfsblatt_Erwerbspersonen_14ff!$C26%,1),"0.0"),")")</f>
        <v>2.9 (2.8-3.1)</v>
      </c>
      <c r="DI26" s="36" t="str">
        <f>CONCATENATE(TEXT(ROUND('Bestand-Arbeitslose'!DI26/Hilfsblatt_Erwerbspersonen_14ff!$B26%,1),"0.0")," (",TEXT(ROUND('Bestand-Arbeitslose'!DI26/Hilfsblatt_Erwerbspersonen_14ff!$D26%,1),"0.0"),"-",TEXT(ROUND('Bestand-Arbeitslose'!DI26/Hilfsblatt_Erwerbspersonen_14ff!$C26%,1),"0.0"),")")</f>
        <v>3.0 (2.9-3.1)</v>
      </c>
      <c r="DJ26" s="36" t="str">
        <f>CONCATENATE(TEXT(ROUND('Bestand-Arbeitslose'!DJ26/Hilfsblatt_Erwerbspersonen_14ff!$B26%,1),"0.0")," (",TEXT(ROUND('Bestand-Arbeitslose'!DJ26/Hilfsblatt_Erwerbspersonen_14ff!$D26%,1),"0.0"),"-",TEXT(ROUND('Bestand-Arbeitslose'!DJ26/Hilfsblatt_Erwerbspersonen_14ff!$C26%,1),"0.0"),")")</f>
        <v>3.0 (2.9-3.2)</v>
      </c>
      <c r="DK26" s="36" t="str">
        <f>CONCATENATE(TEXT(ROUND('Bestand-Arbeitslose'!DK26/Hilfsblatt_Erwerbspersonen_14ff!$B26%,1),"0.0")," (",TEXT(ROUND('Bestand-Arbeitslose'!DK26/Hilfsblatt_Erwerbspersonen_14ff!$D26%,1),"0.0"),"-",TEXT(ROUND('Bestand-Arbeitslose'!DK26/Hilfsblatt_Erwerbspersonen_14ff!$C26%,1),"0.0"),")")</f>
        <v>3.3 (3.1-3.4)</v>
      </c>
      <c r="DL26" s="36" t="str">
        <f>CONCATENATE(TEXT(ROUND('Bestand-Arbeitslose'!DL26/Hilfsblatt_Erwerbspersonen_14ff!$B26%,1),"0.0")," (",TEXT(ROUND('Bestand-Arbeitslose'!DL26/Hilfsblatt_Erwerbspersonen_14ff!$D26%,1),"0.0"),"-",TEXT(ROUND('Bestand-Arbeitslose'!DL26/Hilfsblatt_Erwerbspersonen_14ff!$C26%,1),"0.0"),")")</f>
        <v>3.4 (3.3-3.6)</v>
      </c>
      <c r="DM26" s="36" t="str">
        <f>CONCATENATE(TEXT(ROUND('Bestand-Arbeitslose'!DM26/Hilfsblatt_Erwerbspersonen_14ff!$B26%,1),"0.0")," (",TEXT(ROUND('Bestand-Arbeitslose'!DM26/Hilfsblatt_Erwerbspersonen_14ff!$D26%,1),"0.0"),"-",TEXT(ROUND('Bestand-Arbeitslose'!DM26/Hilfsblatt_Erwerbspersonen_14ff!$C26%,1),"0.0"),")")</f>
        <v>3.5 (3.3-3.6)</v>
      </c>
      <c r="DN26" s="36" t="str">
        <f>CONCATENATE(TEXT(ROUND('Bestand-Arbeitslose'!DN26/Hilfsblatt_Erwerbspersonen_14ff!$B26%,1),"0.0")," (",TEXT(ROUND('Bestand-Arbeitslose'!DN26/Hilfsblatt_Erwerbspersonen_14ff!$D26%,1),"0.0"),"-",TEXT(ROUND('Bestand-Arbeitslose'!DN26/Hilfsblatt_Erwerbspersonen_14ff!$C26%,1),"0.0"),")")</f>
        <v>3.4 (3.2-3.5)</v>
      </c>
      <c r="DO26" s="36" t="str">
        <f>CONCATENATE(TEXT(ROUND('Bestand-Arbeitslose'!DO26/Hilfsblatt_Erwerbspersonen_14ff!$B26%,1),"0.0")," (",TEXT(ROUND('Bestand-Arbeitslose'!DO26/Hilfsblatt_Erwerbspersonen_14ff!$D26%,1),"0.0"),"-",TEXT(ROUND('Bestand-Arbeitslose'!DO26/Hilfsblatt_Erwerbspersonen_14ff!$C26%,1),"0.0"),")")</f>
        <v>2.9 (2.8-3.0)</v>
      </c>
      <c r="DP26" s="36" t="str">
        <f>CONCATENATE(TEXT(ROUND('Bestand-Arbeitslose'!DP26/Hilfsblatt_Erwerbspersonen_14ff!$B26%,1),"0.0")," (",TEXT(ROUND('Bestand-Arbeitslose'!DP26/Hilfsblatt_Erwerbspersonen_14ff!$D26%,1),"0.0"),"-",TEXT(ROUND('Bestand-Arbeitslose'!DP26/Hilfsblatt_Erwerbspersonen_14ff!$C26%,1),"0.0"),")")</f>
        <v>3.2 (3.1-3.3)</v>
      </c>
      <c r="DQ26" s="36" t="str">
        <f>CONCATENATE(TEXT(ROUND('Bestand-Arbeitslose'!DQ26/Hilfsblatt_Erwerbspersonen_14ff!$B26%,1),"0.0")," (",TEXT(ROUND('Bestand-Arbeitslose'!DQ26/Hilfsblatt_Erwerbspersonen_14ff!$D26%,1),"0.0"),"-",TEXT(ROUND('Bestand-Arbeitslose'!DQ26/Hilfsblatt_Erwerbspersonen_14ff!$C26%,1),"0.0"),")")</f>
        <v>3.1 (2.9-3.2)</v>
      </c>
      <c r="DR26" s="36" t="str">
        <f>CONCATENATE(TEXT(ROUND('Bestand-Arbeitslose'!DR26/Hilfsblatt_Erwerbspersonen_14ff!$B26%,1),"0.0")," (",TEXT(ROUND('Bestand-Arbeitslose'!DR26/Hilfsblatt_Erwerbspersonen_14ff!$D26%,1),"0.0"),"-",TEXT(ROUND('Bestand-Arbeitslose'!DR26/Hilfsblatt_Erwerbspersonen_14ff!$C26%,1),"0.0"),")")</f>
        <v>3.0 (2.9-3.1)</v>
      </c>
      <c r="DS26" s="36" t="str">
        <f>CONCATENATE(TEXT(ROUND('Bestand-Arbeitslose'!DS26/Hilfsblatt_Erwerbspersonen_14ff!$B26%,1),"0.0")," (",TEXT(ROUND('Bestand-Arbeitslose'!DS26/Hilfsblatt_Erwerbspersonen_14ff!$D26%,1),"0.0"),"-",TEXT(ROUND('Bestand-Arbeitslose'!DS26/Hilfsblatt_Erwerbspersonen_14ff!$C26%,1),"0.0"),")")</f>
        <v>3.0 (2.8-3.1)</v>
      </c>
      <c r="DT26" s="36" t="str">
        <f>CONCATENATE(TEXT(ROUND('Bestand-Arbeitslose'!DT26/Hilfsblatt_Erwerbspersonen_14ff!$B26%,1),"0.0")," (",TEXT(ROUND('Bestand-Arbeitslose'!DT26/Hilfsblatt_Erwerbspersonen_14ff!$D26%,1),"0.0"),"-",TEXT(ROUND('Bestand-Arbeitslose'!DT26/Hilfsblatt_Erwerbspersonen_14ff!$C26%,1),"0.0"),")")</f>
        <v>2.9 (2.8-3.0)</v>
      </c>
      <c r="DU26" s="36" t="str">
        <f>CONCATENATE(TEXT(ROUND('Bestand-Arbeitslose'!DU26/Hilfsblatt_Erwerbspersonen_14ff!$B26%,1),"0.0")," (",TEXT(ROUND('Bestand-Arbeitslose'!DU26/Hilfsblatt_Erwerbspersonen_14ff!$D26%,1),"0.0"),"-",TEXT(ROUND('Bestand-Arbeitslose'!DU26/Hilfsblatt_Erwerbspersonen_14ff!$C26%,1),"0.0"),")")</f>
        <v>2.7 (2.6-2.8)</v>
      </c>
      <c r="DV26" s="36" t="str">
        <f>CONCATENATE(TEXT(ROUND('Bestand-Arbeitslose'!DV26/Hilfsblatt_Erwerbspersonen_14ff!$B26%,1),"0.0")," (",TEXT(ROUND('Bestand-Arbeitslose'!DV26/Hilfsblatt_Erwerbspersonen_14ff!$D26%,1),"0.0"),"-",TEXT(ROUND('Bestand-Arbeitslose'!DV26/Hilfsblatt_Erwerbspersonen_14ff!$C26%,1),"0.0"),")")</f>
        <v>2.7 (2.6-2.8)</v>
      </c>
      <c r="DW26" s="36" t="str">
        <f>CONCATENATE(TEXT(ROUND('Bestand-Arbeitslose'!DW26/Hilfsblatt_Erwerbspersonen_14ff!$B26%,1),"0.0")," (",TEXT(ROUND('Bestand-Arbeitslose'!DW26/Hilfsblatt_Erwerbspersonen_14ff!$D26%,1),"0.0"),"-",TEXT(ROUND('Bestand-Arbeitslose'!DW26/Hilfsblatt_Erwerbspersonen_14ff!$C26%,1),"0.0"),")")</f>
        <v>2.7 (2.5-2.8)</v>
      </c>
      <c r="DX26" s="36" t="str">
        <f>CONCATENATE(TEXT(ROUND('Bestand-Arbeitslose'!DX26/Hilfsblatt_Erwerbspersonen_14ff!$B26%,1),"0.0")," (",TEXT(ROUND('Bestand-Arbeitslose'!DX26/Hilfsblatt_Erwerbspersonen_14ff!$D26%,1),"0.0"),"-",TEXT(ROUND('Bestand-Arbeitslose'!DX26/Hilfsblatt_Erwerbspersonen_14ff!$C26%,1),"0.0"),")")</f>
        <v>2.7 (2.6-2.8)</v>
      </c>
      <c r="DY26" s="36" t="str">
        <f>CONCATENATE(TEXT(ROUND('Bestand-Arbeitslose'!DY26/Hilfsblatt_Erwerbspersonen_14ff!$B26%,1),"0.0")," (",TEXT(ROUND('Bestand-Arbeitslose'!DY26/Hilfsblatt_Erwerbspersonen_14ff!$D26%,1),"0.0"),"-",TEXT(ROUND('Bestand-Arbeitslose'!DY26/Hilfsblatt_Erwerbspersonen_14ff!$C26%,1),"0.0"),")")</f>
        <v>2.7 (2.6-2.9)</v>
      </c>
      <c r="DZ26" s="36" t="str">
        <f>CONCATENATE(TEXT(ROUND('Bestand-Arbeitslose'!DZ26/Hilfsblatt_Erwerbspersonen_14ff!$B26%,1),"0.0")," (",TEXT(ROUND('Bestand-Arbeitslose'!DZ26/Hilfsblatt_Erwerbspersonen_14ff!$D26%,1),"0.0"),"-",TEXT(ROUND('Bestand-Arbeitslose'!DZ26/Hilfsblatt_Erwerbspersonen_14ff!$C26%,1),"0.0"),")")</f>
        <v>2.9 (2.8-3.1)</v>
      </c>
      <c r="EA26" s="36" t="str">
        <f>CONCATENATE(TEXT(ROUND('Bestand-Arbeitslose'!EA26/Hilfsblatt_Erwerbspersonen_14ff!$B26%,1),"0.0")," (",TEXT(ROUND('Bestand-Arbeitslose'!EA26/Hilfsblatt_Erwerbspersonen_14ff!$D26%,1),"0.0"),"-",TEXT(ROUND('Bestand-Arbeitslose'!EA26/Hilfsblatt_Erwerbspersonen_14ff!$C26%,1),"0.0"),")")</f>
        <v>2.9 (2.8-3.1)</v>
      </c>
      <c r="EB26" s="36" t="str">
        <f>CONCATENATE(TEXT(ROUND('Bestand-Arbeitslose'!EB26/Hilfsblatt_Erwerbspersonen_14ff!$B26%,1),"0.0")," (",TEXT(ROUND('Bestand-Arbeitslose'!EB26/Hilfsblatt_Erwerbspersonen_14ff!$D26%,1),"0.0"),"-",TEXT(ROUND('Bestand-Arbeitslose'!EB26/Hilfsblatt_Erwerbspersonen_14ff!$C26%,1),"0.0"),")")</f>
        <v>2.8 (2.7-2.9)</v>
      </c>
      <c r="EC26" s="36" t="str">
        <f>CONCATENATE(TEXT(ROUND('Bestand-Arbeitslose'!EC26/Hilfsblatt_Erwerbspersonen_14ff!$B26%,1),"0.0")," (",TEXT(ROUND('Bestand-Arbeitslose'!EC26/Hilfsblatt_Erwerbspersonen_14ff!$D26%,1),"0.0"),"-",TEXT(ROUND('Bestand-Arbeitslose'!EC26/Hilfsblatt_Erwerbspersonen_14ff!$C26%,1),"0.0"),")")</f>
        <v>3.0 (2.9-3.1)</v>
      </c>
      <c r="ED26" s="36" t="str">
        <f>CONCATENATE(TEXT(ROUND('Bestand-Arbeitslose'!ED26/Hilfsblatt_Erwerbspersonen_14ff!$B26%,1),"0.0")," (",TEXT(ROUND('Bestand-Arbeitslose'!ED26/Hilfsblatt_Erwerbspersonen_14ff!$D26%,1),"0.0"),"-",TEXT(ROUND('Bestand-Arbeitslose'!ED26/Hilfsblatt_Erwerbspersonen_14ff!$C26%,1),"0.0"),")")</f>
        <v>2.8 (2.7-2.9)</v>
      </c>
      <c r="EE26" s="36" t="str">
        <f>CONCATENATE(TEXT(ROUND('Bestand-Arbeitslose'!EE26/Hilfsblatt_Erwerbspersonen_14ff!$B26%,1),"0.0")," (",TEXT(ROUND('Bestand-Arbeitslose'!EE26/Hilfsblatt_Erwerbspersonen_14ff!$D26%,1),"0.0"),"-",TEXT(ROUND('Bestand-Arbeitslose'!EE26/Hilfsblatt_Erwerbspersonen_14ff!$C26%,1),"0.0"),")")</f>
        <v>2.7 (2.5-2.8)</v>
      </c>
      <c r="EF26" s="36" t="str">
        <f>CONCATENATE(TEXT(ROUND('Bestand-Arbeitslose'!EF26/Hilfsblatt_Erwerbspersonen_14ff!$B26%,1),"0.0")," (",TEXT(ROUND('Bestand-Arbeitslose'!EF26/Hilfsblatt_Erwerbspersonen_14ff!$D26%,1),"0.0"),"-",TEXT(ROUND('Bestand-Arbeitslose'!EF26/Hilfsblatt_Erwerbspersonen_14ff!$C26%,1),"0.0"),")")</f>
        <v>2.8 (2.6-2.9)</v>
      </c>
      <c r="EG26" s="36" t="str">
        <f>CONCATENATE(TEXT(ROUND('Bestand-Arbeitslose'!EG26/Hilfsblatt_Erwerbspersonen_14ff!$B26%,1),"0.0")," (",TEXT(ROUND('Bestand-Arbeitslose'!EG26/Hilfsblatt_Erwerbspersonen_14ff!$D26%,1),"0.0"),"-",TEXT(ROUND('Bestand-Arbeitslose'!EG26/Hilfsblatt_Erwerbspersonen_14ff!$C26%,1),"0.0"),")")</f>
        <v>2.7 (2.6-2.8)</v>
      </c>
      <c r="EH26" s="36" t="str">
        <f>CONCATENATE(TEXT(ROUND('Bestand-Arbeitslose'!EH26/Hilfsblatt_Erwerbspersonen_14ff!$B26%,1),"0.0")," (",TEXT(ROUND('Bestand-Arbeitslose'!EH26/Hilfsblatt_Erwerbspersonen_14ff!$D26%,1),"0.0"),"-",TEXT(ROUND('Bestand-Arbeitslose'!EH26/Hilfsblatt_Erwerbspersonen_14ff!$C26%,1),"0.0"),")")</f>
        <v>2.6 (2.5-2.7)</v>
      </c>
      <c r="EI26" s="36" t="str">
        <f>CONCATENATE(TEXT(ROUND('Bestand-Arbeitslose'!EI26/Hilfsblatt_Erwerbspersonen_14ff!$B26%,1),"0.0")," (",TEXT(ROUND('Bestand-Arbeitslose'!EI26/Hilfsblatt_Erwerbspersonen_14ff!$D26%,1),"0.0"),"-",TEXT(ROUND('Bestand-Arbeitslose'!EI26/Hilfsblatt_Erwerbspersonen_14ff!$C26%,1),"0.0"),")")</f>
        <v>2.5 (2.4-2.6)</v>
      </c>
      <c r="EJ26" s="36" t="str">
        <f>CONCATENATE(TEXT(ROUND('Bestand-Arbeitslose'!EJ26/Hilfsblatt_Erwerbspersonen_14ff!$B26%,1),"0.0")," (",TEXT(ROUND('Bestand-Arbeitslose'!EJ26/Hilfsblatt_Erwerbspersonen_14ff!$D26%,1),"0.0"),"-",TEXT(ROUND('Bestand-Arbeitslose'!EJ26/Hilfsblatt_Erwerbspersonen_14ff!$C26%,1),"0.0"),")")</f>
        <v>2.6 (2.5-2.7)</v>
      </c>
      <c r="EK26" s="36" t="str">
        <f>CONCATENATE(TEXT(ROUND('Bestand-Arbeitslose'!EK26/Hilfsblatt_Erwerbspersonen_14ff!$B26%,1),"0.0")," (",TEXT(ROUND('Bestand-Arbeitslose'!EK26/Hilfsblatt_Erwerbspersonen_14ff!$D26%,1),"0.0"),"-",TEXT(ROUND('Bestand-Arbeitslose'!EK26/Hilfsblatt_Erwerbspersonen_14ff!$C26%,1),"0.0"),")")</f>
        <v>2.8 (2.6-2.9)</v>
      </c>
      <c r="EL26" s="36" t="str">
        <f>CONCATENATE(TEXT(ROUND('Bestand-Arbeitslose'!EL26/Hilfsblatt_Erwerbspersonen_14ff!$B26%,1),"0.0")," (",TEXT(ROUND('Bestand-Arbeitslose'!EL26/Hilfsblatt_Erwerbspersonen_14ff!$D26%,1),"0.0"),"-",TEXT(ROUND('Bestand-Arbeitslose'!EL26/Hilfsblatt_Erwerbspersonen_14ff!$C26%,1),"0.0"),")")</f>
        <v>3.0 (2.9-3.2)</v>
      </c>
      <c r="EM26" s="36" t="str">
        <f>CONCATENATE(TEXT(ROUND('Bestand-Arbeitslose'!EM26/Hilfsblatt_Erwerbspersonen_14ff!$B26%,1),"0.0")," (",TEXT(ROUND('Bestand-Arbeitslose'!EM26/Hilfsblatt_Erwerbspersonen_14ff!$D26%,1),"0.0"),"-",TEXT(ROUND('Bestand-Arbeitslose'!EM26/Hilfsblatt_Erwerbspersonen_14ff!$C26%,1),"0.0"),")")</f>
        <v>3.1 (3.0-3.2)</v>
      </c>
      <c r="EN26" s="36" t="str">
        <f>CONCATENATE(TEXT(ROUND('Bestand-Arbeitslose'!EN26/Hilfsblatt_Erwerbspersonen_14ff!$B26%,1),"0.0")," (",TEXT(ROUND('Bestand-Arbeitslose'!EN26/Hilfsblatt_Erwerbspersonen_14ff!$D26%,1),"0.0"),"-",TEXT(ROUND('Bestand-Arbeitslose'!EN26/Hilfsblatt_Erwerbspersonen_14ff!$C26%,1),"0.0"),")")</f>
        <v>3.2 (3.1-3.4)</v>
      </c>
    </row>
    <row r="27" spans="1:144" ht="13.5" customHeight="1">
      <c r="A27" s="20" t="s">
        <v>19</v>
      </c>
      <c r="B27" s="36" t="str">
        <f>CONCATENATE(TEXT(ROUND('Bestand-Arbeitslose'!B27/Hilfsblatt_Erwerbspersonen_20ff!$B27%,1),"0.0")," (",TEXT(ROUND('Bestand-Arbeitslose'!B27/Hilfsblatt_Erwerbspersonen_20ff!$D27%,1),"0.0"),"-",TEXT(ROUND('Bestand-Arbeitslose'!B27/Hilfsblatt_Erwerbspersonen_20ff!$C27%,1),"0.0"),")")</f>
        <v>2.1 (2.0-2.2)</v>
      </c>
      <c r="C27" s="36" t="str">
        <f>CONCATENATE(TEXT(ROUND('Bestand-Arbeitslose'!C27/Hilfsblatt_Erwerbspersonen_20ff!$B27%,1),"0.0")," (",TEXT(ROUND('Bestand-Arbeitslose'!C27/Hilfsblatt_Erwerbspersonen_20ff!$D27%,1),"0.0"),"-",TEXT(ROUND('Bestand-Arbeitslose'!C27/Hilfsblatt_Erwerbspersonen_20ff!$C27%,1),"0.0"),")")</f>
        <v>2.2 (2.1-2.3)</v>
      </c>
      <c r="D27" s="36" t="str">
        <f>CONCATENATE(TEXT(ROUND('Bestand-Arbeitslose'!D27/Hilfsblatt_Erwerbspersonen_20ff!$B27%,1),"0.0")," (",TEXT(ROUND('Bestand-Arbeitslose'!D27/Hilfsblatt_Erwerbspersonen_20ff!$D27%,1),"0.0"),"-",TEXT(ROUND('Bestand-Arbeitslose'!D27/Hilfsblatt_Erwerbspersonen_20ff!$C27%,1),"0.0"),")")</f>
        <v>2.2 (2.2-2.3)</v>
      </c>
      <c r="E27" s="36" t="str">
        <f>CONCATENATE(TEXT(ROUND('Bestand-Arbeitslose'!E27/Hilfsblatt_Erwerbspersonen_20ff!$B27%,1),"0.0")," (",TEXT(ROUND('Bestand-Arbeitslose'!E27/Hilfsblatt_Erwerbspersonen_20ff!$D27%,1),"0.0"),"-",TEXT(ROUND('Bestand-Arbeitslose'!E27/Hilfsblatt_Erwerbspersonen_20ff!$C27%,1),"0.0"),")")</f>
        <v>2.3 (2.2-2.3)</v>
      </c>
      <c r="F27" s="36"/>
      <c r="G27" s="36"/>
      <c r="H27" s="36"/>
      <c r="I27" s="36"/>
      <c r="J27" s="36"/>
      <c r="K27" s="36"/>
      <c r="L27" s="36"/>
      <c r="M27" s="36"/>
      <c r="N27" s="36"/>
      <c r="O27" s="36" t="str">
        <f>CONCATENATE(TEXT(ROUND('Bestand-Arbeitslose'!O27/Hilfsblatt_Erwerbspersonen_20ff!$B27%,1),"0.0")," (",TEXT(ROUND('Bestand-Arbeitslose'!O27/Hilfsblatt_Erwerbspersonen_20ff!$D27%,1),"0.0"),"-",TEXT(ROUND('Bestand-Arbeitslose'!O27/Hilfsblatt_Erwerbspersonen_20ff!$C27%,1),"0.0"),")")</f>
        <v>1.9 (1.9-2.0)</v>
      </c>
      <c r="P27" s="36" t="str">
        <f>CONCATENATE(TEXT(ROUND('Bestand-Arbeitslose'!P27/Hilfsblatt_Erwerbspersonen_20ff!$B27%,1),"0.0")," (",TEXT(ROUND('Bestand-Arbeitslose'!P27/Hilfsblatt_Erwerbspersonen_20ff!$D27%,1),"0.0"),"-",TEXT(ROUND('Bestand-Arbeitslose'!P27/Hilfsblatt_Erwerbspersonen_20ff!$C27%,1),"0.0"),")")</f>
        <v>2.2 (2.1-2.3)</v>
      </c>
      <c r="Q27" s="36" t="str">
        <f>CONCATENATE(TEXT(ROUND('Bestand-Arbeitslose'!Q27/Hilfsblatt_Erwerbspersonen_20ff!$B27%,1),"0.0")," (",TEXT(ROUND('Bestand-Arbeitslose'!Q27/Hilfsblatt_Erwerbspersonen_20ff!$D27%,1),"0.0"),"-",TEXT(ROUND('Bestand-Arbeitslose'!Q27/Hilfsblatt_Erwerbspersonen_20ff!$C27%,1),"0.0"),")")</f>
        <v>2.0 (1.9-2.0)</v>
      </c>
      <c r="R27" s="36" t="str">
        <f>CONCATENATE(TEXT(ROUND('Bestand-Arbeitslose'!R27/Hilfsblatt_Erwerbspersonen_20ff!$B27%,1),"0.0")," (",TEXT(ROUND('Bestand-Arbeitslose'!R27/Hilfsblatt_Erwerbspersonen_20ff!$D27%,1),"0.0"),"-",TEXT(ROUND('Bestand-Arbeitslose'!R27/Hilfsblatt_Erwerbspersonen_20ff!$C27%,1),"0.0"),")")</f>
        <v>2.0 (1.9-2.0)</v>
      </c>
      <c r="S27" s="36" t="str">
        <f>CONCATENATE(TEXT(ROUND('Bestand-Arbeitslose'!S27/Hilfsblatt_Erwerbspersonen_20ff!$B27%,1),"0.0")," (",TEXT(ROUND('Bestand-Arbeitslose'!S27/Hilfsblatt_Erwerbspersonen_20ff!$D27%,1),"0.0"),"-",TEXT(ROUND('Bestand-Arbeitslose'!S27/Hilfsblatt_Erwerbspersonen_20ff!$C27%,1),"0.0"),")")</f>
        <v>2.0 (1.9-2.0)</v>
      </c>
      <c r="T27" s="36" t="str">
        <f>CONCATENATE(TEXT(ROUND('Bestand-Arbeitslose'!T27/Hilfsblatt_Erwerbspersonen_20ff!$B27%,1),"0.0")," (",TEXT(ROUND('Bestand-Arbeitslose'!T27/Hilfsblatt_Erwerbspersonen_20ff!$D27%,1),"0.0"),"-",TEXT(ROUND('Bestand-Arbeitslose'!T27/Hilfsblatt_Erwerbspersonen_20ff!$C27%,1),"0.0"),")")</f>
        <v>1.9 (1.9-2.0)</v>
      </c>
      <c r="U27" s="36" t="str">
        <f>CONCATENATE(TEXT(ROUND('Bestand-Arbeitslose'!U27/Hilfsblatt_Erwerbspersonen_20ff!$B27%,1),"0.0")," (",TEXT(ROUND('Bestand-Arbeitslose'!U27/Hilfsblatt_Erwerbspersonen_20ff!$D27%,1),"0.0"),"-",TEXT(ROUND('Bestand-Arbeitslose'!U27/Hilfsblatt_Erwerbspersonen_20ff!$C27%,1),"0.0"),")")</f>
        <v>1.9 (1.8-2.0)</v>
      </c>
      <c r="V27" s="36" t="str">
        <f>CONCATENATE(TEXT(ROUND('Bestand-Arbeitslose'!V27/Hilfsblatt_Erwerbspersonen_20ff!$B27%,1),"0.0")," (",TEXT(ROUND('Bestand-Arbeitslose'!V27/Hilfsblatt_Erwerbspersonen_20ff!$D27%,1),"0.0"),"-",TEXT(ROUND('Bestand-Arbeitslose'!V27/Hilfsblatt_Erwerbspersonen_20ff!$C27%,1),"0.0"),")")</f>
        <v>1.8 (1.8-1.9)</v>
      </c>
      <c r="W27" s="36" t="str">
        <f>CONCATENATE(TEXT(ROUND('Bestand-Arbeitslose'!W27/Hilfsblatt_Erwerbspersonen_20ff!$B27%,1),"0.0")," (",TEXT(ROUND('Bestand-Arbeitslose'!W27/Hilfsblatt_Erwerbspersonen_20ff!$D27%,1),"0.0"),"-",TEXT(ROUND('Bestand-Arbeitslose'!W27/Hilfsblatt_Erwerbspersonen_20ff!$C27%,1),"0.0"),")")</f>
        <v>1.9 (1.8-1.9)</v>
      </c>
      <c r="X27" s="36" t="str">
        <f>CONCATENATE(TEXT(ROUND('Bestand-Arbeitslose'!X27/Hilfsblatt_Erwerbspersonen_20ff!$B27%,1),"0.0")," (",TEXT(ROUND('Bestand-Arbeitslose'!X27/Hilfsblatt_Erwerbspersonen_20ff!$D27%,1),"0.0"),"-",TEXT(ROUND('Bestand-Arbeitslose'!X27/Hilfsblatt_Erwerbspersonen_20ff!$C27%,1),"0.0"),")")</f>
        <v>1.8 (1.8-1.9)</v>
      </c>
      <c r="Y27" s="36" t="str">
        <f>CONCATENATE(TEXT(ROUND('Bestand-Arbeitslose'!Y27/Hilfsblatt_Erwerbspersonen_20ff!$B27%,1),"0.0")," (",TEXT(ROUND('Bestand-Arbeitslose'!Y27/Hilfsblatt_Erwerbspersonen_20ff!$D27%,1),"0.0"),"-",TEXT(ROUND('Bestand-Arbeitslose'!Y27/Hilfsblatt_Erwerbspersonen_20ff!$C27%,1),"0.0"),")")</f>
        <v>1.8 (1.7-1.8)</v>
      </c>
      <c r="Z27" s="36" t="str">
        <f>CONCATENATE(TEXT(ROUND('Bestand-Arbeitslose'!Z27/Hilfsblatt_Erwerbspersonen_20ff!$B27%,1),"0.0")," (",TEXT(ROUND('Bestand-Arbeitslose'!Z27/Hilfsblatt_Erwerbspersonen_20ff!$D27%,1),"0.0"),"-",TEXT(ROUND('Bestand-Arbeitslose'!Z27/Hilfsblatt_Erwerbspersonen_20ff!$C27%,1),"0.0"),")")</f>
        <v>1.9 (1.9-2.0)</v>
      </c>
      <c r="AA27" s="36" t="str">
        <f>CONCATENATE(TEXT(ROUND('Bestand-Arbeitslose'!AA27/Hilfsblatt_Erwerbspersonen_20ff!$B27%,1),"0.0")," (",TEXT(ROUND('Bestand-Arbeitslose'!AA27/Hilfsblatt_Erwerbspersonen_20ff!$D27%,1),"0.0"),"-",TEXT(ROUND('Bestand-Arbeitslose'!AA27/Hilfsblatt_Erwerbspersonen_20ff!$C27%,1),"0.0"),")")</f>
        <v>1.9 (1.8-2.0)</v>
      </c>
      <c r="AB27" s="36" t="str">
        <f>CONCATENATE(TEXT(ROUND('Bestand-Arbeitslose'!AB27/Hilfsblatt_Erwerbspersonen_20ff!$B27%,1),"0.0")," (",TEXT(ROUND('Bestand-Arbeitslose'!AB27/Hilfsblatt_Erwerbspersonen_20ff!$D27%,1),"0.0"),"-",TEXT(ROUND('Bestand-Arbeitslose'!AB27/Hilfsblatt_Erwerbspersonen_20ff!$C27%,1),"0.0"),")")</f>
        <v>1.9 (1.9-2.0)</v>
      </c>
      <c r="AC27" s="36" t="str">
        <f>CONCATENATE(TEXT(ROUND('Bestand-Arbeitslose'!AC27/Hilfsblatt_Erwerbspersonen_20ff!$B27%,1),"0.0")," (",TEXT(ROUND('Bestand-Arbeitslose'!AC27/Hilfsblatt_Erwerbspersonen_20ff!$D27%,1),"0.0"),"-",TEXT(ROUND('Bestand-Arbeitslose'!AC27/Hilfsblatt_Erwerbspersonen_20ff!$C27%,1),"0.0"),")")</f>
        <v>2.0 (1.9-2.1)</v>
      </c>
      <c r="AD27" s="36" t="str">
        <f>CONCATENATE(TEXT(ROUND('Bestand-Arbeitslose'!AD27/Hilfsblatt_Erwerbspersonen_20ff!$B27%,1),"0.0")," (",TEXT(ROUND('Bestand-Arbeitslose'!AD27/Hilfsblatt_Erwerbspersonen_20ff!$D27%,1),"0.0"),"-",TEXT(ROUND('Bestand-Arbeitslose'!AD27/Hilfsblatt_Erwerbspersonen_20ff!$C27%,1),"0.0"),")")</f>
        <v>1.8 (1.8-1.9)</v>
      </c>
      <c r="AE27" s="36" t="str">
        <f>CONCATENATE(TEXT(ROUND('Bestand-Arbeitslose'!AE27/Hilfsblatt_Erwerbspersonen_20ff!$B27%,1),"0.0")," (",TEXT(ROUND('Bestand-Arbeitslose'!AE27/Hilfsblatt_Erwerbspersonen_20ff!$D27%,1),"0.0"),"-",TEXT(ROUND('Bestand-Arbeitslose'!AE27/Hilfsblatt_Erwerbspersonen_20ff!$C27%,1),"0.0"),")")</f>
        <v>1.8 (1.7-1.8)</v>
      </c>
      <c r="AF27" s="36" t="str">
        <f>CONCATENATE(TEXT(ROUND('Bestand-Arbeitslose'!AF27/Hilfsblatt_Erwerbspersonen_20ff!$B27%,1),"0.0")," (",TEXT(ROUND('Bestand-Arbeitslose'!AF27/Hilfsblatt_Erwerbspersonen_20ff!$D27%,1),"0.0"),"-",TEXT(ROUND('Bestand-Arbeitslose'!AF27/Hilfsblatt_Erwerbspersonen_20ff!$C27%,1),"0.0"),")")</f>
        <v>1.7 (1.6-1.7)</v>
      </c>
      <c r="AG27" s="36" t="str">
        <f>CONCATENATE(TEXT(ROUND('Bestand-Arbeitslose'!AG27/Hilfsblatt_Erwerbspersonen_20ff!$B27%,1),"0.0")," (",TEXT(ROUND('Bestand-Arbeitslose'!AG27/Hilfsblatt_Erwerbspersonen_20ff!$D27%,1),"0.0"),"-",TEXT(ROUND('Bestand-Arbeitslose'!AG27/Hilfsblatt_Erwerbspersonen_20ff!$C27%,1),"0.0"),")")</f>
        <v>1.8 (1.7-1.9)</v>
      </c>
      <c r="AH27" s="36" t="str">
        <f>CONCATENATE(TEXT(ROUND('Bestand-Arbeitslose'!AH27/Hilfsblatt_Erwerbspersonen_20ff!$B27%,1),"0.0")," (",TEXT(ROUND('Bestand-Arbeitslose'!AH27/Hilfsblatt_Erwerbspersonen_20ff!$D27%,1),"0.0"),"-",TEXT(ROUND('Bestand-Arbeitslose'!AH27/Hilfsblatt_Erwerbspersonen_20ff!$C27%,1),"0.0"),")")</f>
        <v>1.8 (1.8-1.9)</v>
      </c>
      <c r="AI27" s="36" t="str">
        <f>CONCATENATE(TEXT(ROUND('Bestand-Arbeitslose'!AI27/Hilfsblatt_Erwerbspersonen_20ff!$B27%,1),"0.0")," (",TEXT(ROUND('Bestand-Arbeitslose'!AI27/Hilfsblatt_Erwerbspersonen_20ff!$D27%,1),"0.0"),"-",TEXT(ROUND('Bestand-Arbeitslose'!AI27/Hilfsblatt_Erwerbspersonen_20ff!$C27%,1),"0.0"),")")</f>
        <v>1.9 (1.8-1.9)</v>
      </c>
      <c r="AJ27" s="36" t="str">
        <f>CONCATENATE(TEXT(ROUND('Bestand-Arbeitslose'!AJ27/Hilfsblatt_Erwerbspersonen_20ff!$B27%,1),"0.0")," (",TEXT(ROUND('Bestand-Arbeitslose'!AJ27/Hilfsblatt_Erwerbspersonen_20ff!$D27%,1),"0.0"),"-",TEXT(ROUND('Bestand-Arbeitslose'!AJ27/Hilfsblatt_Erwerbspersonen_20ff!$C27%,1),"0.0"),")")</f>
        <v>2.0 (1.9-2.0)</v>
      </c>
      <c r="AK27" s="36" t="str">
        <f>CONCATENATE(TEXT(ROUND('Bestand-Arbeitslose'!AK27/Hilfsblatt_Erwerbspersonen_20ff!$B27%,1),"0.0")," (",TEXT(ROUND('Bestand-Arbeitslose'!AK27/Hilfsblatt_Erwerbspersonen_20ff!$D27%,1),"0.0"),"-",TEXT(ROUND('Bestand-Arbeitslose'!AK27/Hilfsblatt_Erwerbspersonen_20ff!$C27%,1),"0.0"),")")</f>
        <v>2.0 (2.0-2.1)</v>
      </c>
      <c r="AL27" s="36" t="str">
        <f>CONCATENATE(TEXT(ROUND('Bestand-Arbeitslose'!AL27/Hilfsblatt_Erwerbspersonen_20ff!$B27%,1),"0.0")," (",TEXT(ROUND('Bestand-Arbeitslose'!AL27/Hilfsblatt_Erwerbspersonen_20ff!$D27%,1),"0.0"),"-",TEXT(ROUND('Bestand-Arbeitslose'!AL27/Hilfsblatt_Erwerbspersonen_20ff!$C27%,1),"0.0"),")")</f>
        <v>2.1 (2.0-2.2)</v>
      </c>
      <c r="AM27" s="36" t="str">
        <f>CONCATENATE(TEXT(ROUND('Bestand-Arbeitslose'!AM27/Hilfsblatt_Erwerbspersonen_20ff!$B27%,1),"0.0")," (",TEXT(ROUND('Bestand-Arbeitslose'!AM27/Hilfsblatt_Erwerbspersonen_20ff!$D27%,1),"0.0"),"-",TEXT(ROUND('Bestand-Arbeitslose'!AM27/Hilfsblatt_Erwerbspersonen_20ff!$C27%,1),"0.0"),")")</f>
        <v>2.3 (2.2-2.3)</v>
      </c>
      <c r="AN27" s="36" t="str">
        <f>CONCATENATE(TEXT(ROUND('Bestand-Arbeitslose'!AN27/Hilfsblatt_Erwerbspersonen_20ff!$B27%,1),"0.0")," (",TEXT(ROUND('Bestand-Arbeitslose'!AN27/Hilfsblatt_Erwerbspersonen_20ff!$D27%,1),"0.0"),"-",TEXT(ROUND('Bestand-Arbeitslose'!AN27/Hilfsblatt_Erwerbspersonen_20ff!$C27%,1),"0.0"),")")</f>
        <v>2.2 (2.2-2.3)</v>
      </c>
      <c r="AO27" s="36" t="str">
        <f>CONCATENATE(TEXT(ROUND('Bestand-Arbeitslose'!AO27/Hilfsblatt_Erwerbspersonen_20ff!$B27%,1),"0.0")," (",TEXT(ROUND('Bestand-Arbeitslose'!AO27/Hilfsblatt_Erwerbspersonen_20ff!$D27%,1),"0.0"),"-",TEXT(ROUND('Bestand-Arbeitslose'!AO27/Hilfsblatt_Erwerbspersonen_20ff!$C27%,1),"0.0"),")")</f>
        <v>2.7 (2.6-2.8)</v>
      </c>
      <c r="AP27" s="36" t="str">
        <f>CONCATENATE(TEXT(ROUND('Bestand-Arbeitslose'!AP27/Hilfsblatt_Erwerbspersonen_20ff!$B27%,1),"0.0")," (",TEXT(ROUND('Bestand-Arbeitslose'!AP27/Hilfsblatt_Erwerbspersonen_20ff!$D27%,1),"0.0"),"-",TEXT(ROUND('Bestand-Arbeitslose'!AP27/Hilfsblatt_Erwerbspersonen_20ff!$C27%,1),"0.0"),")")</f>
        <v>2.3 (2.2-2.4)</v>
      </c>
      <c r="AQ27" s="36" t="str">
        <f>CONCATENATE(TEXT(ROUND('Bestand-Arbeitslose'!AQ27/Hilfsblatt_Erwerbspersonen_20ff!$B27%,1),"0.0")," (",TEXT(ROUND('Bestand-Arbeitslose'!AQ27/Hilfsblatt_Erwerbspersonen_20ff!$D27%,1),"0.0"),"-",TEXT(ROUND('Bestand-Arbeitslose'!AQ27/Hilfsblatt_Erwerbspersonen_20ff!$C27%,1),"0.0"),")")</f>
        <v>2.1 (2.1-2.2)</v>
      </c>
      <c r="AR27" s="36" t="str">
        <f>CONCATENATE(TEXT(ROUND('Bestand-Arbeitslose'!AR27/Hilfsblatt_Erwerbspersonen_20ff!$B27%,1),"0.0")," (",TEXT(ROUND('Bestand-Arbeitslose'!AR27/Hilfsblatt_Erwerbspersonen_20ff!$D27%,1),"0.0"),"-",TEXT(ROUND('Bestand-Arbeitslose'!AR27/Hilfsblatt_Erwerbspersonen_20ff!$C27%,1),"0.0"),")")</f>
        <v>2.2 (2.2-2.3)</v>
      </c>
      <c r="AS27" s="36" t="str">
        <f>CONCATENATE(TEXT(ROUND('Bestand-Arbeitslose'!AS27/Hilfsblatt_Erwerbspersonen_20ff!$B27%,1),"0.0")," (",TEXT(ROUND('Bestand-Arbeitslose'!AS27/Hilfsblatt_Erwerbspersonen_20ff!$D27%,1),"0.0"),"-",TEXT(ROUND('Bestand-Arbeitslose'!AS27/Hilfsblatt_Erwerbspersonen_20ff!$C27%,1),"0.0"),")")</f>
        <v>2.3 (2.3-2.4)</v>
      </c>
      <c r="AT27" s="36" t="str">
        <f>CONCATENATE(TEXT(ROUND('Bestand-Arbeitslose'!AT27/Hilfsblatt_Erwerbspersonen_20ff!$B27%,1),"0.0")," (",TEXT(ROUND('Bestand-Arbeitslose'!AT27/Hilfsblatt_Erwerbspersonen_20ff!$D27%,1),"0.0"),"-",TEXT(ROUND('Bestand-Arbeitslose'!AT27/Hilfsblatt_Erwerbspersonen_20ff!$C27%,1),"0.0"),")")</f>
        <v>2.5 (2.4-2.5)</v>
      </c>
      <c r="AU27" s="36" t="str">
        <f>CONCATENATE(TEXT(ROUND('Bestand-Arbeitslose'!AU27/Hilfsblatt_Erwerbspersonen_20ff!$B27%,1),"0.0")," (",TEXT(ROUND('Bestand-Arbeitslose'!AU27/Hilfsblatt_Erwerbspersonen_20ff!$D27%,1),"0.0"),"-",TEXT(ROUND('Bestand-Arbeitslose'!AU27/Hilfsblatt_Erwerbspersonen_20ff!$C27%,1),"0.0"),")")</f>
        <v>2.7 (2.6-2.7)</v>
      </c>
      <c r="AV27" s="36" t="str">
        <f>CONCATENATE(TEXT(ROUND('Bestand-Arbeitslose'!AV27/Hilfsblatt_Erwerbspersonen_20ff!$B27%,1),"0.0")," (",TEXT(ROUND('Bestand-Arbeitslose'!AV27/Hilfsblatt_Erwerbspersonen_20ff!$D27%,1),"0.0"),"-",TEXT(ROUND('Bestand-Arbeitslose'!AV27/Hilfsblatt_Erwerbspersonen_20ff!$C27%,1),"0.0"),")")</f>
        <v>2.7 (2.6-2.7)</v>
      </c>
      <c r="AW27" s="36" t="str">
        <f>CONCATENATE(TEXT(ROUND('Bestand-Arbeitslose'!AW27/Hilfsblatt_Erwerbspersonen_20ff!$B27%,1),"0.0")," (",TEXT(ROUND('Bestand-Arbeitslose'!AW27/Hilfsblatt_Erwerbspersonen_20ff!$D27%,1),"0.0"),"-",TEXT(ROUND('Bestand-Arbeitslose'!AW27/Hilfsblatt_Erwerbspersonen_20ff!$C27%,1),"0.0"),")")</f>
        <v>2.9 (2.8-3.0)</v>
      </c>
      <c r="AX27" s="36" t="str">
        <f>CONCATENATE(TEXT(ROUND('Bestand-Arbeitslose'!AX27/Hilfsblatt_Erwerbspersonen_20ff!$B27%,1),"0.0")," (",TEXT(ROUND('Bestand-Arbeitslose'!AX27/Hilfsblatt_Erwerbspersonen_20ff!$D27%,1),"0.0"),"-",TEXT(ROUND('Bestand-Arbeitslose'!AX27/Hilfsblatt_Erwerbspersonen_20ff!$C27%,1),"0.0"),")")</f>
        <v>3.0 (2.9-3.1)</v>
      </c>
      <c r="AY27" s="36" t="str">
        <f>CONCATENATE(TEXT(ROUND('Bestand-Arbeitslose'!AY27/Hilfsblatt_Erwerbspersonen_20ff!$B27%,1),"0.0")," (",TEXT(ROUND('Bestand-Arbeitslose'!AY27/Hilfsblatt_Erwerbspersonen_20ff!$D27%,1),"0.0"),"-",TEXT(ROUND('Bestand-Arbeitslose'!AY27/Hilfsblatt_Erwerbspersonen_20ff!$C27%,1),"0.0"),")")</f>
        <v>3.1 (3.0-3.2)</v>
      </c>
      <c r="AZ27" s="36" t="str">
        <f>CONCATENATE(TEXT(ROUND('Bestand-Arbeitslose'!AZ27/Hilfsblatt_Erwerbspersonen_20ff!$B27%,1),"0.0")," (",TEXT(ROUND('Bestand-Arbeitslose'!AZ27/Hilfsblatt_Erwerbspersonen_20ff!$D27%,1),"0.0"),"-",TEXT(ROUND('Bestand-Arbeitslose'!AZ27/Hilfsblatt_Erwerbspersonen_20ff!$C27%,1),"0.0"),")")</f>
        <v>3.2 (3.1-3.3)</v>
      </c>
      <c r="BA27" s="36" t="str">
        <f>CONCATENATE(TEXT(ROUND('Bestand-Arbeitslose'!BA27/Hilfsblatt_Erwerbspersonen_20ff!$B27%,1),"0.0")," (",TEXT(ROUND('Bestand-Arbeitslose'!BA27/Hilfsblatt_Erwerbspersonen_20ff!$D27%,1),"0.0"),"-",TEXT(ROUND('Bestand-Arbeitslose'!BA27/Hilfsblatt_Erwerbspersonen_20ff!$C27%,1),"0.0"),")")</f>
        <v>3.2 (3.1-3.3)</v>
      </c>
      <c r="BB27" s="36" t="str">
        <f>CONCATENATE(TEXT(ROUND('Bestand-Arbeitslose'!BB27/Hilfsblatt_Erwerbspersonen_20ff!$B27%,1),"0.0")," (",TEXT(ROUND('Bestand-Arbeitslose'!BB27/Hilfsblatt_Erwerbspersonen_20ff!$D27%,1),"0.0"),"-",TEXT(ROUND('Bestand-Arbeitslose'!BB27/Hilfsblatt_Erwerbspersonen_20ff!$C27%,1),"0.0"),")")</f>
        <v>2.9 (2.8-3.0)</v>
      </c>
      <c r="BC27" s="36" t="str">
        <f>CONCATENATE(TEXT(ROUND('Bestand-Arbeitslose'!BC27/Hilfsblatt_Erwerbspersonen_20ff!$B27%,1),"0.0")," (",TEXT(ROUND('Bestand-Arbeitslose'!BC27/Hilfsblatt_Erwerbspersonen_20ff!$D27%,1),"0.0"),"-",TEXT(ROUND('Bestand-Arbeitslose'!BC27/Hilfsblatt_Erwerbspersonen_20ff!$C27%,1),"0.0"),")")</f>
        <v>3.2 (3.1-3.3)</v>
      </c>
      <c r="BD27" s="36" t="str">
        <f>CONCATENATE(TEXT(ROUND('Bestand-Arbeitslose'!BD27/Hilfsblatt_Erwerbspersonen_20ff!$B27%,1),"0.0")," (",TEXT(ROUND('Bestand-Arbeitslose'!BD27/Hilfsblatt_Erwerbspersonen_20ff!$D27%,1),"0.0"),"-",TEXT(ROUND('Bestand-Arbeitslose'!BD27/Hilfsblatt_Erwerbspersonen_20ff!$C27%,1),"0.0"),")")</f>
        <v>2.9 (2.8-3.0)</v>
      </c>
      <c r="BE27" s="36" t="str">
        <f>CONCATENATE(TEXT(ROUND('Bestand-Arbeitslose'!BE27/Hilfsblatt_Erwerbspersonen_20ff!$B27%,1),"0.0")," (",TEXT(ROUND('Bestand-Arbeitslose'!BE27/Hilfsblatt_Erwerbspersonen_20ff!$D27%,1),"0.0"),"-",TEXT(ROUND('Bestand-Arbeitslose'!BE27/Hilfsblatt_Erwerbspersonen_20ff!$C27%,1),"0.0"),")")</f>
        <v>3.0 (2.9-3.1)</v>
      </c>
      <c r="BF27" s="36" t="str">
        <f>CONCATENATE(TEXT(ROUND('Bestand-Arbeitslose'!BF27/Hilfsblatt_Erwerbspersonen_20ff!$B27%,1),"0.0")," (",TEXT(ROUND('Bestand-Arbeitslose'!BF27/Hilfsblatt_Erwerbspersonen_20ff!$D27%,1),"0.0"),"-",TEXT(ROUND('Bestand-Arbeitslose'!BF27/Hilfsblatt_Erwerbspersonen_20ff!$C27%,1),"0.0"),")")</f>
        <v>3.0 (2.9-3.1)</v>
      </c>
      <c r="BG27" s="36" t="str">
        <f>CONCATENATE(TEXT(ROUND('Bestand-Arbeitslose'!BG27/Hilfsblatt_Erwerbspersonen_20ff!$B27%,1),"0.0")," (",TEXT(ROUND('Bestand-Arbeitslose'!BG27/Hilfsblatt_Erwerbspersonen_20ff!$D27%,1),"0.0"),"-",TEXT(ROUND('Bestand-Arbeitslose'!BG27/Hilfsblatt_Erwerbspersonen_20ff!$C27%,1),"0.0"),")")</f>
        <v>3.1 (3.0-3.2)</v>
      </c>
      <c r="BH27" s="36" t="str">
        <f>CONCATENATE(TEXT(ROUND('Bestand-Arbeitslose'!BH27/Hilfsblatt_Erwerbspersonen_20ff!$B27%,1),"0.0")," (",TEXT(ROUND('Bestand-Arbeitslose'!BH27/Hilfsblatt_Erwerbspersonen_20ff!$D27%,1),"0.0"),"-",TEXT(ROUND('Bestand-Arbeitslose'!BH27/Hilfsblatt_Erwerbspersonen_20ff!$C27%,1),"0.0"),")")</f>
        <v>3.1 (3.0-3.2)</v>
      </c>
      <c r="BI27" s="36" t="str">
        <f>CONCATENATE(TEXT(ROUND('Bestand-Arbeitslose'!BI27/Hilfsblatt_Erwerbspersonen_20ff!$B27%,1),"0.0")," (",TEXT(ROUND('Bestand-Arbeitslose'!BI27/Hilfsblatt_Erwerbspersonen_20ff!$D27%,1),"0.0"),"-",TEXT(ROUND('Bestand-Arbeitslose'!BI27/Hilfsblatt_Erwerbspersonen_20ff!$C27%,1),"0.0"),")")</f>
        <v>3.1 (3.0-3.2)</v>
      </c>
      <c r="BJ27" s="36" t="str">
        <f>CONCATENATE(TEXT(ROUND('Bestand-Arbeitslose'!BJ27/Hilfsblatt_Erwerbspersonen_20ff!$B27%,1),"0.0")," (",TEXT(ROUND('Bestand-Arbeitslose'!BJ27/Hilfsblatt_Erwerbspersonen_20ff!$D27%,1),"0.0"),"-",TEXT(ROUND('Bestand-Arbeitslose'!BJ27/Hilfsblatt_Erwerbspersonen_20ff!$C27%,1),"0.0"),")")</f>
        <v>3.1 (3.0-3.2)</v>
      </c>
      <c r="BK27" s="36" t="str">
        <f>CONCATENATE(TEXT(ROUND('Bestand-Arbeitslose'!BK27/Hilfsblatt_Erwerbspersonen_20ff!$B27%,1),"0.0")," (",TEXT(ROUND('Bestand-Arbeitslose'!BK27/Hilfsblatt_Erwerbspersonen_20ff!$D27%,1),"0.0"),"-",TEXT(ROUND('Bestand-Arbeitslose'!BK27/Hilfsblatt_Erwerbspersonen_20ff!$C27%,1),"0.0"),")")</f>
        <v>3.1 (3.0-3.2)</v>
      </c>
      <c r="BL27" s="36" t="str">
        <f>CONCATENATE(TEXT(ROUND('Bestand-Arbeitslose'!BL27/Hilfsblatt_Erwerbspersonen_20ff!$B27%,1),"0.0")," (",TEXT(ROUND('Bestand-Arbeitslose'!BL27/Hilfsblatt_Erwerbspersonen_20ff!$D27%,1),"0.0"),"-",TEXT(ROUND('Bestand-Arbeitslose'!BL27/Hilfsblatt_Erwerbspersonen_20ff!$C27%,1),"0.0"),")")</f>
        <v>2.8 (2.7-2.9)</v>
      </c>
      <c r="BM27" s="36" t="str">
        <f>CONCATENATE(TEXT(ROUND('Bestand-Arbeitslose'!BM27/Hilfsblatt_Erwerbspersonen_20ff!$B27%,1),"0.0")," (",TEXT(ROUND('Bestand-Arbeitslose'!BM27/Hilfsblatt_Erwerbspersonen_20ff!$D27%,1),"0.0"),"-",TEXT(ROUND('Bestand-Arbeitslose'!BM27/Hilfsblatt_Erwerbspersonen_20ff!$C27%,1),"0.0"),")")</f>
        <v>2.3 (2.2-2.4)</v>
      </c>
      <c r="BN27" s="36" t="str">
        <f>CONCATENATE(TEXT(ROUND('Bestand-Arbeitslose'!BN27/Hilfsblatt_Erwerbspersonen_20ff!$B27%,1),"0.0")," (",TEXT(ROUND('Bestand-Arbeitslose'!BN27/Hilfsblatt_Erwerbspersonen_20ff!$D27%,1),"0.0"),"-",TEXT(ROUND('Bestand-Arbeitslose'!BN27/Hilfsblatt_Erwerbspersonen_20ff!$C27%,1),"0.0"),")")</f>
        <v>2.3 (2.3-2.4)</v>
      </c>
      <c r="BO27" s="36" t="str">
        <f>CONCATENATE(TEXT(ROUND('Bestand-Arbeitslose'!BO27/Hilfsblatt_Erwerbspersonen_17ff!$B27%,1),"0.0")," (",TEXT(ROUND('Bestand-Arbeitslose'!BO27/Hilfsblatt_Erwerbspersonen_17ff!$D27%,1),"0.0"),"-",TEXT(ROUND('Bestand-Arbeitslose'!BO27/Hilfsblatt_Erwerbspersonen_17ff!$C27%,1),"0.0"),")")</f>
        <v>2.0 (2.0-2.1)</v>
      </c>
      <c r="BP27" s="36" t="str">
        <f>CONCATENATE(TEXT(ROUND('Bestand-Arbeitslose'!BP27/Hilfsblatt_Erwerbspersonen_17ff!$B27%,1),"0.0")," (",TEXT(ROUND('Bestand-Arbeitslose'!BP27/Hilfsblatt_Erwerbspersonen_17ff!$D27%,1),"0.0"),"-",TEXT(ROUND('Bestand-Arbeitslose'!BP27/Hilfsblatt_Erwerbspersonen_17ff!$C27%,1),"0.0"),")")</f>
        <v>2.3 (2.2-2.3)</v>
      </c>
      <c r="BQ27" s="36" t="str">
        <f>CONCATENATE(TEXT(ROUND('Bestand-Arbeitslose'!BQ27/Hilfsblatt_Erwerbspersonen_17ff!$B27%,1),"0.0")," (",TEXT(ROUND('Bestand-Arbeitslose'!BQ27/Hilfsblatt_Erwerbspersonen_17ff!$D27%,1),"0.0"),"-",TEXT(ROUND('Bestand-Arbeitslose'!BQ27/Hilfsblatt_Erwerbspersonen_17ff!$C27%,1),"0.0"),")")</f>
        <v>2.0 (2.0-2.1)</v>
      </c>
      <c r="BR27" s="36" t="str">
        <f>CONCATENATE(TEXT(ROUND('Bestand-Arbeitslose'!BR27/Hilfsblatt_Erwerbspersonen_17ff!$B27%,1),"0.0")," (",TEXT(ROUND('Bestand-Arbeitslose'!BR27/Hilfsblatt_Erwerbspersonen_17ff!$D27%,1),"0.0"),"-",TEXT(ROUND('Bestand-Arbeitslose'!BR27/Hilfsblatt_Erwerbspersonen_17ff!$C27%,1),"0.0"),")")</f>
        <v>1.9 (1.8-1.9)</v>
      </c>
      <c r="BS27" s="36" t="str">
        <f>CONCATENATE(TEXT(ROUND('Bestand-Arbeitslose'!BS27/Hilfsblatt_Erwerbspersonen_17ff!$B27%,1),"0.0")," (",TEXT(ROUND('Bestand-Arbeitslose'!BS27/Hilfsblatt_Erwerbspersonen_17ff!$D27%,1),"0.0"),"-",TEXT(ROUND('Bestand-Arbeitslose'!BS27/Hilfsblatt_Erwerbspersonen_17ff!$C27%,1),"0.0"),")")</f>
        <v>1.9 (1.8-1.9)</v>
      </c>
      <c r="BT27" s="36" t="str">
        <f>CONCATENATE(TEXT(ROUND('Bestand-Arbeitslose'!BT27/Hilfsblatt_Erwerbspersonen_17ff!$B27%,1),"0.0")," (",TEXT(ROUND('Bestand-Arbeitslose'!BT27/Hilfsblatt_Erwerbspersonen_17ff!$D27%,1),"0.0"),"-",TEXT(ROUND('Bestand-Arbeitslose'!BT27/Hilfsblatt_Erwerbspersonen_17ff!$C27%,1),"0.0"),")")</f>
        <v>1.9 (1.8-2.0)</v>
      </c>
      <c r="BU27" s="36" t="str">
        <f>CONCATENATE(TEXT(ROUND('Bestand-Arbeitslose'!BU27/Hilfsblatt_Erwerbspersonen_17ff!$B27%,1),"0.0")," (",TEXT(ROUND('Bestand-Arbeitslose'!BU27/Hilfsblatt_Erwerbspersonen_17ff!$D27%,1),"0.0"),"-",TEXT(ROUND('Bestand-Arbeitslose'!BU27/Hilfsblatt_Erwerbspersonen_17ff!$C27%,1),"0.0"),")")</f>
        <v>1.9 (1.8-2.0)</v>
      </c>
      <c r="BV27" s="36" t="str">
        <f>CONCATENATE(TEXT(ROUND('Bestand-Arbeitslose'!BV27/Hilfsblatt_Erwerbspersonen_17ff!$B27%,1),"0.0")," (",TEXT(ROUND('Bestand-Arbeitslose'!BV27/Hilfsblatt_Erwerbspersonen_17ff!$D27%,1),"0.0"),"-",TEXT(ROUND('Bestand-Arbeitslose'!BV27/Hilfsblatt_Erwerbspersonen_17ff!$C27%,1),"0.0"),")")</f>
        <v>1.8 (1.8-1.9)</v>
      </c>
      <c r="BW27" s="36" t="str">
        <f>CONCATENATE(TEXT(ROUND('Bestand-Arbeitslose'!BW27/Hilfsblatt_Erwerbspersonen_17ff!$B27%,1),"0.0")," (",TEXT(ROUND('Bestand-Arbeitslose'!BW27/Hilfsblatt_Erwerbspersonen_17ff!$D27%,1),"0.0"),"-",TEXT(ROUND('Bestand-Arbeitslose'!BW27/Hilfsblatt_Erwerbspersonen_17ff!$C27%,1),"0.0"),")")</f>
        <v>2.0 (1.9-2.1)</v>
      </c>
      <c r="BX27" s="36" t="str">
        <f>CONCATENATE(TEXT(ROUND('Bestand-Arbeitslose'!BX27/Hilfsblatt_Erwerbspersonen_17ff!$B27%,1),"0.0")," (",TEXT(ROUND('Bestand-Arbeitslose'!BX27/Hilfsblatt_Erwerbspersonen_17ff!$D27%,1),"0.0"),"-",TEXT(ROUND('Bestand-Arbeitslose'!BX27/Hilfsblatt_Erwerbspersonen_17ff!$C27%,1),"0.0"),")")</f>
        <v>2.1 (2.0-2.1)</v>
      </c>
      <c r="BY27" s="36" t="str">
        <f>CONCATENATE(TEXT(ROUND('Bestand-Arbeitslose'!BY27/Hilfsblatt_Erwerbspersonen_17ff!$B27%,1),"0.0")," (",TEXT(ROUND('Bestand-Arbeitslose'!BY27/Hilfsblatt_Erwerbspersonen_17ff!$D27%,1),"0.0"),"-",TEXT(ROUND('Bestand-Arbeitslose'!BY27/Hilfsblatt_Erwerbspersonen_17ff!$C27%,1),"0.0"),")")</f>
        <v>2.2 (2.2-2.3)</v>
      </c>
      <c r="BZ27" s="36" t="str">
        <f>CONCATENATE(TEXT(ROUND('Bestand-Arbeitslose'!BZ27/Hilfsblatt_Erwerbspersonen_17ff!$B27%,1),"0.0")," (",TEXT(ROUND('Bestand-Arbeitslose'!BZ27/Hilfsblatt_Erwerbspersonen_17ff!$D27%,1),"0.0"),"-",TEXT(ROUND('Bestand-Arbeitslose'!BZ27/Hilfsblatt_Erwerbspersonen_17ff!$C27%,1),"0.0"),")")</f>
        <v>2.2 (2.1-2.2)</v>
      </c>
      <c r="CA27" s="36" t="str">
        <f>CONCATENATE(TEXT(ROUND('Bestand-Arbeitslose'!CA27/Hilfsblatt_Erwerbspersonen_17ff!$B27%,1),"0.0")," (",TEXT(ROUND('Bestand-Arbeitslose'!CA27/Hilfsblatt_Erwerbspersonen_17ff!$D27%,1),"0.0"),"-",TEXT(ROUND('Bestand-Arbeitslose'!CA27/Hilfsblatt_Erwerbspersonen_17ff!$C27%,1),"0.0"),")")</f>
        <v>2.3 (2.2-2.4)</v>
      </c>
      <c r="CB27" s="36" t="str">
        <f>CONCATENATE(TEXT(ROUND('Bestand-Arbeitslose'!CB27/Hilfsblatt_Erwerbspersonen_17ff!$B27%,1),"0.0")," (",TEXT(ROUND('Bestand-Arbeitslose'!CB27/Hilfsblatt_Erwerbspersonen_17ff!$D27%,1),"0.0"),"-",TEXT(ROUND('Bestand-Arbeitslose'!CB27/Hilfsblatt_Erwerbspersonen_17ff!$C27%,1),"0.0"),")")</f>
        <v>2.1 (2.0-2.2)</v>
      </c>
      <c r="CC27" s="36" t="str">
        <f>CONCATENATE(TEXT(ROUND('Bestand-Arbeitslose'!CC27/Hilfsblatt_Erwerbspersonen_17ff!$B27%,1),"0.0")," (",TEXT(ROUND('Bestand-Arbeitslose'!CC27/Hilfsblatt_Erwerbspersonen_17ff!$D27%,1),"0.0"),"-",TEXT(ROUND('Bestand-Arbeitslose'!CC27/Hilfsblatt_Erwerbspersonen_17ff!$C27%,1),"0.0"),")")</f>
        <v>2.3 (2.2-2.3)</v>
      </c>
      <c r="CD27" s="36" t="str">
        <f>CONCATENATE(TEXT(ROUND('Bestand-Arbeitslose'!CD27/Hilfsblatt_Erwerbspersonen_17ff!$B27%,1),"0.0")," (",TEXT(ROUND('Bestand-Arbeitslose'!CD27/Hilfsblatt_Erwerbspersonen_17ff!$D27%,1),"0.0"),"-",TEXT(ROUND('Bestand-Arbeitslose'!CD27/Hilfsblatt_Erwerbspersonen_17ff!$C27%,1),"0.0"),")")</f>
        <v>2.2 (2.1-2.2)</v>
      </c>
      <c r="CE27" s="36" t="str">
        <f>CONCATENATE(TEXT(ROUND('Bestand-Arbeitslose'!CE27/Hilfsblatt_Erwerbspersonen_17ff!$B27%,1),"0.0")," (",TEXT(ROUND('Bestand-Arbeitslose'!CE27/Hilfsblatt_Erwerbspersonen_17ff!$D27%,1),"0.0"),"-",TEXT(ROUND('Bestand-Arbeitslose'!CE27/Hilfsblatt_Erwerbspersonen_17ff!$C27%,1),"0.0"),")")</f>
        <v>2.1 (2.0-2.1)</v>
      </c>
      <c r="CF27" s="36" t="str">
        <f>CONCATENATE(TEXT(ROUND('Bestand-Arbeitslose'!CF27/Hilfsblatt_Erwerbspersonen_17ff!$B27%,1),"0.0")," (",TEXT(ROUND('Bestand-Arbeitslose'!CF27/Hilfsblatt_Erwerbspersonen_17ff!$D27%,1),"0.0"),"-",TEXT(ROUND('Bestand-Arbeitslose'!CF27/Hilfsblatt_Erwerbspersonen_17ff!$C27%,1),"0.0"),")")</f>
        <v>2.0 (2.0-2.1)</v>
      </c>
      <c r="CG27" s="36" t="str">
        <f>CONCATENATE(TEXT(ROUND('Bestand-Arbeitslose'!CG27/Hilfsblatt_Erwerbspersonen_17ff!$B27%,1),"0.0")," (",TEXT(ROUND('Bestand-Arbeitslose'!CG27/Hilfsblatt_Erwerbspersonen_17ff!$D27%,1),"0.0"),"-",TEXT(ROUND('Bestand-Arbeitslose'!CG27/Hilfsblatt_Erwerbspersonen_17ff!$C27%,1),"0.0"),")")</f>
        <v>2.1 (2.0-2.1)</v>
      </c>
      <c r="CH27" s="36" t="str">
        <f>CONCATENATE(TEXT(ROUND('Bestand-Arbeitslose'!CH27/Hilfsblatt_Erwerbspersonen_17ff!$B27%,1),"0.0")," (",TEXT(ROUND('Bestand-Arbeitslose'!CH27/Hilfsblatt_Erwerbspersonen_17ff!$D27%,1),"0.0"),"-",TEXT(ROUND('Bestand-Arbeitslose'!CH27/Hilfsblatt_Erwerbspersonen_17ff!$C27%,1),"0.0"),")")</f>
        <v>2.0 (2.0-2.1)</v>
      </c>
      <c r="CI27" s="36" t="str">
        <f>CONCATENATE(TEXT(ROUND('Bestand-Arbeitslose'!CI27/Hilfsblatt_Erwerbspersonen_17ff!$B27%,1),"0.0")," (",TEXT(ROUND('Bestand-Arbeitslose'!CI27/Hilfsblatt_Erwerbspersonen_17ff!$D27%,1),"0.0"),"-",TEXT(ROUND('Bestand-Arbeitslose'!CI27/Hilfsblatt_Erwerbspersonen_17ff!$C27%,1),"0.0"),")")</f>
        <v>1.9 (1.9-2.0)</v>
      </c>
      <c r="CJ27" s="36" t="str">
        <f>CONCATENATE(TEXT(ROUND('Bestand-Arbeitslose'!CJ27/Hilfsblatt_Erwerbspersonen_17ff!$B27%,1),"0.0")," (",TEXT(ROUND('Bestand-Arbeitslose'!CJ27/Hilfsblatt_Erwerbspersonen_17ff!$D27%,1),"0.0"),"-",TEXT(ROUND('Bestand-Arbeitslose'!CJ27/Hilfsblatt_Erwerbspersonen_17ff!$C27%,1),"0.0"),")")</f>
        <v>1.9 (1.8-2.0)</v>
      </c>
      <c r="CK27" s="36" t="str">
        <f>CONCATENATE(TEXT(ROUND('Bestand-Arbeitslose'!CK27/Hilfsblatt_Erwerbspersonen_17ff!$B27%,1),"0.0")," (",TEXT(ROUND('Bestand-Arbeitslose'!CK27/Hilfsblatt_Erwerbspersonen_17ff!$D27%,1),"0.0"),"-",TEXT(ROUND('Bestand-Arbeitslose'!CK27/Hilfsblatt_Erwerbspersonen_17ff!$C27%,1),"0.0"),")")</f>
        <v>2.0 (2.0-2.1)</v>
      </c>
      <c r="CL27" s="36" t="str">
        <f>CONCATENATE(TEXT(ROUND('Bestand-Arbeitslose'!CL27/Hilfsblatt_Erwerbspersonen_17ff!$B27%,1),"0.0")," (",TEXT(ROUND('Bestand-Arbeitslose'!CL27/Hilfsblatt_Erwerbspersonen_17ff!$D27%,1),"0.0"),"-",TEXT(ROUND('Bestand-Arbeitslose'!CL27/Hilfsblatt_Erwerbspersonen_17ff!$C27%,1),"0.0"),")")</f>
        <v>2.1 (2.0-2.1)</v>
      </c>
      <c r="CM27" s="36" t="str">
        <f>CONCATENATE(TEXT(ROUND('Bestand-Arbeitslose'!CM27/Hilfsblatt_Erwerbspersonen_17ff!$B27%,1),"0.0")," (",TEXT(ROUND('Bestand-Arbeitslose'!CM27/Hilfsblatt_Erwerbspersonen_17ff!$D27%,1),"0.0"),"-",TEXT(ROUND('Bestand-Arbeitslose'!CM27/Hilfsblatt_Erwerbspersonen_17ff!$C27%,1),"0.0"),")")</f>
        <v>2.3 (2.3-2.4)</v>
      </c>
      <c r="CN27" s="36" t="str">
        <f>CONCATENATE(TEXT(ROUND('Bestand-Arbeitslose'!CN27/Hilfsblatt_Erwerbspersonen_17ff!$B27%,1),"0.0")," (",TEXT(ROUND('Bestand-Arbeitslose'!CN27/Hilfsblatt_Erwerbspersonen_17ff!$D27%,1),"0.0"),"-",TEXT(ROUND('Bestand-Arbeitslose'!CN27/Hilfsblatt_Erwerbspersonen_17ff!$C27%,1),"0.0"),")")</f>
        <v>2.4 (2.4-2.5)</v>
      </c>
      <c r="CO27" s="36" t="str">
        <f>CONCATENATE(TEXT(ROUND('Bestand-Arbeitslose'!CO27/Hilfsblatt_Erwerbspersonen_17ff!$B27%,1),"0.0")," (",TEXT(ROUND('Bestand-Arbeitslose'!CO27/Hilfsblatt_Erwerbspersonen_17ff!$D27%,1),"0.0"),"-",TEXT(ROUND('Bestand-Arbeitslose'!CO27/Hilfsblatt_Erwerbspersonen_17ff!$C27%,1),"0.0"),")")</f>
        <v>2.4 (2.3-2.5)</v>
      </c>
      <c r="CP27" s="36" t="str">
        <f>CONCATENATE(TEXT(ROUND('Bestand-Arbeitslose'!CP27/Hilfsblatt_Erwerbspersonen_17ff!$B27%,1),"0.0")," (",TEXT(ROUND('Bestand-Arbeitslose'!CP27/Hilfsblatt_Erwerbspersonen_17ff!$D27%,1),"0.0"),"-",TEXT(ROUND('Bestand-Arbeitslose'!CP27/Hilfsblatt_Erwerbspersonen_17ff!$C27%,1),"0.0"),")")</f>
        <v>2.4 (2.4-2.5)</v>
      </c>
      <c r="CQ27" s="36" t="str">
        <f>CONCATENATE(TEXT(ROUND('Bestand-Arbeitslose'!CQ27/Hilfsblatt_Erwerbspersonen_17ff!$B27%,1),"0.0")," (",TEXT(ROUND('Bestand-Arbeitslose'!CQ27/Hilfsblatt_Erwerbspersonen_17ff!$D27%,1),"0.0"),"-",TEXT(ROUND('Bestand-Arbeitslose'!CQ27/Hilfsblatt_Erwerbspersonen_17ff!$C27%,1),"0.0"),")")</f>
        <v>2.2 (2.2-2.3)</v>
      </c>
      <c r="CR27" s="36" t="str">
        <f>CONCATENATE(TEXT(ROUND('Bestand-Arbeitslose'!CR27/Hilfsblatt_Erwerbspersonen_17ff!$B27%,1),"0.0")," (",TEXT(ROUND('Bestand-Arbeitslose'!CR27/Hilfsblatt_Erwerbspersonen_17ff!$D27%,1),"0.0"),"-",TEXT(ROUND('Bestand-Arbeitslose'!CR27/Hilfsblatt_Erwerbspersonen_17ff!$C27%,1),"0.0"),")")</f>
        <v>2.2 (2.2-2.3)</v>
      </c>
      <c r="CS27" s="36" t="str">
        <f>CONCATENATE(TEXT(ROUND('Bestand-Arbeitslose'!CS27/Hilfsblatt_Erwerbspersonen_17ff!$B27%,1),"0.0")," (",TEXT(ROUND('Bestand-Arbeitslose'!CS27/Hilfsblatt_Erwerbspersonen_17ff!$D27%,1),"0.0"),"-",TEXT(ROUND('Bestand-Arbeitslose'!CS27/Hilfsblatt_Erwerbspersonen_17ff!$C27%,1),"0.0"),")")</f>
        <v>2.2 (2.2-2.3)</v>
      </c>
      <c r="CT27" s="36" t="str">
        <f>CONCATENATE(TEXT(ROUND('Bestand-Arbeitslose'!CT27/Hilfsblatt_Erwerbspersonen_17ff!$B27%,1),"0.0")," (",TEXT(ROUND('Bestand-Arbeitslose'!CT27/Hilfsblatt_Erwerbspersonen_17ff!$D27%,1),"0.0"),"-",TEXT(ROUND('Bestand-Arbeitslose'!CT27/Hilfsblatt_Erwerbspersonen_17ff!$C27%,1),"0.0"),")")</f>
        <v>2.3 (2.2-2.3)</v>
      </c>
      <c r="CU27" s="36" t="str">
        <f>CONCATENATE(TEXT(ROUND('Bestand-Arbeitslose'!CU27/Hilfsblatt_Erwerbspersonen_17ff!$B27%,1),"0.0")," (",TEXT(ROUND('Bestand-Arbeitslose'!CU27/Hilfsblatt_Erwerbspersonen_17ff!$D27%,1),"0.0"),"-",TEXT(ROUND('Bestand-Arbeitslose'!CU27/Hilfsblatt_Erwerbspersonen_17ff!$C27%,1),"0.0"),")")</f>
        <v>2.1 (2.0-2.2)</v>
      </c>
      <c r="CV27" s="36" t="str">
        <f>CONCATENATE(TEXT(ROUND('Bestand-Arbeitslose'!CV27/Hilfsblatt_Erwerbspersonen_17ff!$B27%,1),"0.0")," (",TEXT(ROUND('Bestand-Arbeitslose'!CV27/Hilfsblatt_Erwerbspersonen_17ff!$D27%,1),"0.0"),"-",TEXT(ROUND('Bestand-Arbeitslose'!CV27/Hilfsblatt_Erwerbspersonen_17ff!$C27%,1),"0.0"),")")</f>
        <v>2.1 (2.1-2.2)</v>
      </c>
      <c r="CW27" s="36" t="str">
        <f>CONCATENATE(TEXT(ROUND('Bestand-Arbeitslose'!CW27/Hilfsblatt_Erwerbspersonen_17ff!$B27%,1),"0.0")," (",TEXT(ROUND('Bestand-Arbeitslose'!CW27/Hilfsblatt_Erwerbspersonen_17ff!$D27%,1),"0.0"),"-",TEXT(ROUND('Bestand-Arbeitslose'!CW27/Hilfsblatt_Erwerbspersonen_17ff!$C27%,1),"0.0"),")")</f>
        <v>2.3 (2.2-2.4)</v>
      </c>
      <c r="CX27" s="36" t="str">
        <f>CONCATENATE(TEXT(ROUND('Bestand-Arbeitslose'!CX27/Hilfsblatt_Erwerbspersonen_17ff!$B27%,1),"0.0")," (",TEXT(ROUND('Bestand-Arbeitslose'!CX27/Hilfsblatt_Erwerbspersonen_17ff!$D27%,1),"0.0"),"-",TEXT(ROUND('Bestand-Arbeitslose'!CX27/Hilfsblatt_Erwerbspersonen_17ff!$C27%,1),"0.0"),")")</f>
        <v>2.5 (2.4-2.5)</v>
      </c>
      <c r="CY27" s="36" t="str">
        <f>CONCATENATE(TEXT(ROUND('Bestand-Arbeitslose'!CY27/Hilfsblatt_Erwerbspersonen_17ff!$B27%,1),"0.0")," (",TEXT(ROUND('Bestand-Arbeitslose'!CY27/Hilfsblatt_Erwerbspersonen_17ff!$D27%,1),"0.0"),"-",TEXT(ROUND('Bestand-Arbeitslose'!CY27/Hilfsblatt_Erwerbspersonen_17ff!$C27%,1),"0.0"),")")</f>
        <v>2.6 (2.5-2.7)</v>
      </c>
      <c r="CZ27" s="36" t="str">
        <f>CONCATENATE(TEXT(ROUND('Bestand-Arbeitslose'!CZ27/Hilfsblatt_Erwerbspersonen_17ff!$B27%,1),"0.0")," (",TEXT(ROUND('Bestand-Arbeitslose'!CZ27/Hilfsblatt_Erwerbspersonen_17ff!$D27%,1),"0.0"),"-",TEXT(ROUND('Bestand-Arbeitslose'!CZ27/Hilfsblatt_Erwerbspersonen_17ff!$C27%,1),"0.0"),")")</f>
        <v>2.9 (2.8-3.0)</v>
      </c>
      <c r="DA27" s="36" t="str">
        <f>CONCATENATE(TEXT(ROUND('Bestand-Arbeitslose'!DA27/Hilfsblatt_Erwerbspersonen_17ff!$B27%,1),"0.0")," (",TEXT(ROUND('Bestand-Arbeitslose'!DA27/Hilfsblatt_Erwerbspersonen_17ff!$D27%,1),"0.0"),"-",TEXT(ROUND('Bestand-Arbeitslose'!DA27/Hilfsblatt_Erwerbspersonen_17ff!$C27%,1),"0.0"),")")</f>
        <v>3.0 (2.9-3.1)</v>
      </c>
      <c r="DB27" s="36" t="str">
        <f>CONCATENATE(TEXT(ROUND('Bestand-Arbeitslose'!DB27/Hilfsblatt_Erwerbspersonen_14ff!$B27%,1),"0.0")," (",TEXT(ROUND('Bestand-Arbeitslose'!DB27/Hilfsblatt_Erwerbspersonen_14ff!$D27%,1),"0.0"),"-",TEXT(ROUND('Bestand-Arbeitslose'!DB27/Hilfsblatt_Erwerbspersonen_14ff!$C27%,1),"0.0"),")")</f>
        <v>2.6 (2.5-2.7)</v>
      </c>
      <c r="DC27" s="36" t="str">
        <f>CONCATENATE(TEXT(ROUND('Bestand-Arbeitslose'!DC27/Hilfsblatt_Erwerbspersonen_14ff!$B27%,1),"0.0")," (",TEXT(ROUND('Bestand-Arbeitslose'!DC27/Hilfsblatt_Erwerbspersonen_14ff!$D27%,1),"0.0"),"-",TEXT(ROUND('Bestand-Arbeitslose'!DC27/Hilfsblatt_Erwerbspersonen_14ff!$C27%,1),"0.0"),")")</f>
        <v>2.8 (2.7-2.9)</v>
      </c>
      <c r="DD27" s="36" t="str">
        <f>CONCATENATE(TEXT(ROUND('Bestand-Arbeitslose'!DD27/Hilfsblatt_Erwerbspersonen_14ff!$B27%,1),"0.0")," (",TEXT(ROUND('Bestand-Arbeitslose'!DD27/Hilfsblatt_Erwerbspersonen_14ff!$D27%,1),"0.0"),"-",TEXT(ROUND('Bestand-Arbeitslose'!DD27/Hilfsblatt_Erwerbspersonen_14ff!$C27%,1),"0.0"),")")</f>
        <v>2.6 (2.5-2.7)</v>
      </c>
      <c r="DE27" s="36" t="str">
        <f>CONCATENATE(TEXT(ROUND('Bestand-Arbeitslose'!DE27/Hilfsblatt_Erwerbspersonen_14ff!$B27%,1),"0.0")," (",TEXT(ROUND('Bestand-Arbeitslose'!DE27/Hilfsblatt_Erwerbspersonen_14ff!$D27%,1),"0.0"),"-",TEXT(ROUND('Bestand-Arbeitslose'!DE27/Hilfsblatt_Erwerbspersonen_14ff!$C27%,1),"0.0"),")")</f>
        <v>2.5 (2.4-2.6)</v>
      </c>
      <c r="DF27" s="36" t="str">
        <f>CONCATENATE(TEXT(ROUND('Bestand-Arbeitslose'!DF27/Hilfsblatt_Erwerbspersonen_14ff!$B27%,1),"0.0")," (",TEXT(ROUND('Bestand-Arbeitslose'!DF27/Hilfsblatt_Erwerbspersonen_14ff!$D27%,1),"0.0"),"-",TEXT(ROUND('Bestand-Arbeitslose'!DF27/Hilfsblatt_Erwerbspersonen_14ff!$C27%,1),"0.0"),")")</f>
        <v>2.5 (2.4-2.6)</v>
      </c>
      <c r="DG27" s="36" t="str">
        <f>CONCATENATE(TEXT(ROUND('Bestand-Arbeitslose'!DG27/Hilfsblatt_Erwerbspersonen_14ff!$B27%,1),"0.0")," (",TEXT(ROUND('Bestand-Arbeitslose'!DG27/Hilfsblatt_Erwerbspersonen_14ff!$D27%,1),"0.0"),"-",TEXT(ROUND('Bestand-Arbeitslose'!DG27/Hilfsblatt_Erwerbspersonen_14ff!$C27%,1),"0.0"),")")</f>
        <v>2.6 (2.5-2.6)</v>
      </c>
      <c r="DH27" s="36" t="str">
        <f>CONCATENATE(TEXT(ROUND('Bestand-Arbeitslose'!DH27/Hilfsblatt_Erwerbspersonen_14ff!$B27%,1),"0.0")," (",TEXT(ROUND('Bestand-Arbeitslose'!DH27/Hilfsblatt_Erwerbspersonen_14ff!$D27%,1),"0.0"),"-",TEXT(ROUND('Bestand-Arbeitslose'!DH27/Hilfsblatt_Erwerbspersonen_14ff!$C27%,1),"0.0"),")")</f>
        <v>2.4 (2.3-2.5)</v>
      </c>
      <c r="DI27" s="36" t="str">
        <f>CONCATENATE(TEXT(ROUND('Bestand-Arbeitslose'!DI27/Hilfsblatt_Erwerbspersonen_14ff!$B27%,1),"0.0")," (",TEXT(ROUND('Bestand-Arbeitslose'!DI27/Hilfsblatt_Erwerbspersonen_14ff!$D27%,1),"0.0"),"-",TEXT(ROUND('Bestand-Arbeitslose'!DI27/Hilfsblatt_Erwerbspersonen_14ff!$C27%,1),"0.0"),")")</f>
        <v>2.4 (2.4-2.5)</v>
      </c>
      <c r="DJ27" s="36" t="str">
        <f>CONCATENATE(TEXT(ROUND('Bestand-Arbeitslose'!DJ27/Hilfsblatt_Erwerbspersonen_14ff!$B27%,1),"0.0")," (",TEXT(ROUND('Bestand-Arbeitslose'!DJ27/Hilfsblatt_Erwerbspersonen_14ff!$D27%,1),"0.0"),"-",TEXT(ROUND('Bestand-Arbeitslose'!DJ27/Hilfsblatt_Erwerbspersonen_14ff!$C27%,1),"0.0"),")")</f>
        <v>2.5 (2.5-2.6)</v>
      </c>
      <c r="DK27" s="36" t="str">
        <f>CONCATENATE(TEXT(ROUND('Bestand-Arbeitslose'!DK27/Hilfsblatt_Erwerbspersonen_14ff!$B27%,1),"0.0")," (",TEXT(ROUND('Bestand-Arbeitslose'!DK27/Hilfsblatt_Erwerbspersonen_14ff!$D27%,1),"0.0"),"-",TEXT(ROUND('Bestand-Arbeitslose'!DK27/Hilfsblatt_Erwerbspersonen_14ff!$C27%,1),"0.0"),")")</f>
        <v>2.6 (2.5-2.7)</v>
      </c>
      <c r="DL27" s="36" t="str">
        <f>CONCATENATE(TEXT(ROUND('Bestand-Arbeitslose'!DL27/Hilfsblatt_Erwerbspersonen_14ff!$B27%,1),"0.0")," (",TEXT(ROUND('Bestand-Arbeitslose'!DL27/Hilfsblatt_Erwerbspersonen_14ff!$D27%,1),"0.0"),"-",TEXT(ROUND('Bestand-Arbeitslose'!DL27/Hilfsblatt_Erwerbspersonen_14ff!$C27%,1),"0.0"),")")</f>
        <v>2.7 (2.6-2.8)</v>
      </c>
      <c r="DM27" s="36" t="str">
        <f>CONCATENATE(TEXT(ROUND('Bestand-Arbeitslose'!DM27/Hilfsblatt_Erwerbspersonen_14ff!$B27%,1),"0.0")," (",TEXT(ROUND('Bestand-Arbeitslose'!DM27/Hilfsblatt_Erwerbspersonen_14ff!$D27%,1),"0.0"),"-",TEXT(ROUND('Bestand-Arbeitslose'!DM27/Hilfsblatt_Erwerbspersonen_14ff!$C27%,1),"0.0"),")")</f>
        <v>2.9 (2.8-3.0)</v>
      </c>
      <c r="DN27" s="36" t="str">
        <f>CONCATENATE(TEXT(ROUND('Bestand-Arbeitslose'!DN27/Hilfsblatt_Erwerbspersonen_14ff!$B27%,1),"0.0")," (",TEXT(ROUND('Bestand-Arbeitslose'!DN27/Hilfsblatt_Erwerbspersonen_14ff!$D27%,1),"0.0"),"-",TEXT(ROUND('Bestand-Arbeitslose'!DN27/Hilfsblatt_Erwerbspersonen_14ff!$C27%,1),"0.0"),")")</f>
        <v>2.9 (2.8-3.0)</v>
      </c>
      <c r="DO27" s="36" t="str">
        <f>CONCATENATE(TEXT(ROUND('Bestand-Arbeitslose'!DO27/Hilfsblatt_Erwerbspersonen_14ff!$B27%,1),"0.0")," (",TEXT(ROUND('Bestand-Arbeitslose'!DO27/Hilfsblatt_Erwerbspersonen_14ff!$D27%,1),"0.0"),"-",TEXT(ROUND('Bestand-Arbeitslose'!DO27/Hilfsblatt_Erwerbspersonen_14ff!$C27%,1),"0.0"),")")</f>
        <v>2.5 (2.4-2.6)</v>
      </c>
      <c r="DP27" s="36" t="str">
        <f>CONCATENATE(TEXT(ROUND('Bestand-Arbeitslose'!DP27/Hilfsblatt_Erwerbspersonen_14ff!$B27%,1),"0.0")," (",TEXT(ROUND('Bestand-Arbeitslose'!DP27/Hilfsblatt_Erwerbspersonen_14ff!$D27%,1),"0.0"),"-",TEXT(ROUND('Bestand-Arbeitslose'!DP27/Hilfsblatt_Erwerbspersonen_14ff!$C27%,1),"0.0"),")")</f>
        <v>2.8 (2.7-2.9)</v>
      </c>
      <c r="DQ27" s="36" t="str">
        <f>CONCATENATE(TEXT(ROUND('Bestand-Arbeitslose'!DQ27/Hilfsblatt_Erwerbspersonen_14ff!$B27%,1),"0.0")," (",TEXT(ROUND('Bestand-Arbeitslose'!DQ27/Hilfsblatt_Erwerbspersonen_14ff!$D27%,1),"0.0"),"-",TEXT(ROUND('Bestand-Arbeitslose'!DQ27/Hilfsblatt_Erwerbspersonen_14ff!$C27%,1),"0.0"),")")</f>
        <v>2.6 (2.5-2.7)</v>
      </c>
      <c r="DR27" s="36" t="str">
        <f>CONCATENATE(TEXT(ROUND('Bestand-Arbeitslose'!DR27/Hilfsblatt_Erwerbspersonen_14ff!$B27%,1),"0.0")," (",TEXT(ROUND('Bestand-Arbeitslose'!DR27/Hilfsblatt_Erwerbspersonen_14ff!$D27%,1),"0.0"),"-",TEXT(ROUND('Bestand-Arbeitslose'!DR27/Hilfsblatt_Erwerbspersonen_14ff!$C27%,1),"0.0"),")")</f>
        <v>2.5 (2.4-2.6)</v>
      </c>
      <c r="DS27" s="36" t="str">
        <f>CONCATENATE(TEXT(ROUND('Bestand-Arbeitslose'!DS27/Hilfsblatt_Erwerbspersonen_14ff!$B27%,1),"0.0")," (",TEXT(ROUND('Bestand-Arbeitslose'!DS27/Hilfsblatt_Erwerbspersonen_14ff!$D27%,1),"0.0"),"-",TEXT(ROUND('Bestand-Arbeitslose'!DS27/Hilfsblatt_Erwerbspersonen_14ff!$C27%,1),"0.0"),")")</f>
        <v>2.5 (2.4-2.6)</v>
      </c>
      <c r="DT27" s="36" t="str">
        <f>CONCATENATE(TEXT(ROUND('Bestand-Arbeitslose'!DT27/Hilfsblatt_Erwerbspersonen_14ff!$B27%,1),"0.0")," (",TEXT(ROUND('Bestand-Arbeitslose'!DT27/Hilfsblatt_Erwerbspersonen_14ff!$D27%,1),"0.0"),"-",TEXT(ROUND('Bestand-Arbeitslose'!DT27/Hilfsblatt_Erwerbspersonen_14ff!$C27%,1),"0.0"),")")</f>
        <v>2.6 (2.5-2.7)</v>
      </c>
      <c r="DU27" s="36" t="str">
        <f>CONCATENATE(TEXT(ROUND('Bestand-Arbeitslose'!DU27/Hilfsblatt_Erwerbspersonen_14ff!$B27%,1),"0.0")," (",TEXT(ROUND('Bestand-Arbeitslose'!DU27/Hilfsblatt_Erwerbspersonen_14ff!$D27%,1),"0.0"),"-",TEXT(ROUND('Bestand-Arbeitslose'!DU27/Hilfsblatt_Erwerbspersonen_14ff!$C27%,1),"0.0"),")")</f>
        <v>2.3 (2.3-2.4)</v>
      </c>
      <c r="DV27" s="36" t="str">
        <f>CONCATENATE(TEXT(ROUND('Bestand-Arbeitslose'!DV27/Hilfsblatt_Erwerbspersonen_14ff!$B27%,1),"0.0")," (",TEXT(ROUND('Bestand-Arbeitslose'!DV27/Hilfsblatt_Erwerbspersonen_14ff!$D27%,1),"0.0"),"-",TEXT(ROUND('Bestand-Arbeitslose'!DV27/Hilfsblatt_Erwerbspersonen_14ff!$C27%,1),"0.0"),")")</f>
        <v>2.2 (2.1-2.3)</v>
      </c>
      <c r="DW27" s="36" t="str">
        <f>CONCATENATE(TEXT(ROUND('Bestand-Arbeitslose'!DW27/Hilfsblatt_Erwerbspersonen_14ff!$B27%,1),"0.0")," (",TEXT(ROUND('Bestand-Arbeitslose'!DW27/Hilfsblatt_Erwerbspersonen_14ff!$D27%,1),"0.0"),"-",TEXT(ROUND('Bestand-Arbeitslose'!DW27/Hilfsblatt_Erwerbspersonen_14ff!$C27%,1),"0.0"),")")</f>
        <v>2.4 (2.3-2.5)</v>
      </c>
      <c r="DX27" s="36" t="str">
        <f>CONCATENATE(TEXT(ROUND('Bestand-Arbeitslose'!DX27/Hilfsblatt_Erwerbspersonen_14ff!$B27%,1),"0.0")," (",TEXT(ROUND('Bestand-Arbeitslose'!DX27/Hilfsblatt_Erwerbspersonen_14ff!$D27%,1),"0.0"),"-",TEXT(ROUND('Bestand-Arbeitslose'!DX27/Hilfsblatt_Erwerbspersonen_14ff!$C27%,1),"0.0"),")")</f>
        <v>2.4 (2.3-2.5)</v>
      </c>
      <c r="DY27" s="36" t="str">
        <f>CONCATENATE(TEXT(ROUND('Bestand-Arbeitslose'!DY27/Hilfsblatt_Erwerbspersonen_14ff!$B27%,1),"0.0")," (",TEXT(ROUND('Bestand-Arbeitslose'!DY27/Hilfsblatt_Erwerbspersonen_14ff!$D27%,1),"0.0"),"-",TEXT(ROUND('Bestand-Arbeitslose'!DY27/Hilfsblatt_Erwerbspersonen_14ff!$C27%,1),"0.0"),")")</f>
        <v>2.4 (2.4-2.5)</v>
      </c>
      <c r="DZ27" s="36" t="str">
        <f>CONCATENATE(TEXT(ROUND('Bestand-Arbeitslose'!DZ27/Hilfsblatt_Erwerbspersonen_14ff!$B27%,1),"0.0")," (",TEXT(ROUND('Bestand-Arbeitslose'!DZ27/Hilfsblatt_Erwerbspersonen_14ff!$D27%,1),"0.0"),"-",TEXT(ROUND('Bestand-Arbeitslose'!DZ27/Hilfsblatt_Erwerbspersonen_14ff!$C27%,1),"0.0"),")")</f>
        <v>2.5 (2.4-2.6)</v>
      </c>
      <c r="EA27" s="36" t="str">
        <f>CONCATENATE(TEXT(ROUND('Bestand-Arbeitslose'!EA27/Hilfsblatt_Erwerbspersonen_14ff!$B27%,1),"0.0")," (",TEXT(ROUND('Bestand-Arbeitslose'!EA27/Hilfsblatt_Erwerbspersonen_14ff!$D27%,1),"0.0"),"-",TEXT(ROUND('Bestand-Arbeitslose'!EA27/Hilfsblatt_Erwerbspersonen_14ff!$C27%,1),"0.0"),")")</f>
        <v>2.5 (2.4-2.6)</v>
      </c>
      <c r="EB27" s="36" t="str">
        <f>CONCATENATE(TEXT(ROUND('Bestand-Arbeitslose'!EB27/Hilfsblatt_Erwerbspersonen_14ff!$B27%,1),"0.0")," (",TEXT(ROUND('Bestand-Arbeitslose'!EB27/Hilfsblatt_Erwerbspersonen_14ff!$D27%,1),"0.0"),"-",TEXT(ROUND('Bestand-Arbeitslose'!EB27/Hilfsblatt_Erwerbspersonen_14ff!$C27%,1),"0.0"),")")</f>
        <v>2.4 (2.3-2.5)</v>
      </c>
      <c r="EC27" s="36" t="str">
        <f>CONCATENATE(TEXT(ROUND('Bestand-Arbeitslose'!EC27/Hilfsblatt_Erwerbspersonen_14ff!$B27%,1),"0.0")," (",TEXT(ROUND('Bestand-Arbeitslose'!EC27/Hilfsblatt_Erwerbspersonen_14ff!$D27%,1),"0.0"),"-",TEXT(ROUND('Bestand-Arbeitslose'!EC27/Hilfsblatt_Erwerbspersonen_14ff!$C27%,1),"0.0"),")")</f>
        <v>2.5 (2.4-2.6)</v>
      </c>
      <c r="ED27" s="36" t="str">
        <f>CONCATENATE(TEXT(ROUND('Bestand-Arbeitslose'!ED27/Hilfsblatt_Erwerbspersonen_14ff!$B27%,1),"0.0")," (",TEXT(ROUND('Bestand-Arbeitslose'!ED27/Hilfsblatt_Erwerbspersonen_14ff!$D27%,1),"0.0"),"-",TEXT(ROUND('Bestand-Arbeitslose'!ED27/Hilfsblatt_Erwerbspersonen_14ff!$C27%,1),"0.0"),")")</f>
        <v>2.3 (2.3-2.4)</v>
      </c>
      <c r="EE27" s="36" t="str">
        <f>CONCATENATE(TEXT(ROUND('Bestand-Arbeitslose'!EE27/Hilfsblatt_Erwerbspersonen_14ff!$B27%,1),"0.0")," (",TEXT(ROUND('Bestand-Arbeitslose'!EE27/Hilfsblatt_Erwerbspersonen_14ff!$D27%,1),"0.0"),"-",TEXT(ROUND('Bestand-Arbeitslose'!EE27/Hilfsblatt_Erwerbspersonen_14ff!$C27%,1),"0.0"),")")</f>
        <v>2.2 (2.2-2.3)</v>
      </c>
      <c r="EF27" s="36" t="str">
        <f>CONCATENATE(TEXT(ROUND('Bestand-Arbeitslose'!EF27/Hilfsblatt_Erwerbspersonen_14ff!$B27%,1),"0.0")," (",TEXT(ROUND('Bestand-Arbeitslose'!EF27/Hilfsblatt_Erwerbspersonen_14ff!$D27%,1),"0.0"),"-",TEXT(ROUND('Bestand-Arbeitslose'!EF27/Hilfsblatt_Erwerbspersonen_14ff!$C27%,1),"0.0"),")")</f>
        <v>2.3 (2.2-2.4)</v>
      </c>
      <c r="EG27" s="36" t="str">
        <f>CONCATENATE(TEXT(ROUND('Bestand-Arbeitslose'!EG27/Hilfsblatt_Erwerbspersonen_14ff!$B27%,1),"0.0")," (",TEXT(ROUND('Bestand-Arbeitslose'!EG27/Hilfsblatt_Erwerbspersonen_14ff!$D27%,1),"0.0"),"-",TEXT(ROUND('Bestand-Arbeitslose'!EG27/Hilfsblatt_Erwerbspersonen_14ff!$C27%,1),"0.0"),")")</f>
        <v>2.3 (2.2-2.4)</v>
      </c>
      <c r="EH27" s="36" t="str">
        <f>CONCATENATE(TEXT(ROUND('Bestand-Arbeitslose'!EH27/Hilfsblatt_Erwerbspersonen_14ff!$B27%,1),"0.0")," (",TEXT(ROUND('Bestand-Arbeitslose'!EH27/Hilfsblatt_Erwerbspersonen_14ff!$D27%,1),"0.0"),"-",TEXT(ROUND('Bestand-Arbeitslose'!EH27/Hilfsblatt_Erwerbspersonen_14ff!$C27%,1),"0.0"),")")</f>
        <v>2.1 (2.1-2.2)</v>
      </c>
      <c r="EI27" s="36" t="str">
        <f>CONCATENATE(TEXT(ROUND('Bestand-Arbeitslose'!EI27/Hilfsblatt_Erwerbspersonen_14ff!$B27%,1),"0.0")," (",TEXT(ROUND('Bestand-Arbeitslose'!EI27/Hilfsblatt_Erwerbspersonen_14ff!$D27%,1),"0.0"),"-",TEXT(ROUND('Bestand-Arbeitslose'!EI27/Hilfsblatt_Erwerbspersonen_14ff!$C27%,1),"0.0"),")")</f>
        <v>2.2 (2.1-2.3)</v>
      </c>
      <c r="EJ27" s="36" t="str">
        <f>CONCATENATE(TEXT(ROUND('Bestand-Arbeitslose'!EJ27/Hilfsblatt_Erwerbspersonen_14ff!$B27%,1),"0.0")," (",TEXT(ROUND('Bestand-Arbeitslose'!EJ27/Hilfsblatt_Erwerbspersonen_14ff!$D27%,1),"0.0"),"-",TEXT(ROUND('Bestand-Arbeitslose'!EJ27/Hilfsblatt_Erwerbspersonen_14ff!$C27%,1),"0.0"),")")</f>
        <v>2.2 (2.1-2.2)</v>
      </c>
      <c r="EK27" s="36" t="str">
        <f>CONCATENATE(TEXT(ROUND('Bestand-Arbeitslose'!EK27/Hilfsblatt_Erwerbspersonen_14ff!$B27%,1),"0.0")," (",TEXT(ROUND('Bestand-Arbeitslose'!EK27/Hilfsblatt_Erwerbspersonen_14ff!$D27%,1),"0.0"),"-",TEXT(ROUND('Bestand-Arbeitslose'!EK27/Hilfsblatt_Erwerbspersonen_14ff!$C27%,1),"0.0"),")")</f>
        <v>2.4 (2.3-2.5)</v>
      </c>
      <c r="EL27" s="36" t="str">
        <f>CONCATENATE(TEXT(ROUND('Bestand-Arbeitslose'!EL27/Hilfsblatt_Erwerbspersonen_14ff!$B27%,1),"0.0")," (",TEXT(ROUND('Bestand-Arbeitslose'!EL27/Hilfsblatt_Erwerbspersonen_14ff!$D27%,1),"0.0"),"-",TEXT(ROUND('Bestand-Arbeitslose'!EL27/Hilfsblatt_Erwerbspersonen_14ff!$C27%,1),"0.0"),")")</f>
        <v>2.6 (2.5-2.6)</v>
      </c>
      <c r="EM27" s="36" t="str">
        <f>CONCATENATE(TEXT(ROUND('Bestand-Arbeitslose'!EM27/Hilfsblatt_Erwerbspersonen_14ff!$B27%,1),"0.0")," (",TEXT(ROUND('Bestand-Arbeitslose'!EM27/Hilfsblatt_Erwerbspersonen_14ff!$D27%,1),"0.0"),"-",TEXT(ROUND('Bestand-Arbeitslose'!EM27/Hilfsblatt_Erwerbspersonen_14ff!$C27%,1),"0.0"),")")</f>
        <v>2.8 (2.7-2.9)</v>
      </c>
      <c r="EN27" s="36" t="str">
        <f>CONCATENATE(TEXT(ROUND('Bestand-Arbeitslose'!EN27/Hilfsblatt_Erwerbspersonen_14ff!$B27%,1),"0.0")," (",TEXT(ROUND('Bestand-Arbeitslose'!EN27/Hilfsblatt_Erwerbspersonen_14ff!$D27%,1),"0.0"),"-",TEXT(ROUND('Bestand-Arbeitslose'!EN27/Hilfsblatt_Erwerbspersonen_14ff!$C27%,1),"0.0"),")")</f>
        <v>2.8 (2.7-2.9)</v>
      </c>
    </row>
    <row r="28" spans="1:144" ht="13.5" customHeight="1">
      <c r="A28" s="20" t="s">
        <v>20</v>
      </c>
      <c r="B28" s="36" t="str">
        <f>CONCATENATE(TEXT(ROUND('Bestand-Arbeitslose'!B28/Hilfsblatt_Erwerbspersonen_20ff!$B28%,1),"0.0")," (",TEXT(ROUND('Bestand-Arbeitslose'!B28/Hilfsblatt_Erwerbspersonen_20ff!$D28%,1),"0.0"),"-",TEXT(ROUND('Bestand-Arbeitslose'!B28/Hilfsblatt_Erwerbspersonen_20ff!$C28%,1),"0.0"),")")</f>
        <v>1.7 (1.6-1.8)</v>
      </c>
      <c r="C28" s="36" t="str">
        <f>CONCATENATE(TEXT(ROUND('Bestand-Arbeitslose'!C28/Hilfsblatt_Erwerbspersonen_20ff!$B28%,1),"0.0")," (",TEXT(ROUND('Bestand-Arbeitslose'!C28/Hilfsblatt_Erwerbspersonen_20ff!$D28%,1),"0.0"),"-",TEXT(ROUND('Bestand-Arbeitslose'!C28/Hilfsblatt_Erwerbspersonen_20ff!$C28%,1),"0.0"),")")</f>
        <v>1.7 (1.7-1.8)</v>
      </c>
      <c r="D28" s="36" t="str">
        <f>CONCATENATE(TEXT(ROUND('Bestand-Arbeitslose'!D28/Hilfsblatt_Erwerbspersonen_20ff!$B28%,1),"0.0")," (",TEXT(ROUND('Bestand-Arbeitslose'!D28/Hilfsblatt_Erwerbspersonen_20ff!$D28%,1),"0.0"),"-",TEXT(ROUND('Bestand-Arbeitslose'!D28/Hilfsblatt_Erwerbspersonen_20ff!$C28%,1),"0.0"),")")</f>
        <v>1.9 (1.8-2.0)</v>
      </c>
      <c r="E28" s="36" t="str">
        <f>CONCATENATE(TEXT(ROUND('Bestand-Arbeitslose'!E28/Hilfsblatt_Erwerbspersonen_20ff!$B28%,1),"0.0")," (",TEXT(ROUND('Bestand-Arbeitslose'!E28/Hilfsblatt_Erwerbspersonen_20ff!$D28%,1),"0.0"),"-",TEXT(ROUND('Bestand-Arbeitslose'!E28/Hilfsblatt_Erwerbspersonen_20ff!$C28%,1),"0.0"),")")</f>
        <v>1.7 (1.7-1.8)</v>
      </c>
      <c r="F28" s="36"/>
      <c r="G28" s="36"/>
      <c r="H28" s="36"/>
      <c r="I28" s="36"/>
      <c r="J28" s="36"/>
      <c r="K28" s="36"/>
      <c r="L28" s="36"/>
      <c r="M28" s="36"/>
      <c r="N28" s="36"/>
      <c r="O28" s="36" t="str">
        <f>CONCATENATE(TEXT(ROUND('Bestand-Arbeitslose'!O28/Hilfsblatt_Erwerbspersonen_20ff!$B28%,1),"0.0")," (",TEXT(ROUND('Bestand-Arbeitslose'!O28/Hilfsblatt_Erwerbspersonen_20ff!$D28%,1),"0.0"),"-",TEXT(ROUND('Bestand-Arbeitslose'!O28/Hilfsblatt_Erwerbspersonen_20ff!$C28%,1),"0.0"),")")</f>
        <v>1.5 (1.5-1.6)</v>
      </c>
      <c r="P28" s="36" t="str">
        <f>CONCATENATE(TEXT(ROUND('Bestand-Arbeitslose'!P28/Hilfsblatt_Erwerbspersonen_20ff!$B28%,1),"0.0")," (",TEXT(ROUND('Bestand-Arbeitslose'!P28/Hilfsblatt_Erwerbspersonen_20ff!$D28%,1),"0.0"),"-",TEXT(ROUND('Bestand-Arbeitslose'!P28/Hilfsblatt_Erwerbspersonen_20ff!$C28%,1),"0.0"),")")</f>
        <v>1.7 (1.6-1.8)</v>
      </c>
      <c r="Q28" s="36" t="str">
        <f>CONCATENATE(TEXT(ROUND('Bestand-Arbeitslose'!Q28/Hilfsblatt_Erwerbspersonen_20ff!$B28%,1),"0.0")," (",TEXT(ROUND('Bestand-Arbeitslose'!Q28/Hilfsblatt_Erwerbspersonen_20ff!$D28%,1),"0.0"),"-",TEXT(ROUND('Bestand-Arbeitslose'!Q28/Hilfsblatt_Erwerbspersonen_20ff!$C28%,1),"0.0"),")")</f>
        <v>1.6 (1.5-1.7)</v>
      </c>
      <c r="R28" s="36" t="str">
        <f>CONCATENATE(TEXT(ROUND('Bestand-Arbeitslose'!R28/Hilfsblatt_Erwerbspersonen_20ff!$B28%,1),"0.0")," (",TEXT(ROUND('Bestand-Arbeitslose'!R28/Hilfsblatt_Erwerbspersonen_20ff!$D28%,1),"0.0"),"-",TEXT(ROUND('Bestand-Arbeitslose'!R28/Hilfsblatt_Erwerbspersonen_20ff!$C28%,1),"0.0"),")")</f>
        <v>1.7 (1.6-1.7)</v>
      </c>
      <c r="S28" s="36" t="str">
        <f>CONCATENATE(TEXT(ROUND('Bestand-Arbeitslose'!S28/Hilfsblatt_Erwerbspersonen_20ff!$B28%,1),"0.0")," (",TEXT(ROUND('Bestand-Arbeitslose'!S28/Hilfsblatt_Erwerbspersonen_20ff!$D28%,1),"0.0"),"-",TEXT(ROUND('Bestand-Arbeitslose'!S28/Hilfsblatt_Erwerbspersonen_20ff!$C28%,1),"0.0"),")")</f>
        <v>1.5 (1.4-1.6)</v>
      </c>
      <c r="T28" s="36" t="str">
        <f>CONCATENATE(TEXT(ROUND('Bestand-Arbeitslose'!T28/Hilfsblatt_Erwerbspersonen_20ff!$B28%,1),"0.0")," (",TEXT(ROUND('Bestand-Arbeitslose'!T28/Hilfsblatt_Erwerbspersonen_20ff!$D28%,1),"0.0"),"-",TEXT(ROUND('Bestand-Arbeitslose'!T28/Hilfsblatt_Erwerbspersonen_20ff!$C28%,1),"0.0"),")")</f>
        <v>1.5 (1.4-1.5)</v>
      </c>
      <c r="U28" s="36" t="str">
        <f>CONCATENATE(TEXT(ROUND('Bestand-Arbeitslose'!U28/Hilfsblatt_Erwerbspersonen_20ff!$B28%,1),"0.0")," (",TEXT(ROUND('Bestand-Arbeitslose'!U28/Hilfsblatt_Erwerbspersonen_20ff!$D28%,1),"0.0"),"-",TEXT(ROUND('Bestand-Arbeitslose'!U28/Hilfsblatt_Erwerbspersonen_20ff!$C28%,1),"0.0"),")")</f>
        <v>1.5 (1.4-1.6)</v>
      </c>
      <c r="V28" s="36" t="str">
        <f>CONCATENATE(TEXT(ROUND('Bestand-Arbeitslose'!V28/Hilfsblatt_Erwerbspersonen_20ff!$B28%,1),"0.0")," (",TEXT(ROUND('Bestand-Arbeitslose'!V28/Hilfsblatt_Erwerbspersonen_20ff!$D28%,1),"0.0"),"-",TEXT(ROUND('Bestand-Arbeitslose'!V28/Hilfsblatt_Erwerbspersonen_20ff!$C28%,1),"0.0"),")")</f>
        <v>1.5 (1.4-1.5)</v>
      </c>
      <c r="W28" s="36" t="str">
        <f>CONCATENATE(TEXT(ROUND('Bestand-Arbeitslose'!W28/Hilfsblatt_Erwerbspersonen_20ff!$B28%,1),"0.0")," (",TEXT(ROUND('Bestand-Arbeitslose'!W28/Hilfsblatt_Erwerbspersonen_20ff!$D28%,1),"0.0"),"-",TEXT(ROUND('Bestand-Arbeitslose'!W28/Hilfsblatt_Erwerbspersonen_20ff!$C28%,1),"0.0"),")")</f>
        <v>1.5 (1.5-1.6)</v>
      </c>
      <c r="X28" s="36" t="str">
        <f>CONCATENATE(TEXT(ROUND('Bestand-Arbeitslose'!X28/Hilfsblatt_Erwerbspersonen_20ff!$B28%,1),"0.0")," (",TEXT(ROUND('Bestand-Arbeitslose'!X28/Hilfsblatt_Erwerbspersonen_20ff!$D28%,1),"0.0"),"-",TEXT(ROUND('Bestand-Arbeitslose'!X28/Hilfsblatt_Erwerbspersonen_20ff!$C28%,1),"0.0"),")")</f>
        <v>1.5 (1.5-1.6)</v>
      </c>
      <c r="Y28" s="36" t="str">
        <f>CONCATENATE(TEXT(ROUND('Bestand-Arbeitslose'!Y28/Hilfsblatt_Erwerbspersonen_20ff!$B28%,1),"0.0")," (",TEXT(ROUND('Bestand-Arbeitslose'!Y28/Hilfsblatt_Erwerbspersonen_20ff!$D28%,1),"0.0"),"-",TEXT(ROUND('Bestand-Arbeitslose'!Y28/Hilfsblatt_Erwerbspersonen_20ff!$C28%,1),"0.0"),")")</f>
        <v>1.5 (1.4-1.5)</v>
      </c>
      <c r="Z28" s="36" t="str">
        <f>CONCATENATE(TEXT(ROUND('Bestand-Arbeitslose'!Z28/Hilfsblatt_Erwerbspersonen_20ff!$B28%,1),"0.0")," (",TEXT(ROUND('Bestand-Arbeitslose'!Z28/Hilfsblatt_Erwerbspersonen_20ff!$D28%,1),"0.0"),"-",TEXT(ROUND('Bestand-Arbeitslose'!Z28/Hilfsblatt_Erwerbspersonen_20ff!$C28%,1),"0.0"),")")</f>
        <v>1.5 (1.4-1.6)</v>
      </c>
      <c r="AA28" s="36" t="str">
        <f>CONCATENATE(TEXT(ROUND('Bestand-Arbeitslose'!AA28/Hilfsblatt_Erwerbspersonen_20ff!$B28%,1),"0.0")," (",TEXT(ROUND('Bestand-Arbeitslose'!AA28/Hilfsblatt_Erwerbspersonen_20ff!$D28%,1),"0.0"),"-",TEXT(ROUND('Bestand-Arbeitslose'!AA28/Hilfsblatt_Erwerbspersonen_20ff!$C28%,1),"0.0"),")")</f>
        <v>1.6 (1.5-1.6)</v>
      </c>
      <c r="AB28" s="36" t="str">
        <f>CONCATENATE(TEXT(ROUND('Bestand-Arbeitslose'!AB28/Hilfsblatt_Erwerbspersonen_20ff!$B28%,1),"0.0")," (",TEXT(ROUND('Bestand-Arbeitslose'!AB28/Hilfsblatt_Erwerbspersonen_20ff!$D28%,1),"0.0"),"-",TEXT(ROUND('Bestand-Arbeitslose'!AB28/Hilfsblatt_Erwerbspersonen_20ff!$C28%,1),"0.0"),")")</f>
        <v>1.5 (1.5-1.6)</v>
      </c>
      <c r="AC28" s="36" t="str">
        <f>CONCATENATE(TEXT(ROUND('Bestand-Arbeitslose'!AC28/Hilfsblatt_Erwerbspersonen_20ff!$B28%,1),"0.0")," (",TEXT(ROUND('Bestand-Arbeitslose'!AC28/Hilfsblatt_Erwerbspersonen_20ff!$D28%,1),"0.0"),"-",TEXT(ROUND('Bestand-Arbeitslose'!AC28/Hilfsblatt_Erwerbspersonen_20ff!$C28%,1),"0.0"),")")</f>
        <v>1.4 (1.3-1.5)</v>
      </c>
      <c r="AD28" s="36" t="str">
        <f>CONCATENATE(TEXT(ROUND('Bestand-Arbeitslose'!AD28/Hilfsblatt_Erwerbspersonen_20ff!$B28%,1),"0.0")," (",TEXT(ROUND('Bestand-Arbeitslose'!AD28/Hilfsblatt_Erwerbspersonen_20ff!$D28%,1),"0.0"),"-",TEXT(ROUND('Bestand-Arbeitslose'!AD28/Hilfsblatt_Erwerbspersonen_20ff!$C28%,1),"0.0"),")")</f>
        <v>1.3 (1.3-1.4)</v>
      </c>
      <c r="AE28" s="36" t="str">
        <f>CONCATENATE(TEXT(ROUND('Bestand-Arbeitslose'!AE28/Hilfsblatt_Erwerbspersonen_20ff!$B28%,1),"0.0")," (",TEXT(ROUND('Bestand-Arbeitslose'!AE28/Hilfsblatt_Erwerbspersonen_20ff!$D28%,1),"0.0"),"-",TEXT(ROUND('Bestand-Arbeitslose'!AE28/Hilfsblatt_Erwerbspersonen_20ff!$C28%,1),"0.0"),")")</f>
        <v>1.4 (1.3-1.4)</v>
      </c>
      <c r="AF28" s="36" t="str">
        <f>CONCATENATE(TEXT(ROUND('Bestand-Arbeitslose'!AF28/Hilfsblatt_Erwerbspersonen_20ff!$B28%,1),"0.0")," (",TEXT(ROUND('Bestand-Arbeitslose'!AF28/Hilfsblatt_Erwerbspersonen_20ff!$D28%,1),"0.0"),"-",TEXT(ROUND('Bestand-Arbeitslose'!AF28/Hilfsblatt_Erwerbspersonen_20ff!$C28%,1),"0.0"),")")</f>
        <v>1.4 (1.3-1.4)</v>
      </c>
      <c r="AG28" s="36" t="str">
        <f>CONCATENATE(TEXT(ROUND('Bestand-Arbeitslose'!AG28/Hilfsblatt_Erwerbspersonen_20ff!$B28%,1),"0.0")," (",TEXT(ROUND('Bestand-Arbeitslose'!AG28/Hilfsblatt_Erwerbspersonen_20ff!$D28%,1),"0.0"),"-",TEXT(ROUND('Bestand-Arbeitslose'!AG28/Hilfsblatt_Erwerbspersonen_20ff!$C28%,1),"0.0"),")")</f>
        <v>1.4 (1.4-1.5)</v>
      </c>
      <c r="AH28" s="36" t="str">
        <f>CONCATENATE(TEXT(ROUND('Bestand-Arbeitslose'!AH28/Hilfsblatt_Erwerbspersonen_20ff!$B28%,1),"0.0")," (",TEXT(ROUND('Bestand-Arbeitslose'!AH28/Hilfsblatt_Erwerbspersonen_20ff!$D28%,1),"0.0"),"-",TEXT(ROUND('Bestand-Arbeitslose'!AH28/Hilfsblatt_Erwerbspersonen_20ff!$C28%,1),"0.0"),")")</f>
        <v>1.4 (1.4-1.5)</v>
      </c>
      <c r="AI28" s="36" t="str">
        <f>CONCATENATE(TEXT(ROUND('Bestand-Arbeitslose'!AI28/Hilfsblatt_Erwerbspersonen_20ff!$B28%,1),"0.0")," (",TEXT(ROUND('Bestand-Arbeitslose'!AI28/Hilfsblatt_Erwerbspersonen_20ff!$D28%,1),"0.0"),"-",TEXT(ROUND('Bestand-Arbeitslose'!AI28/Hilfsblatt_Erwerbspersonen_20ff!$C28%,1),"0.0"),")")</f>
        <v>1.4 (1.3-1.4)</v>
      </c>
      <c r="AJ28" s="36" t="str">
        <f>CONCATENATE(TEXT(ROUND('Bestand-Arbeitslose'!AJ28/Hilfsblatt_Erwerbspersonen_20ff!$B28%,1),"0.0")," (",TEXT(ROUND('Bestand-Arbeitslose'!AJ28/Hilfsblatt_Erwerbspersonen_20ff!$D28%,1),"0.0"),"-",TEXT(ROUND('Bestand-Arbeitslose'!AJ28/Hilfsblatt_Erwerbspersonen_20ff!$C28%,1),"0.0"),")")</f>
        <v>1.5 (1.4-1.5)</v>
      </c>
      <c r="AK28" s="36" t="str">
        <f>CONCATENATE(TEXT(ROUND('Bestand-Arbeitslose'!AK28/Hilfsblatt_Erwerbspersonen_20ff!$B28%,1),"0.0")," (",TEXT(ROUND('Bestand-Arbeitslose'!AK28/Hilfsblatt_Erwerbspersonen_20ff!$D28%,1),"0.0"),"-",TEXT(ROUND('Bestand-Arbeitslose'!AK28/Hilfsblatt_Erwerbspersonen_20ff!$C28%,1),"0.0"),")")</f>
        <v>1.6 (1.5-1.7)</v>
      </c>
      <c r="AL28" s="36" t="str">
        <f>CONCATENATE(TEXT(ROUND('Bestand-Arbeitslose'!AL28/Hilfsblatt_Erwerbspersonen_20ff!$B28%,1),"0.0")," (",TEXT(ROUND('Bestand-Arbeitslose'!AL28/Hilfsblatt_Erwerbspersonen_20ff!$D28%,1),"0.0"),"-",TEXT(ROUND('Bestand-Arbeitslose'!AL28/Hilfsblatt_Erwerbspersonen_20ff!$C28%,1),"0.0"),")")</f>
        <v>1.7 (1.6-1.8)</v>
      </c>
      <c r="AM28" s="36" t="str">
        <f>CONCATENATE(TEXT(ROUND('Bestand-Arbeitslose'!AM28/Hilfsblatt_Erwerbspersonen_20ff!$B28%,1),"0.0")," (",TEXT(ROUND('Bestand-Arbeitslose'!AM28/Hilfsblatt_Erwerbspersonen_20ff!$D28%,1),"0.0"),"-",TEXT(ROUND('Bestand-Arbeitslose'!AM28/Hilfsblatt_Erwerbspersonen_20ff!$C28%,1),"0.0"),")")</f>
        <v>1.9 (1.8-2.0)</v>
      </c>
      <c r="AN28" s="36" t="str">
        <f>CONCATENATE(TEXT(ROUND('Bestand-Arbeitslose'!AN28/Hilfsblatt_Erwerbspersonen_20ff!$B28%,1),"0.0")," (",TEXT(ROUND('Bestand-Arbeitslose'!AN28/Hilfsblatt_Erwerbspersonen_20ff!$D28%,1),"0.0"),"-",TEXT(ROUND('Bestand-Arbeitslose'!AN28/Hilfsblatt_Erwerbspersonen_20ff!$C28%,1),"0.0"),")")</f>
        <v>2.1 (2.0-2.2)</v>
      </c>
      <c r="AO28" s="36" t="str">
        <f>CONCATENATE(TEXT(ROUND('Bestand-Arbeitslose'!AO28/Hilfsblatt_Erwerbspersonen_20ff!$B28%,1),"0.0")," (",TEXT(ROUND('Bestand-Arbeitslose'!AO28/Hilfsblatt_Erwerbspersonen_20ff!$D28%,1),"0.0"),"-",TEXT(ROUND('Bestand-Arbeitslose'!AO28/Hilfsblatt_Erwerbspersonen_20ff!$C28%,1),"0.0"),")")</f>
        <v>2.1 (2.0-2.2)</v>
      </c>
      <c r="AP28" s="36" t="str">
        <f>CONCATENATE(TEXT(ROUND('Bestand-Arbeitslose'!AP28/Hilfsblatt_Erwerbspersonen_20ff!$B28%,1),"0.0")," (",TEXT(ROUND('Bestand-Arbeitslose'!AP28/Hilfsblatt_Erwerbspersonen_20ff!$D28%,1),"0.0"),"-",TEXT(ROUND('Bestand-Arbeitslose'!AP28/Hilfsblatt_Erwerbspersonen_20ff!$C28%,1),"0.0"),")")</f>
        <v>2.1 (2.0-2.2)</v>
      </c>
      <c r="AQ28" s="36" t="str">
        <f>CONCATENATE(TEXT(ROUND('Bestand-Arbeitslose'!AQ28/Hilfsblatt_Erwerbspersonen_20ff!$B28%,1),"0.0")," (",TEXT(ROUND('Bestand-Arbeitslose'!AQ28/Hilfsblatt_Erwerbspersonen_20ff!$D28%,1),"0.0"),"-",TEXT(ROUND('Bestand-Arbeitslose'!AQ28/Hilfsblatt_Erwerbspersonen_20ff!$C28%,1),"0.0"),")")</f>
        <v>1.9 (1.8-2.0)</v>
      </c>
      <c r="AR28" s="36" t="str">
        <f>CONCATENATE(TEXT(ROUND('Bestand-Arbeitslose'!AR28/Hilfsblatt_Erwerbspersonen_20ff!$B28%,1),"0.0")," (",TEXT(ROUND('Bestand-Arbeitslose'!AR28/Hilfsblatt_Erwerbspersonen_20ff!$D28%,1),"0.0"),"-",TEXT(ROUND('Bestand-Arbeitslose'!AR28/Hilfsblatt_Erwerbspersonen_20ff!$C28%,1),"0.0"),")")</f>
        <v>1.9 (1.8-2.0)</v>
      </c>
      <c r="AS28" s="36" t="str">
        <f>CONCATENATE(TEXT(ROUND('Bestand-Arbeitslose'!AS28/Hilfsblatt_Erwerbspersonen_20ff!$B28%,1),"0.0")," (",TEXT(ROUND('Bestand-Arbeitslose'!AS28/Hilfsblatt_Erwerbspersonen_20ff!$D28%,1),"0.0"),"-",TEXT(ROUND('Bestand-Arbeitslose'!AS28/Hilfsblatt_Erwerbspersonen_20ff!$C28%,1),"0.0"),")")</f>
        <v>1.9 (1.8-2.0)</v>
      </c>
      <c r="AT28" s="36" t="str">
        <f>CONCATENATE(TEXT(ROUND('Bestand-Arbeitslose'!AT28/Hilfsblatt_Erwerbspersonen_20ff!$B28%,1),"0.0")," (",TEXT(ROUND('Bestand-Arbeitslose'!AT28/Hilfsblatt_Erwerbspersonen_20ff!$D28%,1),"0.0"),"-",TEXT(ROUND('Bestand-Arbeitslose'!AT28/Hilfsblatt_Erwerbspersonen_20ff!$C28%,1),"0.0"),")")</f>
        <v>1.9 (1.8-2.0)</v>
      </c>
      <c r="AU28" s="36" t="str">
        <f>CONCATENATE(TEXT(ROUND('Bestand-Arbeitslose'!AU28/Hilfsblatt_Erwerbspersonen_20ff!$B28%,1),"0.0")," (",TEXT(ROUND('Bestand-Arbeitslose'!AU28/Hilfsblatt_Erwerbspersonen_20ff!$D28%,1),"0.0"),"-",TEXT(ROUND('Bestand-Arbeitslose'!AU28/Hilfsblatt_Erwerbspersonen_20ff!$C28%,1),"0.0"),")")</f>
        <v>2.0 (1.9-2.1)</v>
      </c>
      <c r="AV28" s="36" t="str">
        <f>CONCATENATE(TEXT(ROUND('Bestand-Arbeitslose'!AV28/Hilfsblatt_Erwerbspersonen_20ff!$B28%,1),"0.0")," (",TEXT(ROUND('Bestand-Arbeitslose'!AV28/Hilfsblatt_Erwerbspersonen_20ff!$D28%,1),"0.0"),"-",TEXT(ROUND('Bestand-Arbeitslose'!AV28/Hilfsblatt_Erwerbspersonen_20ff!$C28%,1),"0.0"),")")</f>
        <v>1.9 (1.8-2.0)</v>
      </c>
      <c r="AW28" s="36" t="str">
        <f>CONCATENATE(TEXT(ROUND('Bestand-Arbeitslose'!AW28/Hilfsblatt_Erwerbspersonen_20ff!$B28%,1),"0.0")," (",TEXT(ROUND('Bestand-Arbeitslose'!AW28/Hilfsblatt_Erwerbspersonen_20ff!$D28%,1),"0.0"),"-",TEXT(ROUND('Bestand-Arbeitslose'!AW28/Hilfsblatt_Erwerbspersonen_20ff!$C28%,1),"0.0"),")")</f>
        <v>2.0 (1.9-2.1)</v>
      </c>
      <c r="AX28" s="36" t="str">
        <f>CONCATENATE(TEXT(ROUND('Bestand-Arbeitslose'!AX28/Hilfsblatt_Erwerbspersonen_20ff!$B28%,1),"0.0")," (",TEXT(ROUND('Bestand-Arbeitslose'!AX28/Hilfsblatt_Erwerbspersonen_20ff!$D28%,1),"0.0"),"-",TEXT(ROUND('Bestand-Arbeitslose'!AX28/Hilfsblatt_Erwerbspersonen_20ff!$C28%,1),"0.0"),")")</f>
        <v>2.2 (2.1-2.3)</v>
      </c>
      <c r="AY28" s="36" t="str">
        <f>CONCATENATE(TEXT(ROUND('Bestand-Arbeitslose'!AY28/Hilfsblatt_Erwerbspersonen_20ff!$B28%,1),"0.0")," (",TEXT(ROUND('Bestand-Arbeitslose'!AY28/Hilfsblatt_Erwerbspersonen_20ff!$D28%,1),"0.0"),"-",TEXT(ROUND('Bestand-Arbeitslose'!AY28/Hilfsblatt_Erwerbspersonen_20ff!$C28%,1),"0.0"),")")</f>
        <v>2.2 (2.1-2.3)</v>
      </c>
      <c r="AZ28" s="36" t="str">
        <f>CONCATENATE(TEXT(ROUND('Bestand-Arbeitslose'!AZ28/Hilfsblatt_Erwerbspersonen_20ff!$B28%,1),"0.0")," (",TEXT(ROUND('Bestand-Arbeitslose'!AZ28/Hilfsblatt_Erwerbspersonen_20ff!$D28%,1),"0.0"),"-",TEXT(ROUND('Bestand-Arbeitslose'!AZ28/Hilfsblatt_Erwerbspersonen_20ff!$C28%,1),"0.0"),")")</f>
        <v>2.6 (2.5-2.7)</v>
      </c>
      <c r="BA28" s="36" t="str">
        <f>CONCATENATE(TEXT(ROUND('Bestand-Arbeitslose'!BA28/Hilfsblatt_Erwerbspersonen_20ff!$B28%,1),"0.0")," (",TEXT(ROUND('Bestand-Arbeitslose'!BA28/Hilfsblatt_Erwerbspersonen_20ff!$D28%,1),"0.0"),"-",TEXT(ROUND('Bestand-Arbeitslose'!BA28/Hilfsblatt_Erwerbspersonen_20ff!$C28%,1),"0.0"),")")</f>
        <v>2.6 (2.5-2.7)</v>
      </c>
      <c r="BB28" s="36" t="str">
        <f>CONCATENATE(TEXT(ROUND('Bestand-Arbeitslose'!BB28/Hilfsblatt_Erwerbspersonen_20ff!$B28%,1),"0.0")," (",TEXT(ROUND('Bestand-Arbeitslose'!BB28/Hilfsblatt_Erwerbspersonen_20ff!$D28%,1),"0.0"),"-",TEXT(ROUND('Bestand-Arbeitslose'!BB28/Hilfsblatt_Erwerbspersonen_20ff!$C28%,1),"0.0"),")")</f>
        <v>2.3 (2.2-2.5)</v>
      </c>
      <c r="BC28" s="36" t="str">
        <f>CONCATENATE(TEXT(ROUND('Bestand-Arbeitslose'!BC28/Hilfsblatt_Erwerbspersonen_20ff!$B28%,1),"0.0")," (",TEXT(ROUND('Bestand-Arbeitslose'!BC28/Hilfsblatt_Erwerbspersonen_20ff!$D28%,1),"0.0"),"-",TEXT(ROUND('Bestand-Arbeitslose'!BC28/Hilfsblatt_Erwerbspersonen_20ff!$C28%,1),"0.0"),")")</f>
        <v>2.6 (2.5-2.8)</v>
      </c>
      <c r="BD28" s="36" t="str">
        <f>CONCATENATE(TEXT(ROUND('Bestand-Arbeitslose'!BD28/Hilfsblatt_Erwerbspersonen_20ff!$B28%,1),"0.0")," (",TEXT(ROUND('Bestand-Arbeitslose'!BD28/Hilfsblatt_Erwerbspersonen_20ff!$D28%,1),"0.0"),"-",TEXT(ROUND('Bestand-Arbeitslose'!BD28/Hilfsblatt_Erwerbspersonen_20ff!$C28%,1),"0.0"),")")</f>
        <v>2.4 (2.3-2.5)</v>
      </c>
      <c r="BE28" s="36" t="str">
        <f>CONCATENATE(TEXT(ROUND('Bestand-Arbeitslose'!BE28/Hilfsblatt_Erwerbspersonen_20ff!$B28%,1),"0.0")," (",TEXT(ROUND('Bestand-Arbeitslose'!BE28/Hilfsblatt_Erwerbspersonen_20ff!$D28%,1),"0.0"),"-",TEXT(ROUND('Bestand-Arbeitslose'!BE28/Hilfsblatt_Erwerbspersonen_20ff!$C28%,1),"0.0"),")")</f>
        <v>2.4 (2.3-2.5)</v>
      </c>
      <c r="BF28" s="36" t="str">
        <f>CONCATENATE(TEXT(ROUND('Bestand-Arbeitslose'!BF28/Hilfsblatt_Erwerbspersonen_20ff!$B28%,1),"0.0")," (",TEXT(ROUND('Bestand-Arbeitslose'!BF28/Hilfsblatt_Erwerbspersonen_20ff!$D28%,1),"0.0"),"-",TEXT(ROUND('Bestand-Arbeitslose'!BF28/Hilfsblatt_Erwerbspersonen_20ff!$C28%,1),"0.0"),")")</f>
        <v>2.4 (2.3-2.5)</v>
      </c>
      <c r="BG28" s="36" t="str">
        <f>CONCATENATE(TEXT(ROUND('Bestand-Arbeitslose'!BG28/Hilfsblatt_Erwerbspersonen_20ff!$B28%,1),"0.0")," (",TEXT(ROUND('Bestand-Arbeitslose'!BG28/Hilfsblatt_Erwerbspersonen_20ff!$D28%,1),"0.0"),"-",TEXT(ROUND('Bestand-Arbeitslose'!BG28/Hilfsblatt_Erwerbspersonen_20ff!$C28%,1),"0.0"),")")</f>
        <v>2.5 (2.4-2.7)</v>
      </c>
      <c r="BH28" s="36" t="str">
        <f>CONCATENATE(TEXT(ROUND('Bestand-Arbeitslose'!BH28/Hilfsblatt_Erwerbspersonen_20ff!$B28%,1),"0.0")," (",TEXT(ROUND('Bestand-Arbeitslose'!BH28/Hilfsblatt_Erwerbspersonen_20ff!$D28%,1),"0.0"),"-",TEXT(ROUND('Bestand-Arbeitslose'!BH28/Hilfsblatt_Erwerbspersonen_20ff!$C28%,1),"0.0"),")")</f>
        <v>2.4 (2.3-2.5)</v>
      </c>
      <c r="BI28" s="36" t="str">
        <f>CONCATENATE(TEXT(ROUND('Bestand-Arbeitslose'!BI28/Hilfsblatt_Erwerbspersonen_20ff!$B28%,1),"0.0")," (",TEXT(ROUND('Bestand-Arbeitslose'!BI28/Hilfsblatt_Erwerbspersonen_20ff!$D28%,1),"0.0"),"-",TEXT(ROUND('Bestand-Arbeitslose'!BI28/Hilfsblatt_Erwerbspersonen_20ff!$C28%,1),"0.0"),")")</f>
        <v>2.4 (2.3-2.6)</v>
      </c>
      <c r="BJ28" s="36" t="str">
        <f>CONCATENATE(TEXT(ROUND('Bestand-Arbeitslose'!BJ28/Hilfsblatt_Erwerbspersonen_20ff!$B28%,1),"0.0")," (",TEXT(ROUND('Bestand-Arbeitslose'!BJ28/Hilfsblatt_Erwerbspersonen_20ff!$D28%,1),"0.0"),"-",TEXT(ROUND('Bestand-Arbeitslose'!BJ28/Hilfsblatt_Erwerbspersonen_20ff!$C28%,1),"0.0"),")")</f>
        <v>2.6 (2.5-2.7)</v>
      </c>
      <c r="BK28" s="36" t="str">
        <f>CONCATENATE(TEXT(ROUND('Bestand-Arbeitslose'!BK28/Hilfsblatt_Erwerbspersonen_20ff!$B28%,1),"0.0")," (",TEXT(ROUND('Bestand-Arbeitslose'!BK28/Hilfsblatt_Erwerbspersonen_20ff!$D28%,1),"0.0"),"-",TEXT(ROUND('Bestand-Arbeitslose'!BK28/Hilfsblatt_Erwerbspersonen_20ff!$C28%,1),"0.0"),")")</f>
        <v>2.5 (2.4-2.6)</v>
      </c>
      <c r="BL28" s="36" t="str">
        <f>CONCATENATE(TEXT(ROUND('Bestand-Arbeitslose'!BL28/Hilfsblatt_Erwerbspersonen_20ff!$B28%,1),"0.0")," (",TEXT(ROUND('Bestand-Arbeitslose'!BL28/Hilfsblatt_Erwerbspersonen_20ff!$D28%,1),"0.0"),"-",TEXT(ROUND('Bestand-Arbeitslose'!BL28/Hilfsblatt_Erwerbspersonen_20ff!$C28%,1),"0.0"),")")</f>
        <v>2.2 (2.1-2.3)</v>
      </c>
      <c r="BM28" s="36" t="str">
        <f>CONCATENATE(TEXT(ROUND('Bestand-Arbeitslose'!BM28/Hilfsblatt_Erwerbspersonen_20ff!$B28%,1),"0.0")," (",TEXT(ROUND('Bestand-Arbeitslose'!BM28/Hilfsblatt_Erwerbspersonen_20ff!$D28%,1),"0.0"),"-",TEXT(ROUND('Bestand-Arbeitslose'!BM28/Hilfsblatt_Erwerbspersonen_20ff!$C28%,1),"0.0"),")")</f>
        <v>1.8 (1.7-1.9)</v>
      </c>
      <c r="BN28" s="36" t="str">
        <f>CONCATENATE(TEXT(ROUND('Bestand-Arbeitslose'!BN28/Hilfsblatt_Erwerbspersonen_20ff!$B28%,1),"0.0")," (",TEXT(ROUND('Bestand-Arbeitslose'!BN28/Hilfsblatt_Erwerbspersonen_20ff!$D28%,1),"0.0"),"-",TEXT(ROUND('Bestand-Arbeitslose'!BN28/Hilfsblatt_Erwerbspersonen_20ff!$C28%,1),"0.0"),")")</f>
        <v>1.8 (1.8-1.9)</v>
      </c>
      <c r="BO28" s="36" t="str">
        <f>CONCATENATE(TEXT(ROUND('Bestand-Arbeitslose'!BO28/Hilfsblatt_Erwerbspersonen_17ff!$B28%,1),"0.0")," (",TEXT(ROUND('Bestand-Arbeitslose'!BO28/Hilfsblatt_Erwerbspersonen_17ff!$D28%,1),"0.0"),"-",TEXT(ROUND('Bestand-Arbeitslose'!BO28/Hilfsblatt_Erwerbspersonen_17ff!$C28%,1),"0.0"),")")</f>
        <v>1.7 (1.6-1.8)</v>
      </c>
      <c r="BP28" s="36" t="str">
        <f>CONCATENATE(TEXT(ROUND('Bestand-Arbeitslose'!BP28/Hilfsblatt_Erwerbspersonen_17ff!$B28%,1),"0.0")," (",TEXT(ROUND('Bestand-Arbeitslose'!BP28/Hilfsblatt_Erwerbspersonen_17ff!$D28%,1),"0.0"),"-",TEXT(ROUND('Bestand-Arbeitslose'!BP28/Hilfsblatt_Erwerbspersonen_17ff!$C28%,1),"0.0"),")")</f>
        <v>1.8 (1.7-1.9)</v>
      </c>
      <c r="BQ28" s="36" t="str">
        <f>CONCATENATE(TEXT(ROUND('Bestand-Arbeitslose'!BQ28/Hilfsblatt_Erwerbspersonen_17ff!$B28%,1),"0.0")," (",TEXT(ROUND('Bestand-Arbeitslose'!BQ28/Hilfsblatt_Erwerbspersonen_17ff!$D28%,1),"0.0"),"-",TEXT(ROUND('Bestand-Arbeitslose'!BQ28/Hilfsblatt_Erwerbspersonen_17ff!$C28%,1),"0.0"),")")</f>
        <v>1.5 (1.4-1.6)</v>
      </c>
      <c r="BR28" s="36" t="str">
        <f>CONCATENATE(TEXT(ROUND('Bestand-Arbeitslose'!BR28/Hilfsblatt_Erwerbspersonen_17ff!$B28%,1),"0.0")," (",TEXT(ROUND('Bestand-Arbeitslose'!BR28/Hilfsblatt_Erwerbspersonen_17ff!$D28%,1),"0.0"),"-",TEXT(ROUND('Bestand-Arbeitslose'!BR28/Hilfsblatt_Erwerbspersonen_17ff!$C28%,1),"0.0"),")")</f>
        <v>1.6 (1.5-1.6)</v>
      </c>
      <c r="BS28" s="36" t="str">
        <f>CONCATENATE(TEXT(ROUND('Bestand-Arbeitslose'!BS28/Hilfsblatt_Erwerbspersonen_17ff!$B28%,1),"0.0")," (",TEXT(ROUND('Bestand-Arbeitslose'!BS28/Hilfsblatt_Erwerbspersonen_17ff!$D28%,1),"0.0"),"-",TEXT(ROUND('Bestand-Arbeitslose'!BS28/Hilfsblatt_Erwerbspersonen_17ff!$C28%,1),"0.0"),")")</f>
        <v>1.4 (1.4-1.5)</v>
      </c>
      <c r="BT28" s="36" t="str">
        <f>CONCATENATE(TEXT(ROUND('Bestand-Arbeitslose'!BT28/Hilfsblatt_Erwerbspersonen_17ff!$B28%,1),"0.0")," (",TEXT(ROUND('Bestand-Arbeitslose'!BT28/Hilfsblatt_Erwerbspersonen_17ff!$D28%,1),"0.0"),"-",TEXT(ROUND('Bestand-Arbeitslose'!BT28/Hilfsblatt_Erwerbspersonen_17ff!$C28%,1),"0.0"),")")</f>
        <v>1.5 (1.4-1.5)</v>
      </c>
      <c r="BU28" s="36" t="str">
        <f>CONCATENATE(TEXT(ROUND('Bestand-Arbeitslose'!BU28/Hilfsblatt_Erwerbspersonen_17ff!$B28%,1),"0.0")," (",TEXT(ROUND('Bestand-Arbeitslose'!BU28/Hilfsblatt_Erwerbspersonen_17ff!$D28%,1),"0.0"),"-",TEXT(ROUND('Bestand-Arbeitslose'!BU28/Hilfsblatt_Erwerbspersonen_17ff!$C28%,1),"0.0"),")")</f>
        <v>1.4 (1.3-1.5)</v>
      </c>
      <c r="BV28" s="36" t="str">
        <f>CONCATENATE(TEXT(ROUND('Bestand-Arbeitslose'!BV28/Hilfsblatt_Erwerbspersonen_17ff!$B28%,1),"0.0")," (",TEXT(ROUND('Bestand-Arbeitslose'!BV28/Hilfsblatt_Erwerbspersonen_17ff!$D28%,1),"0.0"),"-",TEXT(ROUND('Bestand-Arbeitslose'!BV28/Hilfsblatt_Erwerbspersonen_17ff!$C28%,1),"0.0"),")")</f>
        <v>1.5 (1.4-1.6)</v>
      </c>
      <c r="BW28" s="36" t="str">
        <f>CONCATENATE(TEXT(ROUND('Bestand-Arbeitslose'!BW28/Hilfsblatt_Erwerbspersonen_17ff!$B28%,1),"0.0")," (",TEXT(ROUND('Bestand-Arbeitslose'!BW28/Hilfsblatt_Erwerbspersonen_17ff!$D28%,1),"0.0"),"-",TEXT(ROUND('Bestand-Arbeitslose'!BW28/Hilfsblatt_Erwerbspersonen_17ff!$C28%,1),"0.0"),")")</f>
        <v>1.7 (1.6-1.8)</v>
      </c>
      <c r="BX28" s="36" t="str">
        <f>CONCATENATE(TEXT(ROUND('Bestand-Arbeitslose'!BX28/Hilfsblatt_Erwerbspersonen_17ff!$B28%,1),"0.0")," (",TEXT(ROUND('Bestand-Arbeitslose'!BX28/Hilfsblatt_Erwerbspersonen_17ff!$D28%,1),"0.0"),"-",TEXT(ROUND('Bestand-Arbeitslose'!BX28/Hilfsblatt_Erwerbspersonen_17ff!$C28%,1),"0.0"),")")</f>
        <v>1.7 (1.7-1.8)</v>
      </c>
      <c r="BY28" s="36" t="str">
        <f>CONCATENATE(TEXT(ROUND('Bestand-Arbeitslose'!BY28/Hilfsblatt_Erwerbspersonen_17ff!$B28%,1),"0.0")," (",TEXT(ROUND('Bestand-Arbeitslose'!BY28/Hilfsblatt_Erwerbspersonen_17ff!$D28%,1),"0.0"),"-",TEXT(ROUND('Bestand-Arbeitslose'!BY28/Hilfsblatt_Erwerbspersonen_17ff!$C28%,1),"0.0"),")")</f>
        <v>1.9 (1.8-2.0)</v>
      </c>
      <c r="BZ28" s="36" t="str">
        <f>CONCATENATE(TEXT(ROUND('Bestand-Arbeitslose'!BZ28/Hilfsblatt_Erwerbspersonen_17ff!$B28%,1),"0.0")," (",TEXT(ROUND('Bestand-Arbeitslose'!BZ28/Hilfsblatt_Erwerbspersonen_17ff!$D28%,1),"0.0"),"-",TEXT(ROUND('Bestand-Arbeitslose'!BZ28/Hilfsblatt_Erwerbspersonen_17ff!$C28%,1),"0.0"),")")</f>
        <v>2.0 (1.9-2.1)</v>
      </c>
      <c r="CA28" s="36" t="str">
        <f>CONCATENATE(TEXT(ROUND('Bestand-Arbeitslose'!CA28/Hilfsblatt_Erwerbspersonen_17ff!$B28%,1),"0.0")," (",TEXT(ROUND('Bestand-Arbeitslose'!CA28/Hilfsblatt_Erwerbspersonen_17ff!$D28%,1),"0.0"),"-",TEXT(ROUND('Bestand-Arbeitslose'!CA28/Hilfsblatt_Erwerbspersonen_17ff!$C28%,1),"0.0"),")")</f>
        <v>2.1 (2.0-2.2)</v>
      </c>
      <c r="CB28" s="36" t="str">
        <f>CONCATENATE(TEXT(ROUND('Bestand-Arbeitslose'!CB28/Hilfsblatt_Erwerbspersonen_17ff!$B28%,1),"0.0")," (",TEXT(ROUND('Bestand-Arbeitslose'!CB28/Hilfsblatt_Erwerbspersonen_17ff!$D28%,1),"0.0"),"-",TEXT(ROUND('Bestand-Arbeitslose'!CB28/Hilfsblatt_Erwerbspersonen_17ff!$C28%,1),"0.0"),")")</f>
        <v>1.8 (1.7-1.9)</v>
      </c>
      <c r="CC28" s="36" t="str">
        <f>CONCATENATE(TEXT(ROUND('Bestand-Arbeitslose'!CC28/Hilfsblatt_Erwerbspersonen_17ff!$B28%,1),"0.0")," (",TEXT(ROUND('Bestand-Arbeitslose'!CC28/Hilfsblatt_Erwerbspersonen_17ff!$D28%,1),"0.0"),"-",TEXT(ROUND('Bestand-Arbeitslose'!CC28/Hilfsblatt_Erwerbspersonen_17ff!$C28%,1),"0.0"),")")</f>
        <v>2.0 (2.0-2.1)</v>
      </c>
      <c r="CD28" s="36" t="str">
        <f>CONCATENATE(TEXT(ROUND('Bestand-Arbeitslose'!CD28/Hilfsblatt_Erwerbspersonen_17ff!$B28%,1),"0.0")," (",TEXT(ROUND('Bestand-Arbeitslose'!CD28/Hilfsblatt_Erwerbspersonen_17ff!$D28%,1),"0.0"),"-",TEXT(ROUND('Bestand-Arbeitslose'!CD28/Hilfsblatt_Erwerbspersonen_17ff!$C28%,1),"0.0"),")")</f>
        <v>1.8 (1.8-1.9)</v>
      </c>
      <c r="CE28" s="36" t="str">
        <f>CONCATENATE(TEXT(ROUND('Bestand-Arbeitslose'!CE28/Hilfsblatt_Erwerbspersonen_17ff!$B28%,1),"0.0")," (",TEXT(ROUND('Bestand-Arbeitslose'!CE28/Hilfsblatt_Erwerbspersonen_17ff!$D28%,1),"0.0"),"-",TEXT(ROUND('Bestand-Arbeitslose'!CE28/Hilfsblatt_Erwerbspersonen_17ff!$C28%,1),"0.0"),")")</f>
        <v>1.7 (1.7-1.8)</v>
      </c>
      <c r="CF28" s="36" t="str">
        <f>CONCATENATE(TEXT(ROUND('Bestand-Arbeitslose'!CF28/Hilfsblatt_Erwerbspersonen_17ff!$B28%,1),"0.0")," (",TEXT(ROUND('Bestand-Arbeitslose'!CF28/Hilfsblatt_Erwerbspersonen_17ff!$D28%,1),"0.0"),"-",TEXT(ROUND('Bestand-Arbeitslose'!CF28/Hilfsblatt_Erwerbspersonen_17ff!$C28%,1),"0.0"),")")</f>
        <v>1.8 (1.7-1.9)</v>
      </c>
      <c r="CG28" s="36" t="str">
        <f>CONCATENATE(TEXT(ROUND('Bestand-Arbeitslose'!CG28/Hilfsblatt_Erwerbspersonen_17ff!$B28%,1),"0.0")," (",TEXT(ROUND('Bestand-Arbeitslose'!CG28/Hilfsblatt_Erwerbspersonen_17ff!$D28%,1),"0.0"),"-",TEXT(ROUND('Bestand-Arbeitslose'!CG28/Hilfsblatt_Erwerbspersonen_17ff!$C28%,1),"0.0"),")")</f>
        <v>1.8 (1.8-1.9)</v>
      </c>
      <c r="CH28" s="36" t="str">
        <f>CONCATENATE(TEXT(ROUND('Bestand-Arbeitslose'!CH28/Hilfsblatt_Erwerbspersonen_17ff!$B28%,1),"0.0")," (",TEXT(ROUND('Bestand-Arbeitslose'!CH28/Hilfsblatt_Erwerbspersonen_17ff!$D28%,1),"0.0"),"-",TEXT(ROUND('Bestand-Arbeitslose'!CH28/Hilfsblatt_Erwerbspersonen_17ff!$C28%,1),"0.0"),")")</f>
        <v>1.7 (1.6-1.7)</v>
      </c>
      <c r="CI28" s="36" t="str">
        <f>CONCATENATE(TEXT(ROUND('Bestand-Arbeitslose'!CI28/Hilfsblatt_Erwerbspersonen_17ff!$B28%,1),"0.0")," (",TEXT(ROUND('Bestand-Arbeitslose'!CI28/Hilfsblatt_Erwerbspersonen_17ff!$D28%,1),"0.0"),"-",TEXT(ROUND('Bestand-Arbeitslose'!CI28/Hilfsblatt_Erwerbspersonen_17ff!$C28%,1),"0.0"),")")</f>
        <v>1.6 (1.5-1.6)</v>
      </c>
      <c r="CJ28" s="36" t="str">
        <f>CONCATENATE(TEXT(ROUND('Bestand-Arbeitslose'!CJ28/Hilfsblatt_Erwerbspersonen_17ff!$B28%,1),"0.0")," (",TEXT(ROUND('Bestand-Arbeitslose'!CJ28/Hilfsblatt_Erwerbspersonen_17ff!$D28%,1),"0.0"),"-",TEXT(ROUND('Bestand-Arbeitslose'!CJ28/Hilfsblatt_Erwerbspersonen_17ff!$C28%,1),"0.0"),")")</f>
        <v>1.5 (1.4-1.5)</v>
      </c>
      <c r="CK28" s="36" t="str">
        <f>CONCATENATE(TEXT(ROUND('Bestand-Arbeitslose'!CK28/Hilfsblatt_Erwerbspersonen_17ff!$B28%,1),"0.0")," (",TEXT(ROUND('Bestand-Arbeitslose'!CK28/Hilfsblatt_Erwerbspersonen_17ff!$D28%,1),"0.0"),"-",TEXT(ROUND('Bestand-Arbeitslose'!CK28/Hilfsblatt_Erwerbspersonen_17ff!$C28%,1),"0.0"),")")</f>
        <v>1.7 (1.6-1.7)</v>
      </c>
      <c r="CL28" s="36" t="str">
        <f>CONCATENATE(TEXT(ROUND('Bestand-Arbeitslose'!CL28/Hilfsblatt_Erwerbspersonen_17ff!$B28%,1),"0.0")," (",TEXT(ROUND('Bestand-Arbeitslose'!CL28/Hilfsblatt_Erwerbspersonen_17ff!$D28%,1),"0.0"),"-",TEXT(ROUND('Bestand-Arbeitslose'!CL28/Hilfsblatt_Erwerbspersonen_17ff!$C28%,1),"0.0"),")")</f>
        <v>1.7 (1.6-1.8)</v>
      </c>
      <c r="CM28" s="36" t="str">
        <f>CONCATENATE(TEXT(ROUND('Bestand-Arbeitslose'!CM28/Hilfsblatt_Erwerbspersonen_17ff!$B28%,1),"0.0")," (",TEXT(ROUND('Bestand-Arbeitslose'!CM28/Hilfsblatt_Erwerbspersonen_17ff!$D28%,1),"0.0"),"-",TEXT(ROUND('Bestand-Arbeitslose'!CM28/Hilfsblatt_Erwerbspersonen_17ff!$C28%,1),"0.0"),")")</f>
        <v>2.0 (1.9-2.1)</v>
      </c>
      <c r="CN28" s="36" t="str">
        <f>CONCATENATE(TEXT(ROUND('Bestand-Arbeitslose'!CN28/Hilfsblatt_Erwerbspersonen_17ff!$B28%,1),"0.0")," (",TEXT(ROUND('Bestand-Arbeitslose'!CN28/Hilfsblatt_Erwerbspersonen_17ff!$D28%,1),"0.0"),"-",TEXT(ROUND('Bestand-Arbeitslose'!CN28/Hilfsblatt_Erwerbspersonen_17ff!$C28%,1),"0.0"),")")</f>
        <v>2.1 (2.0-2.2)</v>
      </c>
      <c r="CO28" s="36" t="str">
        <f>CONCATENATE(TEXT(ROUND('Bestand-Arbeitslose'!CO28/Hilfsblatt_Erwerbspersonen_17ff!$B28%,1),"0.0")," (",TEXT(ROUND('Bestand-Arbeitslose'!CO28/Hilfsblatt_Erwerbspersonen_17ff!$D28%,1),"0.0"),"-",TEXT(ROUND('Bestand-Arbeitslose'!CO28/Hilfsblatt_Erwerbspersonen_17ff!$C28%,1),"0.0"),")")</f>
        <v>2.2 (2.1-2.3)</v>
      </c>
      <c r="CP28" s="36" t="str">
        <f>CONCATENATE(TEXT(ROUND('Bestand-Arbeitslose'!CP28/Hilfsblatt_Erwerbspersonen_17ff!$B28%,1),"0.0")," (",TEXT(ROUND('Bestand-Arbeitslose'!CP28/Hilfsblatt_Erwerbspersonen_17ff!$D28%,1),"0.0"),"-",TEXT(ROUND('Bestand-Arbeitslose'!CP28/Hilfsblatt_Erwerbspersonen_17ff!$C28%,1),"0.0"),")")</f>
        <v>2.3 (2.2-2.4)</v>
      </c>
      <c r="CQ28" s="36" t="str">
        <f>CONCATENATE(TEXT(ROUND('Bestand-Arbeitslose'!CQ28/Hilfsblatt_Erwerbspersonen_17ff!$B28%,1),"0.0")," (",TEXT(ROUND('Bestand-Arbeitslose'!CQ28/Hilfsblatt_Erwerbspersonen_17ff!$D28%,1),"0.0"),"-",TEXT(ROUND('Bestand-Arbeitslose'!CQ28/Hilfsblatt_Erwerbspersonen_17ff!$C28%,1),"0.0"),")")</f>
        <v>2.1 (2.0-2.2)</v>
      </c>
      <c r="CR28" s="36" t="str">
        <f>CONCATENATE(TEXT(ROUND('Bestand-Arbeitslose'!CR28/Hilfsblatt_Erwerbspersonen_17ff!$B28%,1),"0.0")," (",TEXT(ROUND('Bestand-Arbeitslose'!CR28/Hilfsblatt_Erwerbspersonen_17ff!$D28%,1),"0.0"),"-",TEXT(ROUND('Bestand-Arbeitslose'!CR28/Hilfsblatt_Erwerbspersonen_17ff!$C28%,1),"0.0"),")")</f>
        <v>2.0 (1.9-2.1)</v>
      </c>
      <c r="CS28" s="36" t="str">
        <f>CONCATENATE(TEXT(ROUND('Bestand-Arbeitslose'!CS28/Hilfsblatt_Erwerbspersonen_17ff!$B28%,1),"0.0")," (",TEXT(ROUND('Bestand-Arbeitslose'!CS28/Hilfsblatt_Erwerbspersonen_17ff!$D28%,1),"0.0"),"-",TEXT(ROUND('Bestand-Arbeitslose'!CS28/Hilfsblatt_Erwerbspersonen_17ff!$C28%,1),"0.0"),")")</f>
        <v>1.9 (1.8-2.0)</v>
      </c>
      <c r="CT28" s="36" t="str">
        <f>CONCATENATE(TEXT(ROUND('Bestand-Arbeitslose'!CT28/Hilfsblatt_Erwerbspersonen_17ff!$B28%,1),"0.0")," (",TEXT(ROUND('Bestand-Arbeitslose'!CT28/Hilfsblatt_Erwerbspersonen_17ff!$D28%,1),"0.0"),"-",TEXT(ROUND('Bestand-Arbeitslose'!CT28/Hilfsblatt_Erwerbspersonen_17ff!$C28%,1),"0.0"),")")</f>
        <v>2.0 (1.9-2.1)</v>
      </c>
      <c r="CU28" s="36" t="str">
        <f>CONCATENATE(TEXT(ROUND('Bestand-Arbeitslose'!CU28/Hilfsblatt_Erwerbspersonen_17ff!$B28%,1),"0.0")," (",TEXT(ROUND('Bestand-Arbeitslose'!CU28/Hilfsblatt_Erwerbspersonen_17ff!$D28%,1),"0.0"),"-",TEXT(ROUND('Bestand-Arbeitslose'!CU28/Hilfsblatt_Erwerbspersonen_17ff!$C28%,1),"0.0"),")")</f>
        <v>1.9 (1.8-2.0)</v>
      </c>
      <c r="CV28" s="36" t="str">
        <f>CONCATENATE(TEXT(ROUND('Bestand-Arbeitslose'!CV28/Hilfsblatt_Erwerbspersonen_17ff!$B28%,1),"0.0")," (",TEXT(ROUND('Bestand-Arbeitslose'!CV28/Hilfsblatt_Erwerbspersonen_17ff!$D28%,1),"0.0"),"-",TEXT(ROUND('Bestand-Arbeitslose'!CV28/Hilfsblatt_Erwerbspersonen_17ff!$C28%,1),"0.0"),")")</f>
        <v>2.0 (1.9-2.1)</v>
      </c>
      <c r="CW28" s="36" t="str">
        <f>CONCATENATE(TEXT(ROUND('Bestand-Arbeitslose'!CW28/Hilfsblatt_Erwerbspersonen_17ff!$B28%,1),"0.0")," (",TEXT(ROUND('Bestand-Arbeitslose'!CW28/Hilfsblatt_Erwerbspersonen_17ff!$D28%,1),"0.0"),"-",TEXT(ROUND('Bestand-Arbeitslose'!CW28/Hilfsblatt_Erwerbspersonen_17ff!$C28%,1),"0.0"),")")</f>
        <v>2.2 (2.1-2.3)</v>
      </c>
      <c r="CX28" s="36" t="str">
        <f>CONCATENATE(TEXT(ROUND('Bestand-Arbeitslose'!CX28/Hilfsblatt_Erwerbspersonen_17ff!$B28%,1),"0.0")," (",TEXT(ROUND('Bestand-Arbeitslose'!CX28/Hilfsblatt_Erwerbspersonen_17ff!$D28%,1),"0.0"),"-",TEXT(ROUND('Bestand-Arbeitslose'!CX28/Hilfsblatt_Erwerbspersonen_17ff!$C28%,1),"0.0"),")")</f>
        <v>2.2 (2.1-2.3)</v>
      </c>
      <c r="CY28" s="36" t="str">
        <f>CONCATENATE(TEXT(ROUND('Bestand-Arbeitslose'!CY28/Hilfsblatt_Erwerbspersonen_17ff!$B28%,1),"0.0")," (",TEXT(ROUND('Bestand-Arbeitslose'!CY28/Hilfsblatt_Erwerbspersonen_17ff!$D28%,1),"0.0"),"-",TEXT(ROUND('Bestand-Arbeitslose'!CY28/Hilfsblatt_Erwerbspersonen_17ff!$C28%,1),"0.0"),")")</f>
        <v>2.3 (2.2-2.4)</v>
      </c>
      <c r="CZ28" s="36" t="str">
        <f>CONCATENATE(TEXT(ROUND('Bestand-Arbeitslose'!CZ28/Hilfsblatt_Erwerbspersonen_17ff!$B28%,1),"0.0")," (",TEXT(ROUND('Bestand-Arbeitslose'!CZ28/Hilfsblatt_Erwerbspersonen_17ff!$D28%,1),"0.0"),"-",TEXT(ROUND('Bestand-Arbeitslose'!CZ28/Hilfsblatt_Erwerbspersonen_17ff!$C28%,1),"0.0"),")")</f>
        <v>2.4 (2.3-2.5)</v>
      </c>
      <c r="DA28" s="36" t="str">
        <f>CONCATENATE(TEXT(ROUND('Bestand-Arbeitslose'!DA28/Hilfsblatt_Erwerbspersonen_17ff!$B28%,1),"0.0")," (",TEXT(ROUND('Bestand-Arbeitslose'!DA28/Hilfsblatt_Erwerbspersonen_17ff!$D28%,1),"0.0"),"-",TEXT(ROUND('Bestand-Arbeitslose'!DA28/Hilfsblatt_Erwerbspersonen_17ff!$C28%,1),"0.0"),")")</f>
        <v>2.6 (2.5-2.7)</v>
      </c>
      <c r="DB28" s="36" t="str">
        <f>CONCATENATE(TEXT(ROUND('Bestand-Arbeitslose'!DB28/Hilfsblatt_Erwerbspersonen_14ff!$B28%,1),"0.0")," (",TEXT(ROUND('Bestand-Arbeitslose'!DB28/Hilfsblatt_Erwerbspersonen_14ff!$D28%,1),"0.0"),"-",TEXT(ROUND('Bestand-Arbeitslose'!DB28/Hilfsblatt_Erwerbspersonen_14ff!$C28%,1),"0.0"),")")</f>
        <v>2.5 (2.4-2.6)</v>
      </c>
      <c r="DC28" s="36" t="str">
        <f>CONCATENATE(TEXT(ROUND('Bestand-Arbeitslose'!DC28/Hilfsblatt_Erwerbspersonen_14ff!$B28%,1),"0.0")," (",TEXT(ROUND('Bestand-Arbeitslose'!DC28/Hilfsblatt_Erwerbspersonen_14ff!$D28%,1),"0.0"),"-",TEXT(ROUND('Bestand-Arbeitslose'!DC28/Hilfsblatt_Erwerbspersonen_14ff!$C28%,1),"0.0"),")")</f>
        <v>2.6 (2.5-2.7)</v>
      </c>
      <c r="DD28" s="36" t="str">
        <f>CONCATENATE(TEXT(ROUND('Bestand-Arbeitslose'!DD28/Hilfsblatt_Erwerbspersonen_14ff!$B28%,1),"0.0")," (",TEXT(ROUND('Bestand-Arbeitslose'!DD28/Hilfsblatt_Erwerbspersonen_14ff!$D28%,1),"0.0"),"-",TEXT(ROUND('Bestand-Arbeitslose'!DD28/Hilfsblatt_Erwerbspersonen_14ff!$C28%,1),"0.0"),")")</f>
        <v>2.3 (2.2-2.4)</v>
      </c>
      <c r="DE28" s="36" t="str">
        <f>CONCATENATE(TEXT(ROUND('Bestand-Arbeitslose'!DE28/Hilfsblatt_Erwerbspersonen_14ff!$B28%,1),"0.0")," (",TEXT(ROUND('Bestand-Arbeitslose'!DE28/Hilfsblatt_Erwerbspersonen_14ff!$D28%,1),"0.0"),"-",TEXT(ROUND('Bestand-Arbeitslose'!DE28/Hilfsblatt_Erwerbspersonen_14ff!$C28%,1),"0.0"),")")</f>
        <v>2.2 (2.1-2.3)</v>
      </c>
      <c r="DF28" s="36" t="str">
        <f>CONCATENATE(TEXT(ROUND('Bestand-Arbeitslose'!DF28/Hilfsblatt_Erwerbspersonen_14ff!$B28%,1),"0.0")," (",TEXT(ROUND('Bestand-Arbeitslose'!DF28/Hilfsblatt_Erwerbspersonen_14ff!$D28%,1),"0.0"),"-",TEXT(ROUND('Bestand-Arbeitslose'!DF28/Hilfsblatt_Erwerbspersonen_14ff!$C28%,1),"0.0"),")")</f>
        <v>2.2 (2.1-2.3)</v>
      </c>
      <c r="DG28" s="36" t="str">
        <f>CONCATENATE(TEXT(ROUND('Bestand-Arbeitslose'!DG28/Hilfsblatt_Erwerbspersonen_14ff!$B28%,1),"0.0")," (",TEXT(ROUND('Bestand-Arbeitslose'!DG28/Hilfsblatt_Erwerbspersonen_14ff!$D28%,1),"0.0"),"-",TEXT(ROUND('Bestand-Arbeitslose'!DG28/Hilfsblatt_Erwerbspersonen_14ff!$C28%,1),"0.0"),")")</f>
        <v>2.3 (2.2-2.4)</v>
      </c>
      <c r="DH28" s="36" t="str">
        <f>CONCATENATE(TEXT(ROUND('Bestand-Arbeitslose'!DH28/Hilfsblatt_Erwerbspersonen_14ff!$B28%,1),"0.0")," (",TEXT(ROUND('Bestand-Arbeitslose'!DH28/Hilfsblatt_Erwerbspersonen_14ff!$D28%,1),"0.0"),"-",TEXT(ROUND('Bestand-Arbeitslose'!DH28/Hilfsblatt_Erwerbspersonen_14ff!$C28%,1),"0.0"),")")</f>
        <v>2.3 (2.2-2.4)</v>
      </c>
      <c r="DI28" s="36" t="str">
        <f>CONCATENATE(TEXT(ROUND('Bestand-Arbeitslose'!DI28/Hilfsblatt_Erwerbspersonen_14ff!$B28%,1),"0.0")," (",TEXT(ROUND('Bestand-Arbeitslose'!DI28/Hilfsblatt_Erwerbspersonen_14ff!$D28%,1),"0.0"),"-",TEXT(ROUND('Bestand-Arbeitslose'!DI28/Hilfsblatt_Erwerbspersonen_14ff!$C28%,1),"0.0"),")")</f>
        <v>2.3 (2.2-2.4)</v>
      </c>
      <c r="DJ28" s="36" t="str">
        <f>CONCATENATE(TEXT(ROUND('Bestand-Arbeitslose'!DJ28/Hilfsblatt_Erwerbspersonen_14ff!$B28%,1),"0.0")," (",TEXT(ROUND('Bestand-Arbeitslose'!DJ28/Hilfsblatt_Erwerbspersonen_14ff!$D28%,1),"0.0"),"-",TEXT(ROUND('Bestand-Arbeitslose'!DJ28/Hilfsblatt_Erwerbspersonen_14ff!$C28%,1),"0.0"),")")</f>
        <v>2.5 (2.4-2.7)</v>
      </c>
      <c r="DK28" s="36" t="str">
        <f>CONCATENATE(TEXT(ROUND('Bestand-Arbeitslose'!DK28/Hilfsblatt_Erwerbspersonen_14ff!$B28%,1),"0.0")," (",TEXT(ROUND('Bestand-Arbeitslose'!DK28/Hilfsblatt_Erwerbspersonen_14ff!$D28%,1),"0.0"),"-",TEXT(ROUND('Bestand-Arbeitslose'!DK28/Hilfsblatt_Erwerbspersonen_14ff!$C28%,1),"0.0"),")")</f>
        <v>2.6 (2.5-2.7)</v>
      </c>
      <c r="DL28" s="36" t="str">
        <f>CONCATENATE(TEXT(ROUND('Bestand-Arbeitslose'!DL28/Hilfsblatt_Erwerbspersonen_14ff!$B28%,1),"0.0")," (",TEXT(ROUND('Bestand-Arbeitslose'!DL28/Hilfsblatt_Erwerbspersonen_14ff!$D28%,1),"0.0"),"-",TEXT(ROUND('Bestand-Arbeitslose'!DL28/Hilfsblatt_Erwerbspersonen_14ff!$C28%,1),"0.0"),")")</f>
        <v>2.8 (2.6-2.9)</v>
      </c>
      <c r="DM28" s="36" t="str">
        <f>CONCATENATE(TEXT(ROUND('Bestand-Arbeitslose'!DM28/Hilfsblatt_Erwerbspersonen_14ff!$B28%,1),"0.0")," (",TEXT(ROUND('Bestand-Arbeitslose'!DM28/Hilfsblatt_Erwerbspersonen_14ff!$D28%,1),"0.0"),"-",TEXT(ROUND('Bestand-Arbeitslose'!DM28/Hilfsblatt_Erwerbspersonen_14ff!$C28%,1),"0.0"),")")</f>
        <v>2.9 (2.7-3.0)</v>
      </c>
      <c r="DN28" s="36" t="str">
        <f>CONCATENATE(TEXT(ROUND('Bestand-Arbeitslose'!DN28/Hilfsblatt_Erwerbspersonen_14ff!$B28%,1),"0.0")," (",TEXT(ROUND('Bestand-Arbeitslose'!DN28/Hilfsblatt_Erwerbspersonen_14ff!$D28%,1),"0.0"),"-",TEXT(ROUND('Bestand-Arbeitslose'!DN28/Hilfsblatt_Erwerbspersonen_14ff!$C28%,1),"0.0"),")")</f>
        <v>2.8 (2.7-2.9)</v>
      </c>
      <c r="DO28" s="36" t="str">
        <f>CONCATENATE(TEXT(ROUND('Bestand-Arbeitslose'!DO28/Hilfsblatt_Erwerbspersonen_14ff!$B28%,1),"0.0")," (",TEXT(ROUND('Bestand-Arbeitslose'!DO28/Hilfsblatt_Erwerbspersonen_14ff!$D28%,1),"0.0"),"-",TEXT(ROUND('Bestand-Arbeitslose'!DO28/Hilfsblatt_Erwerbspersonen_14ff!$C28%,1),"0.0"),")")</f>
        <v>2.2 (2.1-2.3)</v>
      </c>
      <c r="DP28" s="36" t="str">
        <f>CONCATENATE(TEXT(ROUND('Bestand-Arbeitslose'!DP28/Hilfsblatt_Erwerbspersonen_14ff!$B28%,1),"0.0")," (",TEXT(ROUND('Bestand-Arbeitslose'!DP28/Hilfsblatt_Erwerbspersonen_14ff!$D28%,1),"0.0"),"-",TEXT(ROUND('Bestand-Arbeitslose'!DP28/Hilfsblatt_Erwerbspersonen_14ff!$C28%,1),"0.0"),")")</f>
        <v>2.8 (2.6-2.9)</v>
      </c>
      <c r="DQ28" s="36" t="str">
        <f>CONCATENATE(TEXT(ROUND('Bestand-Arbeitslose'!DQ28/Hilfsblatt_Erwerbspersonen_14ff!$B28%,1),"0.0")," (",TEXT(ROUND('Bestand-Arbeitslose'!DQ28/Hilfsblatt_Erwerbspersonen_14ff!$D28%,1),"0.0"),"-",TEXT(ROUND('Bestand-Arbeitslose'!DQ28/Hilfsblatt_Erwerbspersonen_14ff!$C28%,1),"0.0"),")")</f>
        <v>2.4 (2.3-2.6)</v>
      </c>
      <c r="DR28" s="36" t="str">
        <f>CONCATENATE(TEXT(ROUND('Bestand-Arbeitslose'!DR28/Hilfsblatt_Erwerbspersonen_14ff!$B28%,1),"0.0")," (",TEXT(ROUND('Bestand-Arbeitslose'!DR28/Hilfsblatt_Erwerbspersonen_14ff!$D28%,1),"0.0"),"-",TEXT(ROUND('Bestand-Arbeitslose'!DR28/Hilfsblatt_Erwerbspersonen_14ff!$C28%,1),"0.0"),")")</f>
        <v>2.3 (2.2-2.4)</v>
      </c>
      <c r="DS28" s="36" t="str">
        <f>CONCATENATE(TEXT(ROUND('Bestand-Arbeitslose'!DS28/Hilfsblatt_Erwerbspersonen_14ff!$B28%,1),"0.0")," (",TEXT(ROUND('Bestand-Arbeitslose'!DS28/Hilfsblatt_Erwerbspersonen_14ff!$D28%,1),"0.0"),"-",TEXT(ROUND('Bestand-Arbeitslose'!DS28/Hilfsblatt_Erwerbspersonen_14ff!$C28%,1),"0.0"),")")</f>
        <v>2.2 (2.1-2.3)</v>
      </c>
      <c r="DT28" s="36" t="str">
        <f>CONCATENATE(TEXT(ROUND('Bestand-Arbeitslose'!DT28/Hilfsblatt_Erwerbspersonen_14ff!$B28%,1),"0.0")," (",TEXT(ROUND('Bestand-Arbeitslose'!DT28/Hilfsblatt_Erwerbspersonen_14ff!$D28%,1),"0.0"),"-",TEXT(ROUND('Bestand-Arbeitslose'!DT28/Hilfsblatt_Erwerbspersonen_14ff!$C28%,1),"0.0"),")")</f>
        <v>2.2 (2.1-2.3)</v>
      </c>
      <c r="DU28" s="36" t="str">
        <f>CONCATENATE(TEXT(ROUND('Bestand-Arbeitslose'!DU28/Hilfsblatt_Erwerbspersonen_14ff!$B28%,1),"0.0")," (",TEXT(ROUND('Bestand-Arbeitslose'!DU28/Hilfsblatt_Erwerbspersonen_14ff!$D28%,1),"0.0"),"-",TEXT(ROUND('Bestand-Arbeitslose'!DU28/Hilfsblatt_Erwerbspersonen_14ff!$C28%,1),"0.0"),")")</f>
        <v>2.1 (2.0-2.2)</v>
      </c>
      <c r="DV28" s="36" t="str">
        <f>CONCATENATE(TEXT(ROUND('Bestand-Arbeitslose'!DV28/Hilfsblatt_Erwerbspersonen_14ff!$B28%,1),"0.0")," (",TEXT(ROUND('Bestand-Arbeitslose'!DV28/Hilfsblatt_Erwerbspersonen_14ff!$D28%,1),"0.0"),"-",TEXT(ROUND('Bestand-Arbeitslose'!DV28/Hilfsblatt_Erwerbspersonen_14ff!$C28%,1),"0.0"),")")</f>
        <v>2.0 (1.9-2.1)</v>
      </c>
      <c r="DW28" s="36" t="str">
        <f>CONCATENATE(TEXT(ROUND('Bestand-Arbeitslose'!DW28/Hilfsblatt_Erwerbspersonen_14ff!$B28%,1),"0.0")," (",TEXT(ROUND('Bestand-Arbeitslose'!DW28/Hilfsblatt_Erwerbspersonen_14ff!$D28%,1),"0.0"),"-",TEXT(ROUND('Bestand-Arbeitslose'!DW28/Hilfsblatt_Erwerbspersonen_14ff!$C28%,1),"0.0"),")")</f>
        <v>2.1 (2.0-2.2)</v>
      </c>
      <c r="DX28" s="36" t="str">
        <f>CONCATENATE(TEXT(ROUND('Bestand-Arbeitslose'!DX28/Hilfsblatt_Erwerbspersonen_14ff!$B28%,1),"0.0")," (",TEXT(ROUND('Bestand-Arbeitslose'!DX28/Hilfsblatt_Erwerbspersonen_14ff!$D28%,1),"0.0"),"-",TEXT(ROUND('Bestand-Arbeitslose'!DX28/Hilfsblatt_Erwerbspersonen_14ff!$C28%,1),"0.0"),")")</f>
        <v>2.0 (2.0-2.1)</v>
      </c>
      <c r="DY28" s="36" t="str">
        <f>CONCATENATE(TEXT(ROUND('Bestand-Arbeitslose'!DY28/Hilfsblatt_Erwerbspersonen_14ff!$B28%,1),"0.0")," (",TEXT(ROUND('Bestand-Arbeitslose'!DY28/Hilfsblatt_Erwerbspersonen_14ff!$D28%,1),"0.0"),"-",TEXT(ROUND('Bestand-Arbeitslose'!DY28/Hilfsblatt_Erwerbspersonen_14ff!$C28%,1),"0.0"),")")</f>
        <v>2.2 (2.1-2.3)</v>
      </c>
      <c r="DZ28" s="36" t="str">
        <f>CONCATENATE(TEXT(ROUND('Bestand-Arbeitslose'!DZ28/Hilfsblatt_Erwerbspersonen_14ff!$B28%,1),"0.0")," (",TEXT(ROUND('Bestand-Arbeitslose'!DZ28/Hilfsblatt_Erwerbspersonen_14ff!$D28%,1),"0.0"),"-",TEXT(ROUND('Bestand-Arbeitslose'!DZ28/Hilfsblatt_Erwerbspersonen_14ff!$C28%,1),"0.0"),")")</f>
        <v>2.3 (2.2-2.4)</v>
      </c>
      <c r="EA28" s="36" t="str">
        <f>CONCATENATE(TEXT(ROUND('Bestand-Arbeitslose'!EA28/Hilfsblatt_Erwerbspersonen_14ff!$B28%,1),"0.0")," (",TEXT(ROUND('Bestand-Arbeitslose'!EA28/Hilfsblatt_Erwerbspersonen_14ff!$D28%,1),"0.0"),"-",TEXT(ROUND('Bestand-Arbeitslose'!EA28/Hilfsblatt_Erwerbspersonen_14ff!$C28%,1),"0.0"),")")</f>
        <v>2.2 (2.1-2.3)</v>
      </c>
      <c r="EB28" s="36" t="str">
        <f>CONCATENATE(TEXT(ROUND('Bestand-Arbeitslose'!EB28/Hilfsblatt_Erwerbspersonen_14ff!$B28%,1),"0.0")," (",TEXT(ROUND('Bestand-Arbeitslose'!EB28/Hilfsblatt_Erwerbspersonen_14ff!$D28%,1),"0.0"),"-",TEXT(ROUND('Bestand-Arbeitslose'!EB28/Hilfsblatt_Erwerbspersonen_14ff!$C28%,1),"0.0"),")")</f>
        <v>2.1 (2.0-2.2)</v>
      </c>
      <c r="EC28" s="36" t="str">
        <f>CONCATENATE(TEXT(ROUND('Bestand-Arbeitslose'!EC28/Hilfsblatt_Erwerbspersonen_14ff!$B28%,1),"0.0")," (",TEXT(ROUND('Bestand-Arbeitslose'!EC28/Hilfsblatt_Erwerbspersonen_14ff!$D28%,1),"0.0"),"-",TEXT(ROUND('Bestand-Arbeitslose'!EC28/Hilfsblatt_Erwerbspersonen_14ff!$C28%,1),"0.0"),")")</f>
        <v>1.9 (1.9-2.0)</v>
      </c>
      <c r="ED28" s="36" t="str">
        <f>CONCATENATE(TEXT(ROUND('Bestand-Arbeitslose'!ED28/Hilfsblatt_Erwerbspersonen_14ff!$B28%,1),"0.0")," (",TEXT(ROUND('Bestand-Arbeitslose'!ED28/Hilfsblatt_Erwerbspersonen_14ff!$D28%,1),"0.0"),"-",TEXT(ROUND('Bestand-Arbeitslose'!ED28/Hilfsblatt_Erwerbspersonen_14ff!$C28%,1),"0.0"),")")</f>
        <v>1.9 (1.8-2.0)</v>
      </c>
      <c r="EE28" s="36" t="str">
        <f>CONCATENATE(TEXT(ROUND('Bestand-Arbeitslose'!EE28/Hilfsblatt_Erwerbspersonen_14ff!$B28%,1),"0.0")," (",TEXT(ROUND('Bestand-Arbeitslose'!EE28/Hilfsblatt_Erwerbspersonen_14ff!$D28%,1),"0.0"),"-",TEXT(ROUND('Bestand-Arbeitslose'!EE28/Hilfsblatt_Erwerbspersonen_14ff!$C28%,1),"0.0"),")")</f>
        <v>1.9 (1.8-1.9)</v>
      </c>
      <c r="EF28" s="36" t="str">
        <f>CONCATENATE(TEXT(ROUND('Bestand-Arbeitslose'!EF28/Hilfsblatt_Erwerbspersonen_14ff!$B28%,1),"0.0")," (",TEXT(ROUND('Bestand-Arbeitslose'!EF28/Hilfsblatt_Erwerbspersonen_14ff!$D28%,1),"0.0"),"-",TEXT(ROUND('Bestand-Arbeitslose'!EF28/Hilfsblatt_Erwerbspersonen_14ff!$C28%,1),"0.0"),")")</f>
        <v>1.9 (1.8-2.0)</v>
      </c>
      <c r="EG28" s="36" t="str">
        <f>CONCATENATE(TEXT(ROUND('Bestand-Arbeitslose'!EG28/Hilfsblatt_Erwerbspersonen_14ff!$B28%,1),"0.0")," (",TEXT(ROUND('Bestand-Arbeitslose'!EG28/Hilfsblatt_Erwerbspersonen_14ff!$D28%,1),"0.0"),"-",TEXT(ROUND('Bestand-Arbeitslose'!EG28/Hilfsblatt_Erwerbspersonen_14ff!$C28%,1),"0.0"),")")</f>
        <v>1.9 (1.8-2.0)</v>
      </c>
      <c r="EH28" s="36" t="str">
        <f>CONCATENATE(TEXT(ROUND('Bestand-Arbeitslose'!EH28/Hilfsblatt_Erwerbspersonen_14ff!$B28%,1),"0.0")," (",TEXT(ROUND('Bestand-Arbeitslose'!EH28/Hilfsblatt_Erwerbspersonen_14ff!$D28%,1),"0.0"),"-",TEXT(ROUND('Bestand-Arbeitslose'!EH28/Hilfsblatt_Erwerbspersonen_14ff!$C28%,1),"0.0"),")")</f>
        <v>1.9 (1.8-2.0)</v>
      </c>
      <c r="EI28" s="36" t="str">
        <f>CONCATENATE(TEXT(ROUND('Bestand-Arbeitslose'!EI28/Hilfsblatt_Erwerbspersonen_14ff!$B28%,1),"0.0")," (",TEXT(ROUND('Bestand-Arbeitslose'!EI28/Hilfsblatt_Erwerbspersonen_14ff!$D28%,1),"0.0"),"-",TEXT(ROUND('Bestand-Arbeitslose'!EI28/Hilfsblatt_Erwerbspersonen_14ff!$C28%,1),"0.0"),")")</f>
        <v>1.9 (1.8-2.0)</v>
      </c>
      <c r="EJ28" s="36" t="str">
        <f>CONCATENATE(TEXT(ROUND('Bestand-Arbeitslose'!EJ28/Hilfsblatt_Erwerbspersonen_14ff!$B28%,1),"0.0")," (",TEXT(ROUND('Bestand-Arbeitslose'!EJ28/Hilfsblatt_Erwerbspersonen_14ff!$D28%,1),"0.0"),"-",TEXT(ROUND('Bestand-Arbeitslose'!EJ28/Hilfsblatt_Erwerbspersonen_14ff!$C28%,1),"0.0"),")")</f>
        <v>2.1 (2.0-2.2)</v>
      </c>
      <c r="EK28" s="36" t="str">
        <f>CONCATENATE(TEXT(ROUND('Bestand-Arbeitslose'!EK28/Hilfsblatt_Erwerbspersonen_14ff!$B28%,1),"0.0")," (",TEXT(ROUND('Bestand-Arbeitslose'!EK28/Hilfsblatt_Erwerbspersonen_14ff!$D28%,1),"0.0"),"-",TEXT(ROUND('Bestand-Arbeitslose'!EK28/Hilfsblatt_Erwerbspersonen_14ff!$C28%,1),"0.0"),")")</f>
        <v>2.2 (2.1-2.3)</v>
      </c>
      <c r="EL28" s="36" t="str">
        <f>CONCATENATE(TEXT(ROUND('Bestand-Arbeitslose'!EL28/Hilfsblatt_Erwerbspersonen_14ff!$B28%,1),"0.0")," (",TEXT(ROUND('Bestand-Arbeitslose'!EL28/Hilfsblatt_Erwerbspersonen_14ff!$D28%,1),"0.0"),"-",TEXT(ROUND('Bestand-Arbeitslose'!EL28/Hilfsblatt_Erwerbspersonen_14ff!$C28%,1),"0.0"),")")</f>
        <v>2.3 (2.2-2.4)</v>
      </c>
      <c r="EM28" s="36" t="str">
        <f>CONCATENATE(TEXT(ROUND('Bestand-Arbeitslose'!EM28/Hilfsblatt_Erwerbspersonen_14ff!$B28%,1),"0.0")," (",TEXT(ROUND('Bestand-Arbeitslose'!EM28/Hilfsblatt_Erwerbspersonen_14ff!$D28%,1),"0.0"),"-",TEXT(ROUND('Bestand-Arbeitslose'!EM28/Hilfsblatt_Erwerbspersonen_14ff!$C28%,1),"0.0"),")")</f>
        <v>2.5 (2.3-2.6)</v>
      </c>
      <c r="EN28" s="36" t="str">
        <f>CONCATENATE(TEXT(ROUND('Bestand-Arbeitslose'!EN28/Hilfsblatt_Erwerbspersonen_14ff!$B28%,1),"0.0")," (",TEXT(ROUND('Bestand-Arbeitslose'!EN28/Hilfsblatt_Erwerbspersonen_14ff!$D28%,1),"0.0"),"-",TEXT(ROUND('Bestand-Arbeitslose'!EN28/Hilfsblatt_Erwerbspersonen_14ff!$C28%,1),"0.0"),")")</f>
        <v>2.5 (2.4-2.6)</v>
      </c>
    </row>
    <row r="29" spans="1:144" ht="13.5" customHeight="1">
      <c r="A29" s="20" t="s">
        <v>21</v>
      </c>
      <c r="B29" s="36" t="str">
        <f>CONCATENATE(TEXT(ROUND('Bestand-Arbeitslose'!B29/Hilfsblatt_Erwerbspersonen_20ff!$B29%,1),"0.0")," (",TEXT(ROUND('Bestand-Arbeitslose'!B29/Hilfsblatt_Erwerbspersonen_20ff!$D29%,1),"0.0"),"-",TEXT(ROUND('Bestand-Arbeitslose'!B29/Hilfsblatt_Erwerbspersonen_20ff!$C29%,1),"0.0"),")")</f>
        <v>1.2 (1.2-1.3)</v>
      </c>
      <c r="C29" s="36" t="str">
        <f>CONCATENATE(TEXT(ROUND('Bestand-Arbeitslose'!C29/Hilfsblatt_Erwerbspersonen_20ff!$B29%,1),"0.0")," (",TEXT(ROUND('Bestand-Arbeitslose'!C29/Hilfsblatt_Erwerbspersonen_20ff!$D29%,1),"0.0"),"-",TEXT(ROUND('Bestand-Arbeitslose'!C29/Hilfsblatt_Erwerbspersonen_20ff!$C29%,1),"0.0"),")")</f>
        <v>1.3 (1.2-1.3)</v>
      </c>
      <c r="D29" s="36" t="str">
        <f>CONCATENATE(TEXT(ROUND('Bestand-Arbeitslose'!D29/Hilfsblatt_Erwerbspersonen_20ff!$B29%,1),"0.0")," (",TEXT(ROUND('Bestand-Arbeitslose'!D29/Hilfsblatt_Erwerbspersonen_20ff!$D29%,1),"0.0"),"-",TEXT(ROUND('Bestand-Arbeitslose'!D29/Hilfsblatt_Erwerbspersonen_20ff!$C29%,1),"0.0"),")")</f>
        <v>1.3 (1.3-1.4)</v>
      </c>
      <c r="E29" s="36" t="str">
        <f>CONCATENATE(TEXT(ROUND('Bestand-Arbeitslose'!E29/Hilfsblatt_Erwerbspersonen_20ff!$B29%,1),"0.0")," (",TEXT(ROUND('Bestand-Arbeitslose'!E29/Hilfsblatt_Erwerbspersonen_20ff!$D29%,1),"0.0"),"-",TEXT(ROUND('Bestand-Arbeitslose'!E29/Hilfsblatt_Erwerbspersonen_20ff!$C29%,1),"0.0"),")")</f>
        <v>1.4 (1.4-1.5)</v>
      </c>
      <c r="F29" s="36"/>
      <c r="G29" s="36"/>
      <c r="H29" s="36"/>
      <c r="I29" s="36"/>
      <c r="J29" s="36"/>
      <c r="K29" s="36"/>
      <c r="L29" s="36"/>
      <c r="M29" s="36"/>
      <c r="N29" s="36"/>
      <c r="O29" s="36" t="str">
        <f>CONCATENATE(TEXT(ROUND('Bestand-Arbeitslose'!O29/Hilfsblatt_Erwerbspersonen_20ff!$B29%,1),"0.0")," (",TEXT(ROUND('Bestand-Arbeitslose'!O29/Hilfsblatt_Erwerbspersonen_20ff!$D29%,1),"0.0"),"-",TEXT(ROUND('Bestand-Arbeitslose'!O29/Hilfsblatt_Erwerbspersonen_20ff!$C29%,1),"0.0"),")")</f>
        <v>1.1 (1.1-1.2)</v>
      </c>
      <c r="P29" s="36" t="str">
        <f>CONCATENATE(TEXT(ROUND('Bestand-Arbeitslose'!P29/Hilfsblatt_Erwerbspersonen_20ff!$B29%,1),"0.0")," (",TEXT(ROUND('Bestand-Arbeitslose'!P29/Hilfsblatt_Erwerbspersonen_20ff!$D29%,1),"0.0"),"-",TEXT(ROUND('Bestand-Arbeitslose'!P29/Hilfsblatt_Erwerbspersonen_20ff!$C29%,1),"0.0"),")")</f>
        <v>1.3 (1.2-1.4)</v>
      </c>
      <c r="Q29" s="36" t="str">
        <f>CONCATENATE(TEXT(ROUND('Bestand-Arbeitslose'!Q29/Hilfsblatt_Erwerbspersonen_20ff!$B29%,1),"0.0")," (",TEXT(ROUND('Bestand-Arbeitslose'!Q29/Hilfsblatt_Erwerbspersonen_20ff!$D29%,1),"0.0"),"-",TEXT(ROUND('Bestand-Arbeitslose'!Q29/Hilfsblatt_Erwerbspersonen_20ff!$C29%,1),"0.0"),")")</f>
        <v>1.3 (1.2-1.4)</v>
      </c>
      <c r="R29" s="36" t="str">
        <f>CONCATENATE(TEXT(ROUND('Bestand-Arbeitslose'!R29/Hilfsblatt_Erwerbspersonen_20ff!$B29%,1),"0.0")," (",TEXT(ROUND('Bestand-Arbeitslose'!R29/Hilfsblatt_Erwerbspersonen_20ff!$D29%,1),"0.0"),"-",TEXT(ROUND('Bestand-Arbeitslose'!R29/Hilfsblatt_Erwerbspersonen_20ff!$C29%,1),"0.0"),")")</f>
        <v>1.1 (1.1-1.2)</v>
      </c>
      <c r="S29" s="36" t="str">
        <f>CONCATENATE(TEXT(ROUND('Bestand-Arbeitslose'!S29/Hilfsblatt_Erwerbspersonen_20ff!$B29%,1),"0.0")," (",TEXT(ROUND('Bestand-Arbeitslose'!S29/Hilfsblatt_Erwerbspersonen_20ff!$D29%,1),"0.0"),"-",TEXT(ROUND('Bestand-Arbeitslose'!S29/Hilfsblatt_Erwerbspersonen_20ff!$C29%,1),"0.0"),")")</f>
        <v>1.0 (1.0-1.1)</v>
      </c>
      <c r="T29" s="36" t="str">
        <f>CONCATENATE(TEXT(ROUND('Bestand-Arbeitslose'!T29/Hilfsblatt_Erwerbspersonen_20ff!$B29%,1),"0.0")," (",TEXT(ROUND('Bestand-Arbeitslose'!T29/Hilfsblatt_Erwerbspersonen_20ff!$D29%,1),"0.0"),"-",TEXT(ROUND('Bestand-Arbeitslose'!T29/Hilfsblatt_Erwerbspersonen_20ff!$C29%,1),"0.0"),")")</f>
        <v>1.1 (1.0-1.1)</v>
      </c>
      <c r="U29" s="36" t="str">
        <f>CONCATENATE(TEXT(ROUND('Bestand-Arbeitslose'!U29/Hilfsblatt_Erwerbspersonen_20ff!$B29%,1),"0.0")," (",TEXT(ROUND('Bestand-Arbeitslose'!U29/Hilfsblatt_Erwerbspersonen_20ff!$D29%,1),"0.0"),"-",TEXT(ROUND('Bestand-Arbeitslose'!U29/Hilfsblatt_Erwerbspersonen_20ff!$C29%,1),"0.0"),")")</f>
        <v>1.0 (1.0-1.1)</v>
      </c>
      <c r="V29" s="36" t="str">
        <f>CONCATENATE(TEXT(ROUND('Bestand-Arbeitslose'!V29/Hilfsblatt_Erwerbspersonen_20ff!$B29%,1),"0.0")," (",TEXT(ROUND('Bestand-Arbeitslose'!V29/Hilfsblatt_Erwerbspersonen_20ff!$D29%,1),"0.0"),"-",TEXT(ROUND('Bestand-Arbeitslose'!V29/Hilfsblatt_Erwerbspersonen_20ff!$C29%,1),"0.0"),")")</f>
        <v>1.0 (1.0-1.0)</v>
      </c>
      <c r="W29" s="36" t="str">
        <f>CONCATENATE(TEXT(ROUND('Bestand-Arbeitslose'!W29/Hilfsblatt_Erwerbspersonen_20ff!$B29%,1),"0.0")," (",TEXT(ROUND('Bestand-Arbeitslose'!W29/Hilfsblatt_Erwerbspersonen_20ff!$D29%,1),"0.0"),"-",TEXT(ROUND('Bestand-Arbeitslose'!W29/Hilfsblatt_Erwerbspersonen_20ff!$C29%,1),"0.0"),")")</f>
        <v>1.1 (1.1-1.2)</v>
      </c>
      <c r="X29" s="36" t="str">
        <f>CONCATENATE(TEXT(ROUND('Bestand-Arbeitslose'!X29/Hilfsblatt_Erwerbspersonen_20ff!$B29%,1),"0.0")," (",TEXT(ROUND('Bestand-Arbeitslose'!X29/Hilfsblatt_Erwerbspersonen_20ff!$D29%,1),"0.0"),"-",TEXT(ROUND('Bestand-Arbeitslose'!X29/Hilfsblatt_Erwerbspersonen_20ff!$C29%,1),"0.0"),")")</f>
        <v>1.1 (1.1-1.2)</v>
      </c>
      <c r="Y29" s="36" t="str">
        <f>CONCATENATE(TEXT(ROUND('Bestand-Arbeitslose'!Y29/Hilfsblatt_Erwerbspersonen_20ff!$B29%,1),"0.0")," (",TEXT(ROUND('Bestand-Arbeitslose'!Y29/Hilfsblatt_Erwerbspersonen_20ff!$D29%,1),"0.0"),"-",TEXT(ROUND('Bestand-Arbeitslose'!Y29/Hilfsblatt_Erwerbspersonen_20ff!$C29%,1),"0.0"),")")</f>
        <v>1.1 (1.0-1.1)</v>
      </c>
      <c r="Z29" s="36" t="str">
        <f>CONCATENATE(TEXT(ROUND('Bestand-Arbeitslose'!Z29/Hilfsblatt_Erwerbspersonen_20ff!$B29%,1),"0.0")," (",TEXT(ROUND('Bestand-Arbeitslose'!Z29/Hilfsblatt_Erwerbspersonen_20ff!$D29%,1),"0.0"),"-",TEXT(ROUND('Bestand-Arbeitslose'!Z29/Hilfsblatt_Erwerbspersonen_20ff!$C29%,1),"0.0"),")")</f>
        <v>1.1 (1.1-1.2)</v>
      </c>
      <c r="AA29" s="36" t="str">
        <f>CONCATENATE(TEXT(ROUND('Bestand-Arbeitslose'!AA29/Hilfsblatt_Erwerbspersonen_20ff!$B29%,1),"0.0")," (",TEXT(ROUND('Bestand-Arbeitslose'!AA29/Hilfsblatt_Erwerbspersonen_20ff!$D29%,1),"0.0"),"-",TEXT(ROUND('Bestand-Arbeitslose'!AA29/Hilfsblatt_Erwerbspersonen_20ff!$C29%,1),"0.0"),")")</f>
        <v>1.2 (1.2-1.3)</v>
      </c>
      <c r="AB29" s="36" t="str">
        <f>CONCATENATE(TEXT(ROUND('Bestand-Arbeitslose'!AB29/Hilfsblatt_Erwerbspersonen_20ff!$B29%,1),"0.0")," (",TEXT(ROUND('Bestand-Arbeitslose'!AB29/Hilfsblatt_Erwerbspersonen_20ff!$D29%,1),"0.0"),"-",TEXT(ROUND('Bestand-Arbeitslose'!AB29/Hilfsblatt_Erwerbspersonen_20ff!$C29%,1),"0.0"),")")</f>
        <v>1.2 (1.1-1.2)</v>
      </c>
      <c r="AC29" s="36" t="str">
        <f>CONCATENATE(TEXT(ROUND('Bestand-Arbeitslose'!AC29/Hilfsblatt_Erwerbspersonen_20ff!$B29%,1),"0.0")," (",TEXT(ROUND('Bestand-Arbeitslose'!AC29/Hilfsblatt_Erwerbspersonen_20ff!$D29%,1),"0.0"),"-",TEXT(ROUND('Bestand-Arbeitslose'!AC29/Hilfsblatt_Erwerbspersonen_20ff!$C29%,1),"0.0"),")")</f>
        <v>1.2 (1.1-1.2)</v>
      </c>
      <c r="AD29" s="36" t="str">
        <f>CONCATENATE(TEXT(ROUND('Bestand-Arbeitslose'!AD29/Hilfsblatt_Erwerbspersonen_20ff!$B29%,1),"0.0")," (",TEXT(ROUND('Bestand-Arbeitslose'!AD29/Hilfsblatt_Erwerbspersonen_20ff!$D29%,1),"0.0"),"-",TEXT(ROUND('Bestand-Arbeitslose'!AD29/Hilfsblatt_Erwerbspersonen_20ff!$C29%,1),"0.0"),")")</f>
        <v>1.1 (1.1-1.2)</v>
      </c>
      <c r="AE29" s="36" t="str">
        <f>CONCATENATE(TEXT(ROUND('Bestand-Arbeitslose'!AE29/Hilfsblatt_Erwerbspersonen_20ff!$B29%,1),"0.0")," (",TEXT(ROUND('Bestand-Arbeitslose'!AE29/Hilfsblatt_Erwerbspersonen_20ff!$D29%,1),"0.0"),"-",TEXT(ROUND('Bestand-Arbeitslose'!AE29/Hilfsblatt_Erwerbspersonen_20ff!$C29%,1),"0.0"),")")</f>
        <v>1.0 (0.9-1.0)</v>
      </c>
      <c r="AF29" s="36" t="str">
        <f>CONCATENATE(TEXT(ROUND('Bestand-Arbeitslose'!AF29/Hilfsblatt_Erwerbspersonen_20ff!$B29%,1),"0.0")," (",TEXT(ROUND('Bestand-Arbeitslose'!AF29/Hilfsblatt_Erwerbspersonen_20ff!$D29%,1),"0.0"),"-",TEXT(ROUND('Bestand-Arbeitslose'!AF29/Hilfsblatt_Erwerbspersonen_20ff!$C29%,1),"0.0"),")")</f>
        <v>1.0 (0.9-1.0)</v>
      </c>
      <c r="AG29" s="36" t="str">
        <f>CONCATENATE(TEXT(ROUND('Bestand-Arbeitslose'!AG29/Hilfsblatt_Erwerbspersonen_20ff!$B29%,1),"0.0")," (",TEXT(ROUND('Bestand-Arbeitslose'!AG29/Hilfsblatt_Erwerbspersonen_20ff!$D29%,1),"0.0"),"-",TEXT(ROUND('Bestand-Arbeitslose'!AG29/Hilfsblatt_Erwerbspersonen_20ff!$C29%,1),"0.0"),")")</f>
        <v>1.1 (1.0-1.1)</v>
      </c>
      <c r="AH29" s="36" t="str">
        <f>CONCATENATE(TEXT(ROUND('Bestand-Arbeitslose'!AH29/Hilfsblatt_Erwerbspersonen_20ff!$B29%,1),"0.0")," (",TEXT(ROUND('Bestand-Arbeitslose'!AH29/Hilfsblatt_Erwerbspersonen_20ff!$D29%,1),"0.0"),"-",TEXT(ROUND('Bestand-Arbeitslose'!AH29/Hilfsblatt_Erwerbspersonen_20ff!$C29%,1),"0.0"),")")</f>
        <v>1.0 (1.0-1.1)</v>
      </c>
      <c r="AI29" s="36" t="str">
        <f>CONCATENATE(TEXT(ROUND('Bestand-Arbeitslose'!AI29/Hilfsblatt_Erwerbspersonen_20ff!$B29%,1),"0.0")," (",TEXT(ROUND('Bestand-Arbeitslose'!AI29/Hilfsblatt_Erwerbspersonen_20ff!$D29%,1),"0.0"),"-",TEXT(ROUND('Bestand-Arbeitslose'!AI29/Hilfsblatt_Erwerbspersonen_20ff!$C29%,1),"0.0"),")")</f>
        <v>1.0 (1.0-1.1)</v>
      </c>
      <c r="AJ29" s="36" t="str">
        <f>CONCATENATE(TEXT(ROUND('Bestand-Arbeitslose'!AJ29/Hilfsblatt_Erwerbspersonen_20ff!$B29%,1),"0.0")," (",TEXT(ROUND('Bestand-Arbeitslose'!AJ29/Hilfsblatt_Erwerbspersonen_20ff!$D29%,1),"0.0"),"-",TEXT(ROUND('Bestand-Arbeitslose'!AJ29/Hilfsblatt_Erwerbspersonen_20ff!$C29%,1),"0.0"),")")</f>
        <v>1.2 (1.1-1.2)</v>
      </c>
      <c r="AK29" s="36" t="str">
        <f>CONCATENATE(TEXT(ROUND('Bestand-Arbeitslose'!AK29/Hilfsblatt_Erwerbspersonen_20ff!$B29%,1),"0.0")," (",TEXT(ROUND('Bestand-Arbeitslose'!AK29/Hilfsblatt_Erwerbspersonen_20ff!$D29%,1),"0.0"),"-",TEXT(ROUND('Bestand-Arbeitslose'!AK29/Hilfsblatt_Erwerbspersonen_20ff!$C29%,1),"0.0"),")")</f>
        <v>1.3 (1.2-1.3)</v>
      </c>
      <c r="AL29" s="36" t="str">
        <f>CONCATENATE(TEXT(ROUND('Bestand-Arbeitslose'!AL29/Hilfsblatt_Erwerbspersonen_20ff!$B29%,1),"0.0")," (",TEXT(ROUND('Bestand-Arbeitslose'!AL29/Hilfsblatt_Erwerbspersonen_20ff!$D29%,1),"0.0"),"-",TEXT(ROUND('Bestand-Arbeitslose'!AL29/Hilfsblatt_Erwerbspersonen_20ff!$C29%,1),"0.0"),")")</f>
        <v>1.3 (1.3-1.4)</v>
      </c>
      <c r="AM29" s="36" t="str">
        <f>CONCATENATE(TEXT(ROUND('Bestand-Arbeitslose'!AM29/Hilfsblatt_Erwerbspersonen_20ff!$B29%,1),"0.0")," (",TEXT(ROUND('Bestand-Arbeitslose'!AM29/Hilfsblatt_Erwerbspersonen_20ff!$D29%,1),"0.0"),"-",TEXT(ROUND('Bestand-Arbeitslose'!AM29/Hilfsblatt_Erwerbspersonen_20ff!$C29%,1),"0.0"),")")</f>
        <v>1.4 (1.3-1.4)</v>
      </c>
      <c r="AN29" s="36" t="str">
        <f>CONCATENATE(TEXT(ROUND('Bestand-Arbeitslose'!AN29/Hilfsblatt_Erwerbspersonen_20ff!$B29%,1),"0.0")," (",TEXT(ROUND('Bestand-Arbeitslose'!AN29/Hilfsblatt_Erwerbspersonen_20ff!$D29%,1),"0.0"),"-",TEXT(ROUND('Bestand-Arbeitslose'!AN29/Hilfsblatt_Erwerbspersonen_20ff!$C29%,1),"0.0"),")")</f>
        <v>1.6 (1.5-1.6)</v>
      </c>
      <c r="AO29" s="36" t="str">
        <f>CONCATENATE(TEXT(ROUND('Bestand-Arbeitslose'!AO29/Hilfsblatt_Erwerbspersonen_20ff!$B29%,1),"0.0")," (",TEXT(ROUND('Bestand-Arbeitslose'!AO29/Hilfsblatt_Erwerbspersonen_20ff!$D29%,1),"0.0"),"-",TEXT(ROUND('Bestand-Arbeitslose'!AO29/Hilfsblatt_Erwerbspersonen_20ff!$C29%,1),"0.0"),")")</f>
        <v>1.7 (1.6-1.8)</v>
      </c>
      <c r="AP29" s="36" t="str">
        <f>CONCATENATE(TEXT(ROUND('Bestand-Arbeitslose'!AP29/Hilfsblatt_Erwerbspersonen_20ff!$B29%,1),"0.0")," (",TEXT(ROUND('Bestand-Arbeitslose'!AP29/Hilfsblatt_Erwerbspersonen_20ff!$D29%,1),"0.0"),"-",TEXT(ROUND('Bestand-Arbeitslose'!AP29/Hilfsblatt_Erwerbspersonen_20ff!$C29%,1),"0.0"),")")</f>
        <v>1.5 (1.5-1.6)</v>
      </c>
      <c r="AQ29" s="36" t="str">
        <f>CONCATENATE(TEXT(ROUND('Bestand-Arbeitslose'!AQ29/Hilfsblatt_Erwerbspersonen_20ff!$B29%,1),"0.0")," (",TEXT(ROUND('Bestand-Arbeitslose'!AQ29/Hilfsblatt_Erwerbspersonen_20ff!$D29%,1),"0.0"),"-",TEXT(ROUND('Bestand-Arbeitslose'!AQ29/Hilfsblatt_Erwerbspersonen_20ff!$C29%,1),"0.0"),")")</f>
        <v>1.5 (1.4-1.6)</v>
      </c>
      <c r="AR29" s="36" t="str">
        <f>CONCATENATE(TEXT(ROUND('Bestand-Arbeitslose'!AR29/Hilfsblatt_Erwerbspersonen_20ff!$B29%,1),"0.0")," (",TEXT(ROUND('Bestand-Arbeitslose'!AR29/Hilfsblatt_Erwerbspersonen_20ff!$D29%,1),"0.0"),"-",TEXT(ROUND('Bestand-Arbeitslose'!AR29/Hilfsblatt_Erwerbspersonen_20ff!$C29%,1),"0.0"),")")</f>
        <v>1.4 (1.4-1.5)</v>
      </c>
      <c r="AS29" s="36" t="str">
        <f>CONCATENATE(TEXT(ROUND('Bestand-Arbeitslose'!AS29/Hilfsblatt_Erwerbspersonen_20ff!$B29%,1),"0.0")," (",TEXT(ROUND('Bestand-Arbeitslose'!AS29/Hilfsblatt_Erwerbspersonen_20ff!$D29%,1),"0.0"),"-",TEXT(ROUND('Bestand-Arbeitslose'!AS29/Hilfsblatt_Erwerbspersonen_20ff!$C29%,1),"0.0"),")")</f>
        <v>1.4 (1.3-1.5)</v>
      </c>
      <c r="AT29" s="36" t="str">
        <f>CONCATENATE(TEXT(ROUND('Bestand-Arbeitslose'!AT29/Hilfsblatt_Erwerbspersonen_20ff!$B29%,1),"0.0")," (",TEXT(ROUND('Bestand-Arbeitslose'!AT29/Hilfsblatt_Erwerbspersonen_20ff!$D29%,1),"0.0"),"-",TEXT(ROUND('Bestand-Arbeitslose'!AT29/Hilfsblatt_Erwerbspersonen_20ff!$C29%,1),"0.0"),")")</f>
        <v>1.5 (1.5-1.6)</v>
      </c>
      <c r="AU29" s="36" t="str">
        <f>CONCATENATE(TEXT(ROUND('Bestand-Arbeitslose'!AU29/Hilfsblatt_Erwerbspersonen_20ff!$B29%,1),"0.0")," (",TEXT(ROUND('Bestand-Arbeitslose'!AU29/Hilfsblatt_Erwerbspersonen_20ff!$D29%,1),"0.0"),"-",TEXT(ROUND('Bestand-Arbeitslose'!AU29/Hilfsblatt_Erwerbspersonen_20ff!$C29%,1),"0.0"),")")</f>
        <v>1.5 (1.5-1.6)</v>
      </c>
      <c r="AV29" s="36" t="str">
        <f>CONCATENATE(TEXT(ROUND('Bestand-Arbeitslose'!AV29/Hilfsblatt_Erwerbspersonen_20ff!$B29%,1),"0.0")," (",TEXT(ROUND('Bestand-Arbeitslose'!AV29/Hilfsblatt_Erwerbspersonen_20ff!$D29%,1),"0.0"),"-",TEXT(ROUND('Bestand-Arbeitslose'!AV29/Hilfsblatt_Erwerbspersonen_20ff!$C29%,1),"0.0"),")")</f>
        <v>1.6 (1.5-1.7)</v>
      </c>
      <c r="AW29" s="36" t="str">
        <f>CONCATENATE(TEXT(ROUND('Bestand-Arbeitslose'!AW29/Hilfsblatt_Erwerbspersonen_20ff!$B29%,1),"0.0")," (",TEXT(ROUND('Bestand-Arbeitslose'!AW29/Hilfsblatt_Erwerbspersonen_20ff!$D29%,1),"0.0"),"-",TEXT(ROUND('Bestand-Arbeitslose'!AW29/Hilfsblatt_Erwerbspersonen_20ff!$C29%,1),"0.0"),")")</f>
        <v>1.7 (1.6-1.8)</v>
      </c>
      <c r="AX29" s="36" t="str">
        <f>CONCATENATE(TEXT(ROUND('Bestand-Arbeitslose'!AX29/Hilfsblatt_Erwerbspersonen_20ff!$B29%,1),"0.0")," (",TEXT(ROUND('Bestand-Arbeitslose'!AX29/Hilfsblatt_Erwerbspersonen_20ff!$D29%,1),"0.0"),"-",TEXT(ROUND('Bestand-Arbeitslose'!AX29/Hilfsblatt_Erwerbspersonen_20ff!$C29%,1),"0.0"),")")</f>
        <v>1.8 (1.7-1.9)</v>
      </c>
      <c r="AY29" s="36" t="str">
        <f>CONCATENATE(TEXT(ROUND('Bestand-Arbeitslose'!AY29/Hilfsblatt_Erwerbspersonen_20ff!$B29%,1),"0.0")," (",TEXT(ROUND('Bestand-Arbeitslose'!AY29/Hilfsblatt_Erwerbspersonen_20ff!$D29%,1),"0.0"),"-",TEXT(ROUND('Bestand-Arbeitslose'!AY29/Hilfsblatt_Erwerbspersonen_20ff!$C29%,1),"0.0"),")")</f>
        <v>1.9 (1.8-2.0)</v>
      </c>
      <c r="AZ29" s="36" t="str">
        <f>CONCATENATE(TEXT(ROUND('Bestand-Arbeitslose'!AZ29/Hilfsblatt_Erwerbspersonen_20ff!$B29%,1),"0.0")," (",TEXT(ROUND('Bestand-Arbeitslose'!AZ29/Hilfsblatt_Erwerbspersonen_20ff!$D29%,1),"0.0"),"-",TEXT(ROUND('Bestand-Arbeitslose'!AZ29/Hilfsblatt_Erwerbspersonen_20ff!$C29%,1),"0.0"),")")</f>
        <v>2.0 (1.9-2.1)</v>
      </c>
      <c r="BA29" s="36" t="str">
        <f>CONCATENATE(TEXT(ROUND('Bestand-Arbeitslose'!BA29/Hilfsblatt_Erwerbspersonen_20ff!$B29%,1),"0.0")," (",TEXT(ROUND('Bestand-Arbeitslose'!BA29/Hilfsblatt_Erwerbspersonen_20ff!$D29%,1),"0.0"),"-",TEXT(ROUND('Bestand-Arbeitslose'!BA29/Hilfsblatt_Erwerbspersonen_20ff!$C29%,1),"0.0"),")")</f>
        <v>2.2 (2.1-2.3)</v>
      </c>
      <c r="BB29" s="36" t="str">
        <f>CONCATENATE(TEXT(ROUND('Bestand-Arbeitslose'!BB29/Hilfsblatt_Erwerbspersonen_20ff!$B29%,1),"0.0")," (",TEXT(ROUND('Bestand-Arbeitslose'!BB29/Hilfsblatt_Erwerbspersonen_20ff!$D29%,1),"0.0"),"-",TEXT(ROUND('Bestand-Arbeitslose'!BB29/Hilfsblatt_Erwerbspersonen_20ff!$C29%,1),"0.0"),")")</f>
        <v>1.9 (1.8-2.0)</v>
      </c>
      <c r="BC29" s="36" t="str">
        <f>CONCATENATE(TEXT(ROUND('Bestand-Arbeitslose'!BC29/Hilfsblatt_Erwerbspersonen_20ff!$B29%,1),"0.0")," (",TEXT(ROUND('Bestand-Arbeitslose'!BC29/Hilfsblatt_Erwerbspersonen_20ff!$D29%,1),"0.0"),"-",TEXT(ROUND('Bestand-Arbeitslose'!BC29/Hilfsblatt_Erwerbspersonen_20ff!$C29%,1),"0.0"),")")</f>
        <v>2.2 (2.1-2.3)</v>
      </c>
      <c r="BD29" s="36" t="str">
        <f>CONCATENATE(TEXT(ROUND('Bestand-Arbeitslose'!BD29/Hilfsblatt_Erwerbspersonen_20ff!$B29%,1),"0.0")," (",TEXT(ROUND('Bestand-Arbeitslose'!BD29/Hilfsblatt_Erwerbspersonen_20ff!$D29%,1),"0.0"),"-",TEXT(ROUND('Bestand-Arbeitslose'!BD29/Hilfsblatt_Erwerbspersonen_20ff!$C29%,1),"0.0"),")")</f>
        <v>2.0 (1.9-2.1)</v>
      </c>
      <c r="BE29" s="36" t="str">
        <f>CONCATENATE(TEXT(ROUND('Bestand-Arbeitslose'!BE29/Hilfsblatt_Erwerbspersonen_20ff!$B29%,1),"0.0")," (",TEXT(ROUND('Bestand-Arbeitslose'!BE29/Hilfsblatt_Erwerbspersonen_20ff!$D29%,1),"0.0"),"-",TEXT(ROUND('Bestand-Arbeitslose'!BE29/Hilfsblatt_Erwerbspersonen_20ff!$C29%,1),"0.0"),")")</f>
        <v>2.0 (1.9-2.1)</v>
      </c>
      <c r="BF29" s="36" t="str">
        <f>CONCATENATE(TEXT(ROUND('Bestand-Arbeitslose'!BF29/Hilfsblatt_Erwerbspersonen_20ff!$B29%,1),"0.0")," (",TEXT(ROUND('Bestand-Arbeitslose'!BF29/Hilfsblatt_Erwerbspersonen_20ff!$D29%,1),"0.0"),"-",TEXT(ROUND('Bestand-Arbeitslose'!BF29/Hilfsblatt_Erwerbspersonen_20ff!$C29%,1),"0.0"),")")</f>
        <v>2.0 (1.9-2.1)</v>
      </c>
      <c r="BG29" s="36" t="str">
        <f>CONCATENATE(TEXT(ROUND('Bestand-Arbeitslose'!BG29/Hilfsblatt_Erwerbspersonen_20ff!$B29%,1),"0.0")," (",TEXT(ROUND('Bestand-Arbeitslose'!BG29/Hilfsblatt_Erwerbspersonen_20ff!$D29%,1),"0.0"),"-",TEXT(ROUND('Bestand-Arbeitslose'!BG29/Hilfsblatt_Erwerbspersonen_20ff!$C29%,1),"0.0"),")")</f>
        <v>1.9 (1.9-2.0)</v>
      </c>
      <c r="BH29" s="36" t="str">
        <f>CONCATENATE(TEXT(ROUND('Bestand-Arbeitslose'!BH29/Hilfsblatt_Erwerbspersonen_20ff!$B29%,1),"0.0")," (",TEXT(ROUND('Bestand-Arbeitslose'!BH29/Hilfsblatt_Erwerbspersonen_20ff!$D29%,1),"0.0"),"-",TEXT(ROUND('Bestand-Arbeitslose'!BH29/Hilfsblatt_Erwerbspersonen_20ff!$C29%,1),"0.0"),")")</f>
        <v>2.0 (1.9-2.1)</v>
      </c>
      <c r="BI29" s="36" t="str">
        <f>CONCATENATE(TEXT(ROUND('Bestand-Arbeitslose'!BI29/Hilfsblatt_Erwerbspersonen_20ff!$B29%,1),"0.0")," (",TEXT(ROUND('Bestand-Arbeitslose'!BI29/Hilfsblatt_Erwerbspersonen_20ff!$D29%,1),"0.0"),"-",TEXT(ROUND('Bestand-Arbeitslose'!BI29/Hilfsblatt_Erwerbspersonen_20ff!$C29%,1),"0.0"),")")</f>
        <v>2.1 (2.0-2.2)</v>
      </c>
      <c r="BJ29" s="36" t="str">
        <f>CONCATENATE(TEXT(ROUND('Bestand-Arbeitslose'!BJ29/Hilfsblatt_Erwerbspersonen_20ff!$B29%,1),"0.0")," (",TEXT(ROUND('Bestand-Arbeitslose'!BJ29/Hilfsblatt_Erwerbspersonen_20ff!$D29%,1),"0.0"),"-",TEXT(ROUND('Bestand-Arbeitslose'!BJ29/Hilfsblatt_Erwerbspersonen_20ff!$C29%,1),"0.0"),")")</f>
        <v>2.2 (2.1-2.3)</v>
      </c>
      <c r="BK29" s="36" t="str">
        <f>CONCATENATE(TEXT(ROUND('Bestand-Arbeitslose'!BK29/Hilfsblatt_Erwerbspersonen_20ff!$B29%,1),"0.0")," (",TEXT(ROUND('Bestand-Arbeitslose'!BK29/Hilfsblatt_Erwerbspersonen_20ff!$D29%,1),"0.0"),"-",TEXT(ROUND('Bestand-Arbeitslose'!BK29/Hilfsblatt_Erwerbspersonen_20ff!$C29%,1),"0.0"),")")</f>
        <v>2.1 (2.0-2.2)</v>
      </c>
      <c r="BL29" s="36" t="str">
        <f>CONCATENATE(TEXT(ROUND('Bestand-Arbeitslose'!BL29/Hilfsblatt_Erwerbspersonen_20ff!$B29%,1),"0.0")," (",TEXT(ROUND('Bestand-Arbeitslose'!BL29/Hilfsblatt_Erwerbspersonen_20ff!$D29%,1),"0.0"),"-",TEXT(ROUND('Bestand-Arbeitslose'!BL29/Hilfsblatt_Erwerbspersonen_20ff!$C29%,1),"0.0"),")")</f>
        <v>1.7 (1.6-1.7)</v>
      </c>
      <c r="BM29" s="36" t="str">
        <f>CONCATENATE(TEXT(ROUND('Bestand-Arbeitslose'!BM29/Hilfsblatt_Erwerbspersonen_20ff!$B29%,1),"0.0")," (",TEXT(ROUND('Bestand-Arbeitslose'!BM29/Hilfsblatt_Erwerbspersonen_20ff!$D29%,1),"0.0"),"-",TEXT(ROUND('Bestand-Arbeitslose'!BM29/Hilfsblatt_Erwerbspersonen_20ff!$C29%,1),"0.0"),")")</f>
        <v>1.3 (1.3-1.4)</v>
      </c>
      <c r="BN29" s="36" t="str">
        <f>CONCATENATE(TEXT(ROUND('Bestand-Arbeitslose'!BN29/Hilfsblatt_Erwerbspersonen_20ff!$B29%,1),"0.0")," (",TEXT(ROUND('Bestand-Arbeitslose'!BN29/Hilfsblatt_Erwerbspersonen_20ff!$D29%,1),"0.0"),"-",TEXT(ROUND('Bestand-Arbeitslose'!BN29/Hilfsblatt_Erwerbspersonen_20ff!$C29%,1),"0.0"),")")</f>
        <v>1.4 (1.3-1.5)</v>
      </c>
      <c r="BO29" s="36" t="str">
        <f>CONCATENATE(TEXT(ROUND('Bestand-Arbeitslose'!BO29/Hilfsblatt_Erwerbspersonen_17ff!$B29%,1),"0.0")," (",TEXT(ROUND('Bestand-Arbeitslose'!BO29/Hilfsblatt_Erwerbspersonen_17ff!$D29%,1),"0.0"),"-",TEXT(ROUND('Bestand-Arbeitslose'!BO29/Hilfsblatt_Erwerbspersonen_17ff!$C29%,1),"0.0"),")")</f>
        <v>1.2 (1.2-1.3)</v>
      </c>
      <c r="BP29" s="36" t="str">
        <f>CONCATENATE(TEXT(ROUND('Bestand-Arbeitslose'!BP29/Hilfsblatt_Erwerbspersonen_17ff!$B29%,1),"0.0")," (",TEXT(ROUND('Bestand-Arbeitslose'!BP29/Hilfsblatt_Erwerbspersonen_17ff!$D29%,1),"0.0"),"-",TEXT(ROUND('Bestand-Arbeitslose'!BP29/Hilfsblatt_Erwerbspersonen_17ff!$C29%,1),"0.0"),")")</f>
        <v>1.4 (1.3-1.4)</v>
      </c>
      <c r="BQ29" s="36" t="str">
        <f>CONCATENATE(TEXT(ROUND('Bestand-Arbeitslose'!BQ29/Hilfsblatt_Erwerbspersonen_17ff!$B29%,1),"0.0")," (",TEXT(ROUND('Bestand-Arbeitslose'!BQ29/Hilfsblatt_Erwerbspersonen_17ff!$D29%,1),"0.0"),"-",TEXT(ROUND('Bestand-Arbeitslose'!BQ29/Hilfsblatt_Erwerbspersonen_17ff!$C29%,1),"0.0"),")")</f>
        <v>1.2 (1.1-1.2)</v>
      </c>
      <c r="BR29" s="36" t="str">
        <f>CONCATENATE(TEXT(ROUND('Bestand-Arbeitslose'!BR29/Hilfsblatt_Erwerbspersonen_17ff!$B29%,1),"0.0")," (",TEXT(ROUND('Bestand-Arbeitslose'!BR29/Hilfsblatt_Erwerbspersonen_17ff!$D29%,1),"0.0"),"-",TEXT(ROUND('Bestand-Arbeitslose'!BR29/Hilfsblatt_Erwerbspersonen_17ff!$C29%,1),"0.0"),")")</f>
        <v>1.1 (1.0-1.1)</v>
      </c>
      <c r="BS29" s="36" t="str">
        <f>CONCATENATE(TEXT(ROUND('Bestand-Arbeitslose'!BS29/Hilfsblatt_Erwerbspersonen_17ff!$B29%,1),"0.0")," (",TEXT(ROUND('Bestand-Arbeitslose'!BS29/Hilfsblatt_Erwerbspersonen_17ff!$D29%,1),"0.0"),"-",TEXT(ROUND('Bestand-Arbeitslose'!BS29/Hilfsblatt_Erwerbspersonen_17ff!$C29%,1),"0.0"),")")</f>
        <v>1.0 (1.0-1.1)</v>
      </c>
      <c r="BT29" s="36" t="str">
        <f>CONCATENATE(TEXT(ROUND('Bestand-Arbeitslose'!BT29/Hilfsblatt_Erwerbspersonen_17ff!$B29%,1),"0.0")," (",TEXT(ROUND('Bestand-Arbeitslose'!BT29/Hilfsblatt_Erwerbspersonen_17ff!$D29%,1),"0.0"),"-",TEXT(ROUND('Bestand-Arbeitslose'!BT29/Hilfsblatt_Erwerbspersonen_17ff!$C29%,1),"0.0"),")")</f>
        <v>1.0 (1.0-1.1)</v>
      </c>
      <c r="BU29" s="36" t="str">
        <f>CONCATENATE(TEXT(ROUND('Bestand-Arbeitslose'!BU29/Hilfsblatt_Erwerbspersonen_17ff!$B29%,1),"0.0")," (",TEXT(ROUND('Bestand-Arbeitslose'!BU29/Hilfsblatt_Erwerbspersonen_17ff!$D29%,1),"0.0"),"-",TEXT(ROUND('Bestand-Arbeitslose'!BU29/Hilfsblatt_Erwerbspersonen_17ff!$C29%,1),"0.0"),")")</f>
        <v>1.0 (1.0-1.1)</v>
      </c>
      <c r="BV29" s="36" t="str">
        <f>CONCATENATE(TEXT(ROUND('Bestand-Arbeitslose'!BV29/Hilfsblatt_Erwerbspersonen_17ff!$B29%,1),"0.0")," (",TEXT(ROUND('Bestand-Arbeitslose'!BV29/Hilfsblatt_Erwerbspersonen_17ff!$D29%,1),"0.0"),"-",TEXT(ROUND('Bestand-Arbeitslose'!BV29/Hilfsblatt_Erwerbspersonen_17ff!$C29%,1),"0.0"),")")</f>
        <v>1.1 (1.1-1.2)</v>
      </c>
      <c r="BW29" s="36" t="str">
        <f>CONCATENATE(TEXT(ROUND('Bestand-Arbeitslose'!BW29/Hilfsblatt_Erwerbspersonen_17ff!$B29%,1),"0.0")," (",TEXT(ROUND('Bestand-Arbeitslose'!BW29/Hilfsblatt_Erwerbspersonen_17ff!$D29%,1),"0.0"),"-",TEXT(ROUND('Bestand-Arbeitslose'!BW29/Hilfsblatt_Erwerbspersonen_17ff!$C29%,1),"0.0"),")")</f>
        <v>1.2 (1.2-1.3)</v>
      </c>
      <c r="BX29" s="36" t="str">
        <f>CONCATENATE(TEXT(ROUND('Bestand-Arbeitslose'!BX29/Hilfsblatt_Erwerbspersonen_17ff!$B29%,1),"0.0")," (",TEXT(ROUND('Bestand-Arbeitslose'!BX29/Hilfsblatt_Erwerbspersonen_17ff!$D29%,1),"0.0"),"-",TEXT(ROUND('Bestand-Arbeitslose'!BX29/Hilfsblatt_Erwerbspersonen_17ff!$C29%,1),"0.0"),")")</f>
        <v>1.3 (1.3-1.4)</v>
      </c>
      <c r="BY29" s="36" t="str">
        <f>CONCATENATE(TEXT(ROUND('Bestand-Arbeitslose'!BY29/Hilfsblatt_Erwerbspersonen_17ff!$B29%,1),"0.0")," (",TEXT(ROUND('Bestand-Arbeitslose'!BY29/Hilfsblatt_Erwerbspersonen_17ff!$D29%,1),"0.0"),"-",TEXT(ROUND('Bestand-Arbeitslose'!BY29/Hilfsblatt_Erwerbspersonen_17ff!$C29%,1),"0.0"),")")</f>
        <v>1.4 (1.3-1.4)</v>
      </c>
      <c r="BZ29" s="36" t="str">
        <f>CONCATENATE(TEXT(ROUND('Bestand-Arbeitslose'!BZ29/Hilfsblatt_Erwerbspersonen_17ff!$B29%,1),"0.0")," (",TEXT(ROUND('Bestand-Arbeitslose'!BZ29/Hilfsblatt_Erwerbspersonen_17ff!$D29%,1),"0.0"),"-",TEXT(ROUND('Bestand-Arbeitslose'!BZ29/Hilfsblatt_Erwerbspersonen_17ff!$C29%,1),"0.0"),")")</f>
        <v>1.4 (1.4-1.5)</v>
      </c>
      <c r="CA29" s="36" t="str">
        <f>CONCATENATE(TEXT(ROUND('Bestand-Arbeitslose'!CA29/Hilfsblatt_Erwerbspersonen_17ff!$B29%,1),"0.0")," (",TEXT(ROUND('Bestand-Arbeitslose'!CA29/Hilfsblatt_Erwerbspersonen_17ff!$D29%,1),"0.0"),"-",TEXT(ROUND('Bestand-Arbeitslose'!CA29/Hilfsblatt_Erwerbspersonen_17ff!$C29%,1),"0.0"),")")</f>
        <v>1.5 (1.4-1.6)</v>
      </c>
      <c r="CB29" s="36" t="str">
        <f>CONCATENATE(TEXT(ROUND('Bestand-Arbeitslose'!CB29/Hilfsblatt_Erwerbspersonen_17ff!$B29%,1),"0.0")," (",TEXT(ROUND('Bestand-Arbeitslose'!CB29/Hilfsblatt_Erwerbspersonen_17ff!$D29%,1),"0.0"),"-",TEXT(ROUND('Bestand-Arbeitslose'!CB29/Hilfsblatt_Erwerbspersonen_17ff!$C29%,1),"0.0"),")")</f>
        <v>1.4 (1.3-1.4)</v>
      </c>
      <c r="CC29" s="36" t="str">
        <f>CONCATENATE(TEXT(ROUND('Bestand-Arbeitslose'!CC29/Hilfsblatt_Erwerbspersonen_17ff!$B29%,1),"0.0")," (",TEXT(ROUND('Bestand-Arbeitslose'!CC29/Hilfsblatt_Erwerbspersonen_17ff!$D29%,1),"0.0"),"-",TEXT(ROUND('Bestand-Arbeitslose'!CC29/Hilfsblatt_Erwerbspersonen_17ff!$C29%,1),"0.0"),")")</f>
        <v>1.4 (1.4-1.5)</v>
      </c>
      <c r="CD29" s="36" t="str">
        <f>CONCATENATE(TEXT(ROUND('Bestand-Arbeitslose'!CD29/Hilfsblatt_Erwerbspersonen_17ff!$B29%,1),"0.0")," (",TEXT(ROUND('Bestand-Arbeitslose'!CD29/Hilfsblatt_Erwerbspersonen_17ff!$D29%,1),"0.0"),"-",TEXT(ROUND('Bestand-Arbeitslose'!CD29/Hilfsblatt_Erwerbspersonen_17ff!$C29%,1),"0.0"),")")</f>
        <v>1.4 (1.3-1.5)</v>
      </c>
      <c r="CE29" s="36" t="str">
        <f>CONCATENATE(TEXT(ROUND('Bestand-Arbeitslose'!CE29/Hilfsblatt_Erwerbspersonen_17ff!$B29%,1),"0.0")," (",TEXT(ROUND('Bestand-Arbeitslose'!CE29/Hilfsblatt_Erwerbspersonen_17ff!$D29%,1),"0.0"),"-",TEXT(ROUND('Bestand-Arbeitslose'!CE29/Hilfsblatt_Erwerbspersonen_17ff!$C29%,1),"0.0"),")")</f>
        <v>1.3 (1.3-1.4)</v>
      </c>
      <c r="CF29" s="36" t="str">
        <f>CONCATENATE(TEXT(ROUND('Bestand-Arbeitslose'!CF29/Hilfsblatt_Erwerbspersonen_17ff!$B29%,1),"0.0")," (",TEXT(ROUND('Bestand-Arbeitslose'!CF29/Hilfsblatt_Erwerbspersonen_17ff!$D29%,1),"0.0"),"-",TEXT(ROUND('Bestand-Arbeitslose'!CF29/Hilfsblatt_Erwerbspersonen_17ff!$C29%,1),"0.0"),")")</f>
        <v>1.2 (1.2-1.3)</v>
      </c>
      <c r="CG29" s="36" t="str">
        <f>CONCATENATE(TEXT(ROUND('Bestand-Arbeitslose'!CG29/Hilfsblatt_Erwerbspersonen_17ff!$B29%,1),"0.0")," (",TEXT(ROUND('Bestand-Arbeitslose'!CG29/Hilfsblatt_Erwerbspersonen_17ff!$D29%,1),"0.0"),"-",TEXT(ROUND('Bestand-Arbeitslose'!CG29/Hilfsblatt_Erwerbspersonen_17ff!$C29%,1),"0.0"),")")</f>
        <v>1.3 (1.2-1.3)</v>
      </c>
      <c r="CH29" s="36" t="str">
        <f>CONCATENATE(TEXT(ROUND('Bestand-Arbeitslose'!CH29/Hilfsblatt_Erwerbspersonen_17ff!$B29%,1),"0.0")," (",TEXT(ROUND('Bestand-Arbeitslose'!CH29/Hilfsblatt_Erwerbspersonen_17ff!$D29%,1),"0.0"),"-",TEXT(ROUND('Bestand-Arbeitslose'!CH29/Hilfsblatt_Erwerbspersonen_17ff!$C29%,1),"0.0"),")")</f>
        <v>1.3 (1.2-1.3)</v>
      </c>
      <c r="CI29" s="36" t="str">
        <f>CONCATENATE(TEXT(ROUND('Bestand-Arbeitslose'!CI29/Hilfsblatt_Erwerbspersonen_17ff!$B29%,1),"0.0")," (",TEXT(ROUND('Bestand-Arbeitslose'!CI29/Hilfsblatt_Erwerbspersonen_17ff!$D29%,1),"0.0"),"-",TEXT(ROUND('Bestand-Arbeitslose'!CI29/Hilfsblatt_Erwerbspersonen_17ff!$C29%,1),"0.0"),")")</f>
        <v>1.3 (1.2-1.4)</v>
      </c>
      <c r="CJ29" s="36" t="str">
        <f>CONCATENATE(TEXT(ROUND('Bestand-Arbeitslose'!CJ29/Hilfsblatt_Erwerbspersonen_17ff!$B29%,1),"0.0")," (",TEXT(ROUND('Bestand-Arbeitslose'!CJ29/Hilfsblatt_Erwerbspersonen_17ff!$D29%,1),"0.0"),"-",TEXT(ROUND('Bestand-Arbeitslose'!CJ29/Hilfsblatt_Erwerbspersonen_17ff!$C29%,1),"0.0"),")")</f>
        <v>1.2 (1.2-1.3)</v>
      </c>
      <c r="CK29" s="36" t="str">
        <f>CONCATENATE(TEXT(ROUND('Bestand-Arbeitslose'!CK29/Hilfsblatt_Erwerbspersonen_17ff!$B29%,1),"0.0")," (",TEXT(ROUND('Bestand-Arbeitslose'!CK29/Hilfsblatt_Erwerbspersonen_17ff!$D29%,1),"0.0"),"-",TEXT(ROUND('Bestand-Arbeitslose'!CK29/Hilfsblatt_Erwerbspersonen_17ff!$C29%,1),"0.0"),")")</f>
        <v>1.3 (1.3-1.4)</v>
      </c>
      <c r="CL29" s="36" t="str">
        <f>CONCATENATE(TEXT(ROUND('Bestand-Arbeitslose'!CL29/Hilfsblatt_Erwerbspersonen_17ff!$B29%,1),"0.0")," (",TEXT(ROUND('Bestand-Arbeitslose'!CL29/Hilfsblatt_Erwerbspersonen_17ff!$D29%,1),"0.0"),"-",TEXT(ROUND('Bestand-Arbeitslose'!CL29/Hilfsblatt_Erwerbspersonen_17ff!$C29%,1),"0.0"),")")</f>
        <v>1.5 (1.4-1.5)</v>
      </c>
      <c r="CM29" s="36" t="str">
        <f>CONCATENATE(TEXT(ROUND('Bestand-Arbeitslose'!CM29/Hilfsblatt_Erwerbspersonen_17ff!$B29%,1),"0.0")," (",TEXT(ROUND('Bestand-Arbeitslose'!CM29/Hilfsblatt_Erwerbspersonen_17ff!$D29%,1),"0.0"),"-",TEXT(ROUND('Bestand-Arbeitslose'!CM29/Hilfsblatt_Erwerbspersonen_17ff!$C29%,1),"0.0"),")")</f>
        <v>1.6 (1.5-1.7)</v>
      </c>
      <c r="CN29" s="36" t="str">
        <f>CONCATENATE(TEXT(ROUND('Bestand-Arbeitslose'!CN29/Hilfsblatt_Erwerbspersonen_17ff!$B29%,1),"0.0")," (",TEXT(ROUND('Bestand-Arbeitslose'!CN29/Hilfsblatt_Erwerbspersonen_17ff!$D29%,1),"0.0"),"-",TEXT(ROUND('Bestand-Arbeitslose'!CN29/Hilfsblatt_Erwerbspersonen_17ff!$C29%,1),"0.0"),")")</f>
        <v>1.6 (1.5-1.7)</v>
      </c>
      <c r="CO29" s="36" t="str">
        <f>CONCATENATE(TEXT(ROUND('Bestand-Arbeitslose'!CO29/Hilfsblatt_Erwerbspersonen_17ff!$B29%,1),"0.0")," (",TEXT(ROUND('Bestand-Arbeitslose'!CO29/Hilfsblatt_Erwerbspersonen_17ff!$D29%,1),"0.0"),"-",TEXT(ROUND('Bestand-Arbeitslose'!CO29/Hilfsblatt_Erwerbspersonen_17ff!$C29%,1),"0.0"),")")</f>
        <v>1.7 (1.6-1.8)</v>
      </c>
      <c r="CP29" s="36" t="str">
        <f>CONCATENATE(TEXT(ROUND('Bestand-Arbeitslose'!CP29/Hilfsblatt_Erwerbspersonen_17ff!$B29%,1),"0.0")," (",TEXT(ROUND('Bestand-Arbeitslose'!CP29/Hilfsblatt_Erwerbspersonen_17ff!$D29%,1),"0.0"),"-",TEXT(ROUND('Bestand-Arbeitslose'!CP29/Hilfsblatt_Erwerbspersonen_17ff!$C29%,1),"0.0"),")")</f>
        <v>1.6 (1.6-1.7)</v>
      </c>
      <c r="CQ29" s="36" t="str">
        <f>CONCATENATE(TEXT(ROUND('Bestand-Arbeitslose'!CQ29/Hilfsblatt_Erwerbspersonen_17ff!$B29%,1),"0.0")," (",TEXT(ROUND('Bestand-Arbeitslose'!CQ29/Hilfsblatt_Erwerbspersonen_17ff!$D29%,1),"0.0"),"-",TEXT(ROUND('Bestand-Arbeitslose'!CQ29/Hilfsblatt_Erwerbspersonen_17ff!$C29%,1),"0.0"),")")</f>
        <v>1.6 (1.6-1.7)</v>
      </c>
      <c r="CR29" s="36" t="str">
        <f>CONCATENATE(TEXT(ROUND('Bestand-Arbeitslose'!CR29/Hilfsblatt_Erwerbspersonen_17ff!$B29%,1),"0.0")," (",TEXT(ROUND('Bestand-Arbeitslose'!CR29/Hilfsblatt_Erwerbspersonen_17ff!$D29%,1),"0.0"),"-",TEXT(ROUND('Bestand-Arbeitslose'!CR29/Hilfsblatt_Erwerbspersonen_17ff!$C29%,1),"0.0"),")")</f>
        <v>1.6 (1.5-1.6)</v>
      </c>
      <c r="CS29" s="36" t="str">
        <f>CONCATENATE(TEXT(ROUND('Bestand-Arbeitslose'!CS29/Hilfsblatt_Erwerbspersonen_17ff!$B29%,1),"0.0")," (",TEXT(ROUND('Bestand-Arbeitslose'!CS29/Hilfsblatt_Erwerbspersonen_17ff!$D29%,1),"0.0"),"-",TEXT(ROUND('Bestand-Arbeitslose'!CS29/Hilfsblatt_Erwerbspersonen_17ff!$C29%,1),"0.0"),")")</f>
        <v>1.5 (1.5-1.6)</v>
      </c>
      <c r="CT29" s="36" t="str">
        <f>CONCATENATE(TEXT(ROUND('Bestand-Arbeitslose'!CT29/Hilfsblatt_Erwerbspersonen_17ff!$B29%,1),"0.0")," (",TEXT(ROUND('Bestand-Arbeitslose'!CT29/Hilfsblatt_Erwerbspersonen_17ff!$D29%,1),"0.0"),"-",TEXT(ROUND('Bestand-Arbeitslose'!CT29/Hilfsblatt_Erwerbspersonen_17ff!$C29%,1),"0.0"),")")</f>
        <v>1.6 (1.6-1.7)</v>
      </c>
      <c r="CU29" s="36" t="str">
        <f>CONCATENATE(TEXT(ROUND('Bestand-Arbeitslose'!CU29/Hilfsblatt_Erwerbspersonen_17ff!$B29%,1),"0.0")," (",TEXT(ROUND('Bestand-Arbeitslose'!CU29/Hilfsblatt_Erwerbspersonen_17ff!$D29%,1),"0.0"),"-",TEXT(ROUND('Bestand-Arbeitslose'!CU29/Hilfsblatt_Erwerbspersonen_17ff!$C29%,1),"0.0"),")")</f>
        <v>1.5 (1.4-1.6)</v>
      </c>
      <c r="CV29" s="36" t="str">
        <f>CONCATENATE(TEXT(ROUND('Bestand-Arbeitslose'!CV29/Hilfsblatt_Erwerbspersonen_17ff!$B29%,1),"0.0")," (",TEXT(ROUND('Bestand-Arbeitslose'!CV29/Hilfsblatt_Erwerbspersonen_17ff!$D29%,1),"0.0"),"-",TEXT(ROUND('Bestand-Arbeitslose'!CV29/Hilfsblatt_Erwerbspersonen_17ff!$C29%,1),"0.0"),")")</f>
        <v>1.5 (1.4-1.6)</v>
      </c>
      <c r="CW29" s="36" t="str">
        <f>CONCATENATE(TEXT(ROUND('Bestand-Arbeitslose'!CW29/Hilfsblatt_Erwerbspersonen_17ff!$B29%,1),"0.0")," (",TEXT(ROUND('Bestand-Arbeitslose'!CW29/Hilfsblatt_Erwerbspersonen_17ff!$D29%,1),"0.0"),"-",TEXT(ROUND('Bestand-Arbeitslose'!CW29/Hilfsblatt_Erwerbspersonen_17ff!$C29%,1),"0.0"),")")</f>
        <v>1.7 (1.6-1.7)</v>
      </c>
      <c r="CX29" s="36" t="str">
        <f>CONCATENATE(TEXT(ROUND('Bestand-Arbeitslose'!CX29/Hilfsblatt_Erwerbspersonen_17ff!$B29%,1),"0.0")," (",TEXT(ROUND('Bestand-Arbeitslose'!CX29/Hilfsblatt_Erwerbspersonen_17ff!$D29%,1),"0.0"),"-",TEXT(ROUND('Bestand-Arbeitslose'!CX29/Hilfsblatt_Erwerbspersonen_17ff!$C29%,1),"0.0"),")")</f>
        <v>1.9 (1.8-1.9)</v>
      </c>
      <c r="CY29" s="36" t="str">
        <f>CONCATENATE(TEXT(ROUND('Bestand-Arbeitslose'!CY29/Hilfsblatt_Erwerbspersonen_17ff!$B29%,1),"0.0")," (",TEXT(ROUND('Bestand-Arbeitslose'!CY29/Hilfsblatt_Erwerbspersonen_17ff!$D29%,1),"0.0"),"-",TEXT(ROUND('Bestand-Arbeitslose'!CY29/Hilfsblatt_Erwerbspersonen_17ff!$C29%,1),"0.0"),")")</f>
        <v>1.9 (1.8-2.0)</v>
      </c>
      <c r="CZ29" s="36" t="str">
        <f>CONCATENATE(TEXT(ROUND('Bestand-Arbeitslose'!CZ29/Hilfsblatt_Erwerbspersonen_17ff!$B29%,1),"0.0")," (",TEXT(ROUND('Bestand-Arbeitslose'!CZ29/Hilfsblatt_Erwerbspersonen_17ff!$D29%,1),"0.0"),"-",TEXT(ROUND('Bestand-Arbeitslose'!CZ29/Hilfsblatt_Erwerbspersonen_17ff!$C29%,1),"0.0"),")")</f>
        <v>2.0 (1.9-2.1)</v>
      </c>
      <c r="DA29" s="36" t="str">
        <f>CONCATENATE(TEXT(ROUND('Bestand-Arbeitslose'!DA29/Hilfsblatt_Erwerbspersonen_17ff!$B29%,1),"0.0")," (",TEXT(ROUND('Bestand-Arbeitslose'!DA29/Hilfsblatt_Erwerbspersonen_17ff!$D29%,1),"0.0"),"-",TEXT(ROUND('Bestand-Arbeitslose'!DA29/Hilfsblatt_Erwerbspersonen_17ff!$C29%,1),"0.0"),")")</f>
        <v>2.1 (2.0-2.2)</v>
      </c>
      <c r="DB29" s="36" t="str">
        <f>CONCATENATE(TEXT(ROUND('Bestand-Arbeitslose'!DB29/Hilfsblatt_Erwerbspersonen_14ff!$B29%,1),"0.0")," (",TEXT(ROUND('Bestand-Arbeitslose'!DB29/Hilfsblatt_Erwerbspersonen_14ff!$D29%,1),"0.0"),"-",TEXT(ROUND('Bestand-Arbeitslose'!DB29/Hilfsblatt_Erwerbspersonen_14ff!$C29%,1),"0.0"),")")</f>
        <v>2.0 (2.0-2.1)</v>
      </c>
      <c r="DC29" s="36" t="str">
        <f>CONCATENATE(TEXT(ROUND('Bestand-Arbeitslose'!DC29/Hilfsblatt_Erwerbspersonen_14ff!$B29%,1),"0.0")," (",TEXT(ROUND('Bestand-Arbeitslose'!DC29/Hilfsblatt_Erwerbspersonen_14ff!$D29%,1),"0.0"),"-",TEXT(ROUND('Bestand-Arbeitslose'!DC29/Hilfsblatt_Erwerbspersonen_14ff!$C29%,1),"0.0"),")")</f>
        <v>2.0 (1.9-2.1)</v>
      </c>
      <c r="DD29" s="36" t="str">
        <f>CONCATENATE(TEXT(ROUND('Bestand-Arbeitslose'!DD29/Hilfsblatt_Erwerbspersonen_14ff!$B29%,1),"0.0")," (",TEXT(ROUND('Bestand-Arbeitslose'!DD29/Hilfsblatt_Erwerbspersonen_14ff!$D29%,1),"0.0"),"-",TEXT(ROUND('Bestand-Arbeitslose'!DD29/Hilfsblatt_Erwerbspersonen_14ff!$C29%,1),"0.0"),")")</f>
        <v>1.9 (1.8-2.0)</v>
      </c>
      <c r="DE29" s="36" t="str">
        <f>CONCATENATE(TEXT(ROUND('Bestand-Arbeitslose'!DE29/Hilfsblatt_Erwerbspersonen_14ff!$B29%,1),"0.0")," (",TEXT(ROUND('Bestand-Arbeitslose'!DE29/Hilfsblatt_Erwerbspersonen_14ff!$D29%,1),"0.0"),"-",TEXT(ROUND('Bestand-Arbeitslose'!DE29/Hilfsblatt_Erwerbspersonen_14ff!$C29%,1),"0.0"),")")</f>
        <v>1.9 (1.8-2.0)</v>
      </c>
      <c r="DF29" s="36" t="str">
        <f>CONCATENATE(TEXT(ROUND('Bestand-Arbeitslose'!DF29/Hilfsblatt_Erwerbspersonen_14ff!$B29%,1),"0.0")," (",TEXT(ROUND('Bestand-Arbeitslose'!DF29/Hilfsblatt_Erwerbspersonen_14ff!$D29%,1),"0.0"),"-",TEXT(ROUND('Bestand-Arbeitslose'!DF29/Hilfsblatt_Erwerbspersonen_14ff!$C29%,1),"0.0"),")")</f>
        <v>1.8 (1.8-1.9)</v>
      </c>
      <c r="DG29" s="36" t="str">
        <f>CONCATENATE(TEXT(ROUND('Bestand-Arbeitslose'!DG29/Hilfsblatt_Erwerbspersonen_14ff!$B29%,1),"0.0")," (",TEXT(ROUND('Bestand-Arbeitslose'!DG29/Hilfsblatt_Erwerbspersonen_14ff!$D29%,1),"0.0"),"-",TEXT(ROUND('Bestand-Arbeitslose'!DG29/Hilfsblatt_Erwerbspersonen_14ff!$C29%,1),"0.0"),")")</f>
        <v>1.9 (1.8-2.0)</v>
      </c>
      <c r="DH29" s="36" t="str">
        <f>CONCATENATE(TEXT(ROUND('Bestand-Arbeitslose'!DH29/Hilfsblatt_Erwerbspersonen_14ff!$B29%,1),"0.0")," (",TEXT(ROUND('Bestand-Arbeitslose'!DH29/Hilfsblatt_Erwerbspersonen_14ff!$D29%,1),"0.0"),"-",TEXT(ROUND('Bestand-Arbeitslose'!DH29/Hilfsblatt_Erwerbspersonen_14ff!$C29%,1),"0.0"),")")</f>
        <v>2.0 (1.9-2.1)</v>
      </c>
      <c r="DI29" s="36" t="str">
        <f>CONCATENATE(TEXT(ROUND('Bestand-Arbeitslose'!DI29/Hilfsblatt_Erwerbspersonen_14ff!$B29%,1),"0.0")," (",TEXT(ROUND('Bestand-Arbeitslose'!DI29/Hilfsblatt_Erwerbspersonen_14ff!$D29%,1),"0.0"),"-",TEXT(ROUND('Bestand-Arbeitslose'!DI29/Hilfsblatt_Erwerbspersonen_14ff!$C29%,1),"0.0"),")")</f>
        <v>1.9 (1.8-2.0)</v>
      </c>
      <c r="DJ29" s="36" t="str">
        <f>CONCATENATE(TEXT(ROUND('Bestand-Arbeitslose'!DJ29/Hilfsblatt_Erwerbspersonen_14ff!$B29%,1),"0.0")," (",TEXT(ROUND('Bestand-Arbeitslose'!DJ29/Hilfsblatt_Erwerbspersonen_14ff!$D29%,1),"0.0"),"-",TEXT(ROUND('Bestand-Arbeitslose'!DJ29/Hilfsblatt_Erwerbspersonen_14ff!$C29%,1),"0.0"),")")</f>
        <v>2.0 (2.0-2.1)</v>
      </c>
      <c r="DK29" s="36" t="str">
        <f>CONCATENATE(TEXT(ROUND('Bestand-Arbeitslose'!DK29/Hilfsblatt_Erwerbspersonen_14ff!$B29%,1),"0.0")," (",TEXT(ROUND('Bestand-Arbeitslose'!DK29/Hilfsblatt_Erwerbspersonen_14ff!$D29%,1),"0.0"),"-",TEXT(ROUND('Bestand-Arbeitslose'!DK29/Hilfsblatt_Erwerbspersonen_14ff!$C29%,1),"0.0"),")")</f>
        <v>2.1 (2.0-2.2)</v>
      </c>
      <c r="DL29" s="36" t="str">
        <f>CONCATENATE(TEXT(ROUND('Bestand-Arbeitslose'!DL29/Hilfsblatt_Erwerbspersonen_14ff!$B29%,1),"0.0")," (",TEXT(ROUND('Bestand-Arbeitslose'!DL29/Hilfsblatt_Erwerbspersonen_14ff!$D29%,1),"0.0"),"-",TEXT(ROUND('Bestand-Arbeitslose'!DL29/Hilfsblatt_Erwerbspersonen_14ff!$C29%,1),"0.0"),")")</f>
        <v>2.2 (2.1-2.3)</v>
      </c>
      <c r="DM29" s="36" t="str">
        <f>CONCATENATE(TEXT(ROUND('Bestand-Arbeitslose'!DM29/Hilfsblatt_Erwerbspersonen_14ff!$B29%,1),"0.0")," (",TEXT(ROUND('Bestand-Arbeitslose'!DM29/Hilfsblatt_Erwerbspersonen_14ff!$D29%,1),"0.0"),"-",TEXT(ROUND('Bestand-Arbeitslose'!DM29/Hilfsblatt_Erwerbspersonen_14ff!$C29%,1),"0.0"),")")</f>
        <v>2.3 (2.2-2.4)</v>
      </c>
      <c r="DN29" s="36" t="str">
        <f>CONCATENATE(TEXT(ROUND('Bestand-Arbeitslose'!DN29/Hilfsblatt_Erwerbspersonen_14ff!$B29%,1),"0.0")," (",TEXT(ROUND('Bestand-Arbeitslose'!DN29/Hilfsblatt_Erwerbspersonen_14ff!$D29%,1),"0.0"),"-",TEXT(ROUND('Bestand-Arbeitslose'!DN29/Hilfsblatt_Erwerbspersonen_14ff!$C29%,1),"0.0"),")")</f>
        <v>2.4 (2.3-2.5)</v>
      </c>
      <c r="DO29" s="36" t="str">
        <f>CONCATENATE(TEXT(ROUND('Bestand-Arbeitslose'!DO29/Hilfsblatt_Erwerbspersonen_14ff!$B29%,1),"0.0")," (",TEXT(ROUND('Bestand-Arbeitslose'!DO29/Hilfsblatt_Erwerbspersonen_14ff!$D29%,1),"0.0"),"-",TEXT(ROUND('Bestand-Arbeitslose'!DO29/Hilfsblatt_Erwerbspersonen_14ff!$C29%,1),"0.0"),")")</f>
        <v>1.9 (1.8-2.0)</v>
      </c>
      <c r="DP29" s="36" t="str">
        <f>CONCATENATE(TEXT(ROUND('Bestand-Arbeitslose'!DP29/Hilfsblatt_Erwerbspersonen_14ff!$B29%,1),"0.0")," (",TEXT(ROUND('Bestand-Arbeitslose'!DP29/Hilfsblatt_Erwerbspersonen_14ff!$D29%,1),"0.0"),"-",TEXT(ROUND('Bestand-Arbeitslose'!DP29/Hilfsblatt_Erwerbspersonen_14ff!$C29%,1),"0.0"),")")</f>
        <v>2.2 (2.2-2.3)</v>
      </c>
      <c r="DQ29" s="36" t="str">
        <f>CONCATENATE(TEXT(ROUND('Bestand-Arbeitslose'!DQ29/Hilfsblatt_Erwerbspersonen_14ff!$B29%,1),"0.0")," (",TEXT(ROUND('Bestand-Arbeitslose'!DQ29/Hilfsblatt_Erwerbspersonen_14ff!$D29%,1),"0.0"),"-",TEXT(ROUND('Bestand-Arbeitslose'!DQ29/Hilfsblatt_Erwerbspersonen_14ff!$C29%,1),"0.0"),")")</f>
        <v>2.0 (2.0-2.1)</v>
      </c>
      <c r="DR29" s="36" t="str">
        <f>CONCATENATE(TEXT(ROUND('Bestand-Arbeitslose'!DR29/Hilfsblatt_Erwerbspersonen_14ff!$B29%,1),"0.0")," (",TEXT(ROUND('Bestand-Arbeitslose'!DR29/Hilfsblatt_Erwerbspersonen_14ff!$D29%,1),"0.0"),"-",TEXT(ROUND('Bestand-Arbeitslose'!DR29/Hilfsblatt_Erwerbspersonen_14ff!$C29%,1),"0.0"),")")</f>
        <v>1.9 (1.8-2.0)</v>
      </c>
      <c r="DS29" s="36" t="str">
        <f>CONCATENATE(TEXT(ROUND('Bestand-Arbeitslose'!DS29/Hilfsblatt_Erwerbspersonen_14ff!$B29%,1),"0.0")," (",TEXT(ROUND('Bestand-Arbeitslose'!DS29/Hilfsblatt_Erwerbspersonen_14ff!$D29%,1),"0.0"),"-",TEXT(ROUND('Bestand-Arbeitslose'!DS29/Hilfsblatt_Erwerbspersonen_14ff!$C29%,1),"0.0"),")")</f>
        <v>1.7 (1.7-1.8)</v>
      </c>
      <c r="DT29" s="36" t="str">
        <f>CONCATENATE(TEXT(ROUND('Bestand-Arbeitslose'!DT29/Hilfsblatt_Erwerbspersonen_14ff!$B29%,1),"0.0")," (",TEXT(ROUND('Bestand-Arbeitslose'!DT29/Hilfsblatt_Erwerbspersonen_14ff!$D29%,1),"0.0"),"-",TEXT(ROUND('Bestand-Arbeitslose'!DT29/Hilfsblatt_Erwerbspersonen_14ff!$C29%,1),"0.0"),")")</f>
        <v>1.9 (1.8-2.0)</v>
      </c>
      <c r="DU29" s="36" t="str">
        <f>CONCATENATE(TEXT(ROUND('Bestand-Arbeitslose'!DU29/Hilfsblatt_Erwerbspersonen_14ff!$B29%,1),"0.0")," (",TEXT(ROUND('Bestand-Arbeitslose'!DU29/Hilfsblatt_Erwerbspersonen_14ff!$D29%,1),"0.0"),"-",TEXT(ROUND('Bestand-Arbeitslose'!DU29/Hilfsblatt_Erwerbspersonen_14ff!$C29%,1),"0.0"),")")</f>
        <v>1.8 (1.8-1.9)</v>
      </c>
      <c r="DV29" s="36" t="str">
        <f>CONCATENATE(TEXT(ROUND('Bestand-Arbeitslose'!DV29/Hilfsblatt_Erwerbspersonen_14ff!$B29%,1),"0.0")," (",TEXT(ROUND('Bestand-Arbeitslose'!DV29/Hilfsblatt_Erwerbspersonen_14ff!$D29%,1),"0.0"),"-",TEXT(ROUND('Bestand-Arbeitslose'!DV29/Hilfsblatt_Erwerbspersonen_14ff!$C29%,1),"0.0"),")")</f>
        <v>1.9 (1.8-1.9)</v>
      </c>
      <c r="DW29" s="36" t="str">
        <f>CONCATENATE(TEXT(ROUND('Bestand-Arbeitslose'!DW29/Hilfsblatt_Erwerbspersonen_14ff!$B29%,1),"0.0")," (",TEXT(ROUND('Bestand-Arbeitslose'!DW29/Hilfsblatt_Erwerbspersonen_14ff!$D29%,1),"0.0"),"-",TEXT(ROUND('Bestand-Arbeitslose'!DW29/Hilfsblatt_Erwerbspersonen_14ff!$C29%,1),"0.0"),")")</f>
        <v>1.9 (1.8-2.0)</v>
      </c>
      <c r="DX29" s="36" t="str">
        <f>CONCATENATE(TEXT(ROUND('Bestand-Arbeitslose'!DX29/Hilfsblatt_Erwerbspersonen_14ff!$B29%,1),"0.0")," (",TEXT(ROUND('Bestand-Arbeitslose'!DX29/Hilfsblatt_Erwerbspersonen_14ff!$D29%,1),"0.0"),"-",TEXT(ROUND('Bestand-Arbeitslose'!DX29/Hilfsblatt_Erwerbspersonen_14ff!$C29%,1),"0.0"),")")</f>
        <v>1.9 (1.8-1.9)</v>
      </c>
      <c r="DY29" s="36" t="str">
        <f>CONCATENATE(TEXT(ROUND('Bestand-Arbeitslose'!DY29/Hilfsblatt_Erwerbspersonen_14ff!$B29%,1),"0.0")," (",TEXT(ROUND('Bestand-Arbeitslose'!DY29/Hilfsblatt_Erwerbspersonen_14ff!$D29%,1),"0.0"),"-",TEXT(ROUND('Bestand-Arbeitslose'!DY29/Hilfsblatt_Erwerbspersonen_14ff!$C29%,1),"0.0"),")")</f>
        <v>1.8 (1.7-1.9)</v>
      </c>
      <c r="DZ29" s="36" t="str">
        <f>CONCATENATE(TEXT(ROUND('Bestand-Arbeitslose'!DZ29/Hilfsblatt_Erwerbspersonen_14ff!$B29%,1),"0.0")," (",TEXT(ROUND('Bestand-Arbeitslose'!DZ29/Hilfsblatt_Erwerbspersonen_14ff!$D29%,1),"0.0"),"-",TEXT(ROUND('Bestand-Arbeitslose'!DZ29/Hilfsblatt_Erwerbspersonen_14ff!$C29%,1),"0.0"),")")</f>
        <v>1.9 (1.8-2.0)</v>
      </c>
      <c r="EA29" s="36" t="str">
        <f>CONCATENATE(TEXT(ROUND('Bestand-Arbeitslose'!EA29/Hilfsblatt_Erwerbspersonen_14ff!$B29%,1),"0.0")," (",TEXT(ROUND('Bestand-Arbeitslose'!EA29/Hilfsblatt_Erwerbspersonen_14ff!$D29%,1),"0.0"),"-",TEXT(ROUND('Bestand-Arbeitslose'!EA29/Hilfsblatt_Erwerbspersonen_14ff!$C29%,1),"0.0"),")")</f>
        <v>1.9 (1.8-2.0)</v>
      </c>
      <c r="EB29" s="36" t="str">
        <f>CONCATENATE(TEXT(ROUND('Bestand-Arbeitslose'!EB29/Hilfsblatt_Erwerbspersonen_14ff!$B29%,1),"0.0")," (",TEXT(ROUND('Bestand-Arbeitslose'!EB29/Hilfsblatt_Erwerbspersonen_14ff!$D29%,1),"0.0"),"-",TEXT(ROUND('Bestand-Arbeitslose'!EB29/Hilfsblatt_Erwerbspersonen_14ff!$C29%,1),"0.0"),")")</f>
        <v>1.6 (1.5-1.7)</v>
      </c>
      <c r="EC29" s="36" t="str">
        <f>CONCATENATE(TEXT(ROUND('Bestand-Arbeitslose'!EC29/Hilfsblatt_Erwerbspersonen_14ff!$B29%,1),"0.0")," (",TEXT(ROUND('Bestand-Arbeitslose'!EC29/Hilfsblatt_Erwerbspersonen_14ff!$D29%,1),"0.0"),"-",TEXT(ROUND('Bestand-Arbeitslose'!EC29/Hilfsblatt_Erwerbspersonen_14ff!$C29%,1),"0.0"),")")</f>
        <v>1.6 (1.6-1.7)</v>
      </c>
      <c r="ED29" s="36" t="str">
        <f>CONCATENATE(TEXT(ROUND('Bestand-Arbeitslose'!ED29/Hilfsblatt_Erwerbspersonen_14ff!$B29%,1),"0.0")," (",TEXT(ROUND('Bestand-Arbeitslose'!ED29/Hilfsblatt_Erwerbspersonen_14ff!$D29%,1),"0.0"),"-",TEXT(ROUND('Bestand-Arbeitslose'!ED29/Hilfsblatt_Erwerbspersonen_14ff!$C29%,1),"0.0"),")")</f>
        <v>1.5 (1.4-1.5)</v>
      </c>
      <c r="EE29" s="36" t="str">
        <f>CONCATENATE(TEXT(ROUND('Bestand-Arbeitslose'!EE29/Hilfsblatt_Erwerbspersonen_14ff!$B29%,1),"0.0")," (",TEXT(ROUND('Bestand-Arbeitslose'!EE29/Hilfsblatt_Erwerbspersonen_14ff!$D29%,1),"0.0"),"-",TEXT(ROUND('Bestand-Arbeitslose'!EE29/Hilfsblatt_Erwerbspersonen_14ff!$C29%,1),"0.0"),")")</f>
        <v>1.4 (1.4-1.5)</v>
      </c>
      <c r="EF29" s="36" t="str">
        <f>CONCATENATE(TEXT(ROUND('Bestand-Arbeitslose'!EF29/Hilfsblatt_Erwerbspersonen_14ff!$B29%,1),"0.0")," (",TEXT(ROUND('Bestand-Arbeitslose'!EF29/Hilfsblatt_Erwerbspersonen_14ff!$D29%,1),"0.0"),"-",TEXT(ROUND('Bestand-Arbeitslose'!EF29/Hilfsblatt_Erwerbspersonen_14ff!$C29%,1),"0.0"),")")</f>
        <v>1.5 (1.4-1.6)</v>
      </c>
      <c r="EG29" s="36" t="str">
        <f>CONCATENATE(TEXT(ROUND('Bestand-Arbeitslose'!EG29/Hilfsblatt_Erwerbspersonen_14ff!$B29%,1),"0.0")," (",TEXT(ROUND('Bestand-Arbeitslose'!EG29/Hilfsblatt_Erwerbspersonen_14ff!$D29%,1),"0.0"),"-",TEXT(ROUND('Bestand-Arbeitslose'!EG29/Hilfsblatt_Erwerbspersonen_14ff!$C29%,1),"0.0"),")")</f>
        <v>1.5 (1.4-1.6)</v>
      </c>
      <c r="EH29" s="36" t="str">
        <f>CONCATENATE(TEXT(ROUND('Bestand-Arbeitslose'!EH29/Hilfsblatt_Erwerbspersonen_14ff!$B29%,1),"0.0")," (",TEXT(ROUND('Bestand-Arbeitslose'!EH29/Hilfsblatt_Erwerbspersonen_14ff!$D29%,1),"0.0"),"-",TEXT(ROUND('Bestand-Arbeitslose'!EH29/Hilfsblatt_Erwerbspersonen_14ff!$C29%,1),"0.0"),")")</f>
        <v>1.4 (1.4-1.5)</v>
      </c>
      <c r="EI29" s="36" t="str">
        <f>CONCATENATE(TEXT(ROUND('Bestand-Arbeitslose'!EI29/Hilfsblatt_Erwerbspersonen_14ff!$B29%,1),"0.0")," (",TEXT(ROUND('Bestand-Arbeitslose'!EI29/Hilfsblatt_Erwerbspersonen_14ff!$D29%,1),"0.0"),"-",TEXT(ROUND('Bestand-Arbeitslose'!EI29/Hilfsblatt_Erwerbspersonen_14ff!$C29%,1),"0.0"),")")</f>
        <v>1.4 (1.4-1.5)</v>
      </c>
      <c r="EJ29" s="36" t="str">
        <f>CONCATENATE(TEXT(ROUND('Bestand-Arbeitslose'!EJ29/Hilfsblatt_Erwerbspersonen_14ff!$B29%,1),"0.0")," (",TEXT(ROUND('Bestand-Arbeitslose'!EJ29/Hilfsblatt_Erwerbspersonen_14ff!$D29%,1),"0.0"),"-",TEXT(ROUND('Bestand-Arbeitslose'!EJ29/Hilfsblatt_Erwerbspersonen_14ff!$C29%,1),"0.0"),")")</f>
        <v>1.6 (1.5-1.6)</v>
      </c>
      <c r="EK29" s="36" t="str">
        <f>CONCATENATE(TEXT(ROUND('Bestand-Arbeitslose'!EK29/Hilfsblatt_Erwerbspersonen_14ff!$B29%,1),"0.0")," (",TEXT(ROUND('Bestand-Arbeitslose'!EK29/Hilfsblatt_Erwerbspersonen_14ff!$D29%,1),"0.0"),"-",TEXT(ROUND('Bestand-Arbeitslose'!EK29/Hilfsblatt_Erwerbspersonen_14ff!$C29%,1),"0.0"),")")</f>
        <v>1.7 (1.7-1.8)</v>
      </c>
      <c r="EL29" s="36" t="str">
        <f>CONCATENATE(TEXT(ROUND('Bestand-Arbeitslose'!EL29/Hilfsblatt_Erwerbspersonen_14ff!$B29%,1),"0.0")," (",TEXT(ROUND('Bestand-Arbeitslose'!EL29/Hilfsblatt_Erwerbspersonen_14ff!$D29%,1),"0.0"),"-",TEXT(ROUND('Bestand-Arbeitslose'!EL29/Hilfsblatt_Erwerbspersonen_14ff!$C29%,1),"0.0"),")")</f>
        <v>1.7 (1.7-1.8)</v>
      </c>
      <c r="EM29" s="36" t="str">
        <f>CONCATENATE(TEXT(ROUND('Bestand-Arbeitslose'!EM29/Hilfsblatt_Erwerbspersonen_14ff!$B29%,1),"0.0")," (",TEXT(ROUND('Bestand-Arbeitslose'!EM29/Hilfsblatt_Erwerbspersonen_14ff!$D29%,1),"0.0"),"-",TEXT(ROUND('Bestand-Arbeitslose'!EM29/Hilfsblatt_Erwerbspersonen_14ff!$C29%,1),"0.0"),")")</f>
        <v>1.9 (1.8-2.0)</v>
      </c>
      <c r="EN29" s="36" t="str">
        <f>CONCATENATE(TEXT(ROUND('Bestand-Arbeitslose'!EN29/Hilfsblatt_Erwerbspersonen_14ff!$B29%,1),"0.0")," (",TEXT(ROUND('Bestand-Arbeitslose'!EN29/Hilfsblatt_Erwerbspersonen_14ff!$D29%,1),"0.0"),"-",TEXT(ROUND('Bestand-Arbeitslose'!EN29/Hilfsblatt_Erwerbspersonen_14ff!$C29%,1),"0.0"),")")</f>
        <v>2.1 (2.0-2.1)</v>
      </c>
    </row>
    <row r="30" spans="1:144" ht="13.5" customHeight="1">
      <c r="A30" s="20" t="s">
        <v>22</v>
      </c>
      <c r="B30" s="36" t="str">
        <f>CONCATENATE(TEXT(ROUND('Bestand-Arbeitslose'!B30/Hilfsblatt_Erwerbspersonen_20ff!$B30%,1),"0.0")," (",TEXT(ROUND('Bestand-Arbeitslose'!B30/Hilfsblatt_Erwerbspersonen_20ff!$D30%,1),"0.0"),"-",TEXT(ROUND('Bestand-Arbeitslose'!B30/Hilfsblatt_Erwerbspersonen_20ff!$C30%,1),"0.0"),")")</f>
        <v>1.1 (1.0-1.1)</v>
      </c>
      <c r="C30" s="36" t="str">
        <f>CONCATENATE(TEXT(ROUND('Bestand-Arbeitslose'!C30/Hilfsblatt_Erwerbspersonen_20ff!$B30%,1),"0.0")," (",TEXT(ROUND('Bestand-Arbeitslose'!C30/Hilfsblatt_Erwerbspersonen_20ff!$D30%,1),"0.0"),"-",TEXT(ROUND('Bestand-Arbeitslose'!C30/Hilfsblatt_Erwerbspersonen_20ff!$C30%,1),"0.0"),")")</f>
        <v>1.2 (1.1-1.2)</v>
      </c>
      <c r="D30" s="36" t="str">
        <f>CONCATENATE(TEXT(ROUND('Bestand-Arbeitslose'!D30/Hilfsblatt_Erwerbspersonen_20ff!$B30%,1),"0.0")," (",TEXT(ROUND('Bestand-Arbeitslose'!D30/Hilfsblatt_Erwerbspersonen_20ff!$D30%,1),"0.0"),"-",TEXT(ROUND('Bestand-Arbeitslose'!D30/Hilfsblatt_Erwerbspersonen_20ff!$C30%,1),"0.0"),")")</f>
        <v>1.2 (1.2-1.3)</v>
      </c>
      <c r="E30" s="36" t="str">
        <f>CONCATENATE(TEXT(ROUND('Bestand-Arbeitslose'!E30/Hilfsblatt_Erwerbspersonen_20ff!$B30%,1),"0.0")," (",TEXT(ROUND('Bestand-Arbeitslose'!E30/Hilfsblatt_Erwerbspersonen_20ff!$D30%,1),"0.0"),"-",TEXT(ROUND('Bestand-Arbeitslose'!E30/Hilfsblatt_Erwerbspersonen_20ff!$C30%,1),"0.0"),")")</f>
        <v>1.2 (1.1-1.2)</v>
      </c>
      <c r="F30" s="36"/>
      <c r="G30" s="36"/>
      <c r="H30" s="36"/>
      <c r="I30" s="36"/>
      <c r="J30" s="36"/>
      <c r="K30" s="36"/>
      <c r="L30" s="36"/>
      <c r="M30" s="36"/>
      <c r="N30" s="36"/>
      <c r="O30" s="36" t="str">
        <f>CONCATENATE(TEXT(ROUND('Bestand-Arbeitslose'!O30/Hilfsblatt_Erwerbspersonen_20ff!$B30%,1),"0.0")," (",TEXT(ROUND('Bestand-Arbeitslose'!O30/Hilfsblatt_Erwerbspersonen_20ff!$D30%,1),"0.0"),"-",TEXT(ROUND('Bestand-Arbeitslose'!O30/Hilfsblatt_Erwerbspersonen_20ff!$C30%,1),"0.0"),")")</f>
        <v>1.0 (1.0-1.1)</v>
      </c>
      <c r="P30" s="36" t="str">
        <f>CONCATENATE(TEXT(ROUND('Bestand-Arbeitslose'!P30/Hilfsblatt_Erwerbspersonen_20ff!$B30%,1),"0.0")," (",TEXT(ROUND('Bestand-Arbeitslose'!P30/Hilfsblatt_Erwerbspersonen_20ff!$D30%,1),"0.0"),"-",TEXT(ROUND('Bestand-Arbeitslose'!P30/Hilfsblatt_Erwerbspersonen_20ff!$C30%,1),"0.0"),")")</f>
        <v>1.1 (1.1-1.2)</v>
      </c>
      <c r="Q30" s="36" t="str">
        <f>CONCATENATE(TEXT(ROUND('Bestand-Arbeitslose'!Q30/Hilfsblatt_Erwerbspersonen_20ff!$B30%,1),"0.0")," (",TEXT(ROUND('Bestand-Arbeitslose'!Q30/Hilfsblatt_Erwerbspersonen_20ff!$D30%,1),"0.0"),"-",TEXT(ROUND('Bestand-Arbeitslose'!Q30/Hilfsblatt_Erwerbspersonen_20ff!$C30%,1),"0.0"),")")</f>
        <v>1.0 (1.0-1.1)</v>
      </c>
      <c r="R30" s="36" t="str">
        <f>CONCATENATE(TEXT(ROUND('Bestand-Arbeitslose'!R30/Hilfsblatt_Erwerbspersonen_20ff!$B30%,1),"0.0")," (",TEXT(ROUND('Bestand-Arbeitslose'!R30/Hilfsblatt_Erwerbspersonen_20ff!$D30%,1),"0.0"),"-",TEXT(ROUND('Bestand-Arbeitslose'!R30/Hilfsblatt_Erwerbspersonen_20ff!$C30%,1),"0.0"),")")</f>
        <v>1.0 (1.0-1.0)</v>
      </c>
      <c r="S30" s="36" t="str">
        <f>CONCATENATE(TEXT(ROUND('Bestand-Arbeitslose'!S30/Hilfsblatt_Erwerbspersonen_20ff!$B30%,1),"0.0")," (",TEXT(ROUND('Bestand-Arbeitslose'!S30/Hilfsblatt_Erwerbspersonen_20ff!$D30%,1),"0.0"),"-",TEXT(ROUND('Bestand-Arbeitslose'!S30/Hilfsblatt_Erwerbspersonen_20ff!$C30%,1),"0.0"),")")</f>
        <v>1.0 (1.0-1.0)</v>
      </c>
      <c r="T30" s="36" t="str">
        <f>CONCATENATE(TEXT(ROUND('Bestand-Arbeitslose'!T30/Hilfsblatt_Erwerbspersonen_20ff!$B30%,1),"0.0")," (",TEXT(ROUND('Bestand-Arbeitslose'!T30/Hilfsblatt_Erwerbspersonen_20ff!$D30%,1),"0.0"),"-",TEXT(ROUND('Bestand-Arbeitslose'!T30/Hilfsblatt_Erwerbspersonen_20ff!$C30%,1),"0.0"),")")</f>
        <v>1.1 (1.0-1.1)</v>
      </c>
      <c r="U30" s="36" t="str">
        <f>CONCATENATE(TEXT(ROUND('Bestand-Arbeitslose'!U30/Hilfsblatt_Erwerbspersonen_20ff!$B30%,1),"0.0")," (",TEXT(ROUND('Bestand-Arbeitslose'!U30/Hilfsblatt_Erwerbspersonen_20ff!$D30%,1),"0.0"),"-",TEXT(ROUND('Bestand-Arbeitslose'!U30/Hilfsblatt_Erwerbspersonen_20ff!$C30%,1),"0.0"),")")</f>
        <v>1.0 (1.0-1.0)</v>
      </c>
      <c r="V30" s="36" t="str">
        <f>CONCATENATE(TEXT(ROUND('Bestand-Arbeitslose'!V30/Hilfsblatt_Erwerbspersonen_20ff!$B30%,1),"0.0")," (",TEXT(ROUND('Bestand-Arbeitslose'!V30/Hilfsblatt_Erwerbspersonen_20ff!$D30%,1),"0.0"),"-",TEXT(ROUND('Bestand-Arbeitslose'!V30/Hilfsblatt_Erwerbspersonen_20ff!$C30%,1),"0.0"),")")</f>
        <v>1.0 (1.0-1.0)</v>
      </c>
      <c r="W30" s="36" t="str">
        <f>CONCATENATE(TEXT(ROUND('Bestand-Arbeitslose'!W30/Hilfsblatt_Erwerbspersonen_20ff!$B30%,1),"0.0")," (",TEXT(ROUND('Bestand-Arbeitslose'!W30/Hilfsblatt_Erwerbspersonen_20ff!$D30%,1),"0.0"),"-",TEXT(ROUND('Bestand-Arbeitslose'!W30/Hilfsblatt_Erwerbspersonen_20ff!$C30%,1),"0.0"),")")</f>
        <v>1.0 (1.0-1.0)</v>
      </c>
      <c r="X30" s="36" t="str">
        <f>CONCATENATE(TEXT(ROUND('Bestand-Arbeitslose'!X30/Hilfsblatt_Erwerbspersonen_20ff!$B30%,1),"0.0")," (",TEXT(ROUND('Bestand-Arbeitslose'!X30/Hilfsblatt_Erwerbspersonen_20ff!$D30%,1),"0.0"),"-",TEXT(ROUND('Bestand-Arbeitslose'!X30/Hilfsblatt_Erwerbspersonen_20ff!$C30%,1),"0.0"),")")</f>
        <v>1.1 (1.1-1.1)</v>
      </c>
      <c r="Y30" s="36" t="str">
        <f>CONCATENATE(TEXT(ROUND('Bestand-Arbeitslose'!Y30/Hilfsblatt_Erwerbspersonen_20ff!$B30%,1),"0.0")," (",TEXT(ROUND('Bestand-Arbeitslose'!Y30/Hilfsblatt_Erwerbspersonen_20ff!$D30%,1),"0.0"),"-",TEXT(ROUND('Bestand-Arbeitslose'!Y30/Hilfsblatt_Erwerbspersonen_20ff!$C30%,1),"0.0"),")")</f>
        <v>1.1 (1.0-1.1)</v>
      </c>
      <c r="Z30" s="36" t="str">
        <f>CONCATENATE(TEXT(ROUND('Bestand-Arbeitslose'!Z30/Hilfsblatt_Erwerbspersonen_20ff!$B30%,1),"0.0")," (",TEXT(ROUND('Bestand-Arbeitslose'!Z30/Hilfsblatt_Erwerbspersonen_20ff!$D30%,1),"0.0"),"-",TEXT(ROUND('Bestand-Arbeitslose'!Z30/Hilfsblatt_Erwerbspersonen_20ff!$C30%,1),"0.0"),")")</f>
        <v>1.0 (1.0-1.1)</v>
      </c>
      <c r="AA30" s="36" t="str">
        <f>CONCATENATE(TEXT(ROUND('Bestand-Arbeitslose'!AA30/Hilfsblatt_Erwerbspersonen_20ff!$B30%,1),"0.0")," (",TEXT(ROUND('Bestand-Arbeitslose'!AA30/Hilfsblatt_Erwerbspersonen_20ff!$D30%,1),"0.0"),"-",TEXT(ROUND('Bestand-Arbeitslose'!AA30/Hilfsblatt_Erwerbspersonen_20ff!$C30%,1),"0.0"),")")</f>
        <v>1.1 (1.1-1.2)</v>
      </c>
      <c r="AB30" s="36" t="str">
        <f>CONCATENATE(TEXT(ROUND('Bestand-Arbeitslose'!AB30/Hilfsblatt_Erwerbspersonen_20ff!$B30%,1),"0.0")," (",TEXT(ROUND('Bestand-Arbeitslose'!AB30/Hilfsblatt_Erwerbspersonen_20ff!$D30%,1),"0.0"),"-",TEXT(ROUND('Bestand-Arbeitslose'!AB30/Hilfsblatt_Erwerbspersonen_20ff!$C30%,1),"0.0"),")")</f>
        <v>1.2 (1.2-1.3)</v>
      </c>
      <c r="AC30" s="36" t="str">
        <f>CONCATENATE(TEXT(ROUND('Bestand-Arbeitslose'!AC30/Hilfsblatt_Erwerbspersonen_20ff!$B30%,1),"0.0")," (",TEXT(ROUND('Bestand-Arbeitslose'!AC30/Hilfsblatt_Erwerbspersonen_20ff!$D30%,1),"0.0"),"-",TEXT(ROUND('Bestand-Arbeitslose'!AC30/Hilfsblatt_Erwerbspersonen_20ff!$C30%,1),"0.0"),")")</f>
        <v>1.2 (1.1-1.2)</v>
      </c>
      <c r="AD30" s="36" t="str">
        <f>CONCATENATE(TEXT(ROUND('Bestand-Arbeitslose'!AD30/Hilfsblatt_Erwerbspersonen_20ff!$B30%,1),"0.0")," (",TEXT(ROUND('Bestand-Arbeitslose'!AD30/Hilfsblatt_Erwerbspersonen_20ff!$D30%,1),"0.0"),"-",TEXT(ROUND('Bestand-Arbeitslose'!AD30/Hilfsblatt_Erwerbspersonen_20ff!$C30%,1),"0.0"),")")</f>
        <v>1.1 (1.1-1.1)</v>
      </c>
      <c r="AE30" s="36" t="str">
        <f>CONCATENATE(TEXT(ROUND('Bestand-Arbeitslose'!AE30/Hilfsblatt_Erwerbspersonen_20ff!$B30%,1),"0.0")," (",TEXT(ROUND('Bestand-Arbeitslose'!AE30/Hilfsblatt_Erwerbspersonen_20ff!$D30%,1),"0.0"),"-",TEXT(ROUND('Bestand-Arbeitslose'!AE30/Hilfsblatt_Erwerbspersonen_20ff!$C30%,1),"0.0"),")")</f>
        <v>1.1 (1.0-1.1)</v>
      </c>
      <c r="AF30" s="36" t="str">
        <f>CONCATENATE(TEXT(ROUND('Bestand-Arbeitslose'!AF30/Hilfsblatt_Erwerbspersonen_20ff!$B30%,1),"0.0")," (",TEXT(ROUND('Bestand-Arbeitslose'!AF30/Hilfsblatt_Erwerbspersonen_20ff!$D30%,1),"0.0"),"-",TEXT(ROUND('Bestand-Arbeitslose'!AF30/Hilfsblatt_Erwerbspersonen_20ff!$C30%,1),"0.0"),")")</f>
        <v>1.0 (1.0-1.1)</v>
      </c>
      <c r="AG30" s="36" t="str">
        <f>CONCATENATE(TEXT(ROUND('Bestand-Arbeitslose'!AG30/Hilfsblatt_Erwerbspersonen_20ff!$B30%,1),"0.0")," (",TEXT(ROUND('Bestand-Arbeitslose'!AG30/Hilfsblatt_Erwerbspersonen_20ff!$D30%,1),"0.0"),"-",TEXT(ROUND('Bestand-Arbeitslose'!AG30/Hilfsblatt_Erwerbspersonen_20ff!$C30%,1),"0.0"),")")</f>
        <v>1.1 (1.0-1.1)</v>
      </c>
      <c r="AH30" s="36" t="str">
        <f>CONCATENATE(TEXT(ROUND('Bestand-Arbeitslose'!AH30/Hilfsblatt_Erwerbspersonen_20ff!$B30%,1),"0.0")," (",TEXT(ROUND('Bestand-Arbeitslose'!AH30/Hilfsblatt_Erwerbspersonen_20ff!$D30%,1),"0.0"),"-",TEXT(ROUND('Bestand-Arbeitslose'!AH30/Hilfsblatt_Erwerbspersonen_20ff!$C30%,1),"0.0"),")")</f>
        <v>1.1 (1.1-1.2)</v>
      </c>
      <c r="AI30" s="36" t="str">
        <f>CONCATENATE(TEXT(ROUND('Bestand-Arbeitslose'!AI30/Hilfsblatt_Erwerbspersonen_20ff!$B30%,1),"0.0")," (",TEXT(ROUND('Bestand-Arbeitslose'!AI30/Hilfsblatt_Erwerbspersonen_20ff!$D30%,1),"0.0"),"-",TEXT(ROUND('Bestand-Arbeitslose'!AI30/Hilfsblatt_Erwerbspersonen_20ff!$C30%,1),"0.0"),")")</f>
        <v>1.1 (1.1-1.1)</v>
      </c>
      <c r="AJ30" s="36" t="str">
        <f>CONCATENATE(TEXT(ROUND('Bestand-Arbeitslose'!AJ30/Hilfsblatt_Erwerbspersonen_20ff!$B30%,1),"0.0")," (",TEXT(ROUND('Bestand-Arbeitslose'!AJ30/Hilfsblatt_Erwerbspersonen_20ff!$D30%,1),"0.0"),"-",TEXT(ROUND('Bestand-Arbeitslose'!AJ30/Hilfsblatt_Erwerbspersonen_20ff!$C30%,1),"0.0"),")")</f>
        <v>1.2 (1.1-1.2)</v>
      </c>
      <c r="AK30" s="36" t="str">
        <f>CONCATENATE(TEXT(ROUND('Bestand-Arbeitslose'!AK30/Hilfsblatt_Erwerbspersonen_20ff!$B30%,1),"0.0")," (",TEXT(ROUND('Bestand-Arbeitslose'!AK30/Hilfsblatt_Erwerbspersonen_20ff!$D30%,1),"0.0"),"-",TEXT(ROUND('Bestand-Arbeitslose'!AK30/Hilfsblatt_Erwerbspersonen_20ff!$C30%,1),"0.0"),")")</f>
        <v>1.4 (1.3-1.4)</v>
      </c>
      <c r="AL30" s="36" t="str">
        <f>CONCATENATE(TEXT(ROUND('Bestand-Arbeitslose'!AL30/Hilfsblatt_Erwerbspersonen_20ff!$B30%,1),"0.0")," (",TEXT(ROUND('Bestand-Arbeitslose'!AL30/Hilfsblatt_Erwerbspersonen_20ff!$D30%,1),"0.0"),"-",TEXT(ROUND('Bestand-Arbeitslose'!AL30/Hilfsblatt_Erwerbspersonen_20ff!$C30%,1),"0.0"),")")</f>
        <v>1.4 (1.4-1.5)</v>
      </c>
      <c r="AM30" s="36" t="str">
        <f>CONCATENATE(TEXT(ROUND('Bestand-Arbeitslose'!AM30/Hilfsblatt_Erwerbspersonen_20ff!$B30%,1),"0.0")," (",TEXT(ROUND('Bestand-Arbeitslose'!AM30/Hilfsblatt_Erwerbspersonen_20ff!$D30%,1),"0.0"),"-",TEXT(ROUND('Bestand-Arbeitslose'!AM30/Hilfsblatt_Erwerbspersonen_20ff!$C30%,1),"0.0"),")")</f>
        <v>1.6 (1.5-1.6)</v>
      </c>
      <c r="AN30" s="36" t="str">
        <f>CONCATENATE(TEXT(ROUND('Bestand-Arbeitslose'!AN30/Hilfsblatt_Erwerbspersonen_20ff!$B30%,1),"0.0")," (",TEXT(ROUND('Bestand-Arbeitslose'!AN30/Hilfsblatt_Erwerbspersonen_20ff!$D30%,1),"0.0"),"-",TEXT(ROUND('Bestand-Arbeitslose'!AN30/Hilfsblatt_Erwerbspersonen_20ff!$C30%,1),"0.0"),")")</f>
        <v>1.6 (1.6-1.7)</v>
      </c>
      <c r="AO30" s="36" t="str">
        <f>CONCATENATE(TEXT(ROUND('Bestand-Arbeitslose'!AO30/Hilfsblatt_Erwerbspersonen_20ff!$B30%,1),"0.0")," (",TEXT(ROUND('Bestand-Arbeitslose'!AO30/Hilfsblatt_Erwerbspersonen_20ff!$D30%,1),"0.0"),"-",TEXT(ROUND('Bestand-Arbeitslose'!AO30/Hilfsblatt_Erwerbspersonen_20ff!$C30%,1),"0.0"),")")</f>
        <v>2.0 (1.9-2.0)</v>
      </c>
      <c r="AP30" s="36" t="str">
        <f>CONCATENATE(TEXT(ROUND('Bestand-Arbeitslose'!AP30/Hilfsblatt_Erwerbspersonen_20ff!$B30%,1),"0.0")," (",TEXT(ROUND('Bestand-Arbeitslose'!AP30/Hilfsblatt_Erwerbspersonen_20ff!$D30%,1),"0.0"),"-",TEXT(ROUND('Bestand-Arbeitslose'!AP30/Hilfsblatt_Erwerbspersonen_20ff!$C30%,1),"0.0"),")")</f>
        <v>1.6 (1.5-1.6)</v>
      </c>
      <c r="AQ30" s="36" t="str">
        <f>CONCATENATE(TEXT(ROUND('Bestand-Arbeitslose'!AQ30/Hilfsblatt_Erwerbspersonen_20ff!$B30%,1),"0.0")," (",TEXT(ROUND('Bestand-Arbeitslose'!AQ30/Hilfsblatt_Erwerbspersonen_20ff!$D30%,1),"0.0"),"-",TEXT(ROUND('Bestand-Arbeitslose'!AQ30/Hilfsblatt_Erwerbspersonen_20ff!$C30%,1),"0.0"),")")</f>
        <v>1.5 (1.4-1.5)</v>
      </c>
      <c r="AR30" s="36" t="str">
        <f>CONCATENATE(TEXT(ROUND('Bestand-Arbeitslose'!AR30/Hilfsblatt_Erwerbspersonen_20ff!$B30%,1),"0.0")," (",TEXT(ROUND('Bestand-Arbeitslose'!AR30/Hilfsblatt_Erwerbspersonen_20ff!$D30%,1),"0.0"),"-",TEXT(ROUND('Bestand-Arbeitslose'!AR30/Hilfsblatt_Erwerbspersonen_20ff!$C30%,1),"0.0"),")")</f>
        <v>1.5 (1.4-1.5)</v>
      </c>
      <c r="AS30" s="36" t="str">
        <f>CONCATENATE(TEXT(ROUND('Bestand-Arbeitslose'!AS30/Hilfsblatt_Erwerbspersonen_20ff!$B30%,1),"0.0")," (",TEXT(ROUND('Bestand-Arbeitslose'!AS30/Hilfsblatt_Erwerbspersonen_20ff!$D30%,1),"0.0"),"-",TEXT(ROUND('Bestand-Arbeitslose'!AS30/Hilfsblatt_Erwerbspersonen_20ff!$C30%,1),"0.0"),")")</f>
        <v>1.6 (1.6-1.7)</v>
      </c>
      <c r="AT30" s="36" t="str">
        <f>CONCATENATE(TEXT(ROUND('Bestand-Arbeitslose'!AT30/Hilfsblatt_Erwerbspersonen_20ff!$B30%,1),"0.0")," (",TEXT(ROUND('Bestand-Arbeitslose'!AT30/Hilfsblatt_Erwerbspersonen_20ff!$D30%,1),"0.0"),"-",TEXT(ROUND('Bestand-Arbeitslose'!AT30/Hilfsblatt_Erwerbspersonen_20ff!$C30%,1),"0.0"),")")</f>
        <v>1.8 (1.7-1.8)</v>
      </c>
      <c r="AU30" s="36" t="str">
        <f>CONCATENATE(TEXT(ROUND('Bestand-Arbeitslose'!AU30/Hilfsblatt_Erwerbspersonen_20ff!$B30%,1),"0.0")," (",TEXT(ROUND('Bestand-Arbeitslose'!AU30/Hilfsblatt_Erwerbspersonen_20ff!$D30%,1),"0.0"),"-",TEXT(ROUND('Bestand-Arbeitslose'!AU30/Hilfsblatt_Erwerbspersonen_20ff!$C30%,1),"0.0"),")")</f>
        <v>1.8 (1.7-1.8)</v>
      </c>
      <c r="AV30" s="36" t="str">
        <f>CONCATENATE(TEXT(ROUND('Bestand-Arbeitslose'!AV30/Hilfsblatt_Erwerbspersonen_20ff!$B30%,1),"0.0")," (",TEXT(ROUND('Bestand-Arbeitslose'!AV30/Hilfsblatt_Erwerbspersonen_20ff!$D30%,1),"0.0"),"-",TEXT(ROUND('Bestand-Arbeitslose'!AV30/Hilfsblatt_Erwerbspersonen_20ff!$C30%,1),"0.0"),")")</f>
        <v>1.8 (1.8-1.9)</v>
      </c>
      <c r="AW30" s="36" t="str">
        <f>CONCATENATE(TEXT(ROUND('Bestand-Arbeitslose'!AW30/Hilfsblatt_Erwerbspersonen_20ff!$B30%,1),"0.0")," (",TEXT(ROUND('Bestand-Arbeitslose'!AW30/Hilfsblatt_Erwerbspersonen_20ff!$D30%,1),"0.0"),"-",TEXT(ROUND('Bestand-Arbeitslose'!AW30/Hilfsblatt_Erwerbspersonen_20ff!$C30%,1),"0.0"),")")</f>
        <v>2.1 (2.0-2.2)</v>
      </c>
      <c r="AX30" s="36" t="str">
        <f>CONCATENATE(TEXT(ROUND('Bestand-Arbeitslose'!AX30/Hilfsblatt_Erwerbspersonen_20ff!$B30%,1),"0.0")," (",TEXT(ROUND('Bestand-Arbeitslose'!AX30/Hilfsblatt_Erwerbspersonen_20ff!$D30%,1),"0.0"),"-",TEXT(ROUND('Bestand-Arbeitslose'!AX30/Hilfsblatt_Erwerbspersonen_20ff!$C30%,1),"0.0"),")")</f>
        <v>2.3 (2.2-2.4)</v>
      </c>
      <c r="AY30" s="36" t="str">
        <f>CONCATENATE(TEXT(ROUND('Bestand-Arbeitslose'!AY30/Hilfsblatt_Erwerbspersonen_20ff!$B30%,1),"0.0")," (",TEXT(ROUND('Bestand-Arbeitslose'!AY30/Hilfsblatt_Erwerbspersonen_20ff!$D30%,1),"0.0"),"-",TEXT(ROUND('Bestand-Arbeitslose'!AY30/Hilfsblatt_Erwerbspersonen_20ff!$C30%,1),"0.0"),")")</f>
        <v>2.4 (2.4-2.5)</v>
      </c>
      <c r="AZ30" s="36" t="str">
        <f>CONCATENATE(TEXT(ROUND('Bestand-Arbeitslose'!AZ30/Hilfsblatt_Erwerbspersonen_20ff!$B30%,1),"0.0")," (",TEXT(ROUND('Bestand-Arbeitslose'!AZ30/Hilfsblatt_Erwerbspersonen_20ff!$D30%,1),"0.0"),"-",TEXT(ROUND('Bestand-Arbeitslose'!AZ30/Hilfsblatt_Erwerbspersonen_20ff!$C30%,1),"0.0"),")")</f>
        <v>2.6 (2.5-2.7)</v>
      </c>
      <c r="BA30" s="36" t="str">
        <f>CONCATENATE(TEXT(ROUND('Bestand-Arbeitslose'!BA30/Hilfsblatt_Erwerbspersonen_20ff!$B30%,1),"0.0")," (",TEXT(ROUND('Bestand-Arbeitslose'!BA30/Hilfsblatt_Erwerbspersonen_20ff!$D30%,1),"0.0"),"-",TEXT(ROUND('Bestand-Arbeitslose'!BA30/Hilfsblatt_Erwerbspersonen_20ff!$C30%,1),"0.0"),")")</f>
        <v>2.6 (2.5-2.7)</v>
      </c>
      <c r="BB30" s="36" t="str">
        <f>CONCATENATE(TEXT(ROUND('Bestand-Arbeitslose'!BB30/Hilfsblatt_Erwerbspersonen_20ff!$B30%,1),"0.0")," (",TEXT(ROUND('Bestand-Arbeitslose'!BB30/Hilfsblatt_Erwerbspersonen_20ff!$D30%,1),"0.0"),"-",TEXT(ROUND('Bestand-Arbeitslose'!BB30/Hilfsblatt_Erwerbspersonen_20ff!$C30%,1),"0.0"),")")</f>
        <v>2.3 (2.2-2.3)</v>
      </c>
      <c r="BC30" s="36" t="str">
        <f>CONCATENATE(TEXT(ROUND('Bestand-Arbeitslose'!BC30/Hilfsblatt_Erwerbspersonen_20ff!$B30%,1),"0.0")," (",TEXT(ROUND('Bestand-Arbeitslose'!BC30/Hilfsblatt_Erwerbspersonen_20ff!$D30%,1),"0.0"),"-",TEXT(ROUND('Bestand-Arbeitslose'!BC30/Hilfsblatt_Erwerbspersonen_20ff!$C30%,1),"0.0"),")")</f>
        <v>2.6 (2.5-2.6)</v>
      </c>
      <c r="BD30" s="36" t="str">
        <f>CONCATENATE(TEXT(ROUND('Bestand-Arbeitslose'!BD30/Hilfsblatt_Erwerbspersonen_20ff!$B30%,1),"0.0")," (",TEXT(ROUND('Bestand-Arbeitslose'!BD30/Hilfsblatt_Erwerbspersonen_20ff!$D30%,1),"0.0"),"-",TEXT(ROUND('Bestand-Arbeitslose'!BD30/Hilfsblatt_Erwerbspersonen_20ff!$C30%,1),"0.0"),")")</f>
        <v>2.3 (2.2-2.3)</v>
      </c>
      <c r="BE30" s="36" t="str">
        <f>CONCATENATE(TEXT(ROUND('Bestand-Arbeitslose'!BE30/Hilfsblatt_Erwerbspersonen_20ff!$B30%,1),"0.0")," (",TEXT(ROUND('Bestand-Arbeitslose'!BE30/Hilfsblatt_Erwerbspersonen_20ff!$D30%,1),"0.0"),"-",TEXT(ROUND('Bestand-Arbeitslose'!BE30/Hilfsblatt_Erwerbspersonen_20ff!$C30%,1),"0.0"),")")</f>
        <v>2.3 (2.2-2.4)</v>
      </c>
      <c r="BF30" s="36" t="str">
        <f>CONCATENATE(TEXT(ROUND('Bestand-Arbeitslose'!BF30/Hilfsblatt_Erwerbspersonen_20ff!$B30%,1),"0.0")," (",TEXT(ROUND('Bestand-Arbeitslose'!BF30/Hilfsblatt_Erwerbspersonen_20ff!$D30%,1),"0.0"),"-",TEXT(ROUND('Bestand-Arbeitslose'!BF30/Hilfsblatt_Erwerbspersonen_20ff!$C30%,1),"0.0"),")")</f>
        <v>2.2 (2.1-2.3)</v>
      </c>
      <c r="BG30" s="36" t="str">
        <f>CONCATENATE(TEXT(ROUND('Bestand-Arbeitslose'!BG30/Hilfsblatt_Erwerbspersonen_20ff!$B30%,1),"0.0")," (",TEXT(ROUND('Bestand-Arbeitslose'!BG30/Hilfsblatt_Erwerbspersonen_20ff!$D30%,1),"0.0"),"-",TEXT(ROUND('Bestand-Arbeitslose'!BG30/Hilfsblatt_Erwerbspersonen_20ff!$C30%,1),"0.0"),")")</f>
        <v>2.3 (2.2-2.3)</v>
      </c>
      <c r="BH30" s="36" t="str">
        <f>CONCATENATE(TEXT(ROUND('Bestand-Arbeitslose'!BH30/Hilfsblatt_Erwerbspersonen_20ff!$B30%,1),"0.0")," (",TEXT(ROUND('Bestand-Arbeitslose'!BH30/Hilfsblatt_Erwerbspersonen_20ff!$D30%,1),"0.0"),"-",TEXT(ROUND('Bestand-Arbeitslose'!BH30/Hilfsblatt_Erwerbspersonen_20ff!$C30%,1),"0.0"),")")</f>
        <v>2.3 (2.2-2.4)</v>
      </c>
      <c r="BI30" s="36" t="str">
        <f>CONCATENATE(TEXT(ROUND('Bestand-Arbeitslose'!BI30/Hilfsblatt_Erwerbspersonen_20ff!$B30%,1),"0.0")," (",TEXT(ROUND('Bestand-Arbeitslose'!BI30/Hilfsblatt_Erwerbspersonen_20ff!$D30%,1),"0.0"),"-",TEXT(ROUND('Bestand-Arbeitslose'!BI30/Hilfsblatt_Erwerbspersonen_20ff!$C30%,1),"0.0"),")")</f>
        <v>2.3 (2.2-2.4)</v>
      </c>
      <c r="BJ30" s="36" t="str">
        <f>CONCATENATE(TEXT(ROUND('Bestand-Arbeitslose'!BJ30/Hilfsblatt_Erwerbspersonen_20ff!$B30%,1),"0.0")," (",TEXT(ROUND('Bestand-Arbeitslose'!BJ30/Hilfsblatt_Erwerbspersonen_20ff!$D30%,1),"0.0"),"-",TEXT(ROUND('Bestand-Arbeitslose'!BJ30/Hilfsblatt_Erwerbspersonen_20ff!$C30%,1),"0.0"),")")</f>
        <v>2.5 (2.4-2.6)</v>
      </c>
      <c r="BK30" s="36" t="str">
        <f>CONCATENATE(TEXT(ROUND('Bestand-Arbeitslose'!BK30/Hilfsblatt_Erwerbspersonen_20ff!$B30%,1),"0.0")," (",TEXT(ROUND('Bestand-Arbeitslose'!BK30/Hilfsblatt_Erwerbspersonen_20ff!$D30%,1),"0.0"),"-",TEXT(ROUND('Bestand-Arbeitslose'!BK30/Hilfsblatt_Erwerbspersonen_20ff!$C30%,1),"0.0"),")")</f>
        <v>2.4 (2.4-2.5)</v>
      </c>
      <c r="BL30" s="36" t="str">
        <f>CONCATENATE(TEXT(ROUND('Bestand-Arbeitslose'!BL30/Hilfsblatt_Erwerbspersonen_20ff!$B30%,1),"0.0")," (",TEXT(ROUND('Bestand-Arbeitslose'!BL30/Hilfsblatt_Erwerbspersonen_20ff!$D30%,1),"0.0"),"-",TEXT(ROUND('Bestand-Arbeitslose'!BL30/Hilfsblatt_Erwerbspersonen_20ff!$C30%,1),"0.0"),")")</f>
        <v>2.3 (2.3-2.4)</v>
      </c>
      <c r="BM30" s="36" t="str">
        <f>CONCATENATE(TEXT(ROUND('Bestand-Arbeitslose'!BM30/Hilfsblatt_Erwerbspersonen_20ff!$B30%,1),"0.0")," (",TEXT(ROUND('Bestand-Arbeitslose'!BM30/Hilfsblatt_Erwerbspersonen_20ff!$D30%,1),"0.0"),"-",TEXT(ROUND('Bestand-Arbeitslose'!BM30/Hilfsblatt_Erwerbspersonen_20ff!$C30%,1),"0.0"),")")</f>
        <v>1.9 (1.8-1.9)</v>
      </c>
      <c r="BN30" s="36" t="str">
        <f>CONCATENATE(TEXT(ROUND('Bestand-Arbeitslose'!BN30/Hilfsblatt_Erwerbspersonen_20ff!$B30%,1),"0.0")," (",TEXT(ROUND('Bestand-Arbeitslose'!BN30/Hilfsblatt_Erwerbspersonen_20ff!$D30%,1),"0.0"),"-",TEXT(ROUND('Bestand-Arbeitslose'!BN30/Hilfsblatt_Erwerbspersonen_20ff!$C30%,1),"0.0"),")")</f>
        <v>1.9 (1.8-1.9)</v>
      </c>
      <c r="BO30" s="36" t="str">
        <f>CONCATENATE(TEXT(ROUND('Bestand-Arbeitslose'!BO30/Hilfsblatt_Erwerbspersonen_17ff!$B30%,1),"0.0")," (",TEXT(ROUND('Bestand-Arbeitslose'!BO30/Hilfsblatt_Erwerbspersonen_17ff!$D30%,1),"0.0"),"-",TEXT(ROUND('Bestand-Arbeitslose'!BO30/Hilfsblatt_Erwerbspersonen_17ff!$C30%,1),"0.0"),")")</f>
        <v>1.6 (1.5-1.6)</v>
      </c>
      <c r="BP30" s="36" t="str">
        <f>CONCATENATE(TEXT(ROUND('Bestand-Arbeitslose'!BP30/Hilfsblatt_Erwerbspersonen_17ff!$B30%,1),"0.0")," (",TEXT(ROUND('Bestand-Arbeitslose'!BP30/Hilfsblatt_Erwerbspersonen_17ff!$D30%,1),"0.0"),"-",TEXT(ROUND('Bestand-Arbeitslose'!BP30/Hilfsblatt_Erwerbspersonen_17ff!$C30%,1),"0.0"),")")</f>
        <v>1.7 (1.7-1.8)</v>
      </c>
      <c r="BQ30" s="36" t="str">
        <f>CONCATENATE(TEXT(ROUND('Bestand-Arbeitslose'!BQ30/Hilfsblatt_Erwerbspersonen_17ff!$B30%,1),"0.0")," (",TEXT(ROUND('Bestand-Arbeitslose'!BQ30/Hilfsblatt_Erwerbspersonen_17ff!$D30%,1),"0.0"),"-",TEXT(ROUND('Bestand-Arbeitslose'!BQ30/Hilfsblatt_Erwerbspersonen_17ff!$C30%,1),"0.0"),")")</f>
        <v>1.6 (1.5-1.6)</v>
      </c>
      <c r="BR30" s="36" t="str">
        <f>CONCATENATE(TEXT(ROUND('Bestand-Arbeitslose'!BR30/Hilfsblatt_Erwerbspersonen_17ff!$B30%,1),"0.0")," (",TEXT(ROUND('Bestand-Arbeitslose'!BR30/Hilfsblatt_Erwerbspersonen_17ff!$D30%,1),"0.0"),"-",TEXT(ROUND('Bestand-Arbeitslose'!BR30/Hilfsblatt_Erwerbspersonen_17ff!$C30%,1),"0.0"),")")</f>
        <v>1.5 (1.5-1.6)</v>
      </c>
      <c r="BS30" s="36" t="str">
        <f>CONCATENATE(TEXT(ROUND('Bestand-Arbeitslose'!BS30/Hilfsblatt_Erwerbspersonen_17ff!$B30%,1),"0.0")," (",TEXT(ROUND('Bestand-Arbeitslose'!BS30/Hilfsblatt_Erwerbspersonen_17ff!$D30%,1),"0.0"),"-",TEXT(ROUND('Bestand-Arbeitslose'!BS30/Hilfsblatt_Erwerbspersonen_17ff!$C30%,1),"0.0"),")")</f>
        <v>1.5 (1.4-1.5)</v>
      </c>
      <c r="BT30" s="36" t="str">
        <f>CONCATENATE(TEXT(ROUND('Bestand-Arbeitslose'!BT30/Hilfsblatt_Erwerbspersonen_17ff!$B30%,1),"0.0")," (",TEXT(ROUND('Bestand-Arbeitslose'!BT30/Hilfsblatt_Erwerbspersonen_17ff!$D30%,1),"0.0"),"-",TEXT(ROUND('Bestand-Arbeitslose'!BT30/Hilfsblatt_Erwerbspersonen_17ff!$C30%,1),"0.0"),")")</f>
        <v>1.5 (1.4-1.5)</v>
      </c>
      <c r="BU30" s="36" t="str">
        <f>CONCATENATE(TEXT(ROUND('Bestand-Arbeitslose'!BU30/Hilfsblatt_Erwerbspersonen_17ff!$B30%,1),"0.0")," (",TEXT(ROUND('Bestand-Arbeitslose'!BU30/Hilfsblatt_Erwerbspersonen_17ff!$D30%,1),"0.0"),"-",TEXT(ROUND('Bestand-Arbeitslose'!BU30/Hilfsblatt_Erwerbspersonen_17ff!$C30%,1),"0.0"),")")</f>
        <v>1.4 (1.4-1.5)</v>
      </c>
      <c r="BV30" s="36" t="str">
        <f>CONCATENATE(TEXT(ROUND('Bestand-Arbeitslose'!BV30/Hilfsblatt_Erwerbspersonen_17ff!$B30%,1),"0.0")," (",TEXT(ROUND('Bestand-Arbeitslose'!BV30/Hilfsblatt_Erwerbspersonen_17ff!$D30%,1),"0.0"),"-",TEXT(ROUND('Bestand-Arbeitslose'!BV30/Hilfsblatt_Erwerbspersonen_17ff!$C30%,1),"0.0"),")")</f>
        <v>1.4 (1.4-1.5)</v>
      </c>
      <c r="BW30" s="36" t="str">
        <f>CONCATENATE(TEXT(ROUND('Bestand-Arbeitslose'!BW30/Hilfsblatt_Erwerbspersonen_17ff!$B30%,1),"0.0")," (",TEXT(ROUND('Bestand-Arbeitslose'!BW30/Hilfsblatt_Erwerbspersonen_17ff!$D30%,1),"0.0"),"-",TEXT(ROUND('Bestand-Arbeitslose'!BW30/Hilfsblatt_Erwerbspersonen_17ff!$C30%,1),"0.0"),")")</f>
        <v>1.5 (1.5-1.6)</v>
      </c>
      <c r="BX30" s="36" t="str">
        <f>CONCATENATE(TEXT(ROUND('Bestand-Arbeitslose'!BX30/Hilfsblatt_Erwerbspersonen_17ff!$B30%,1),"0.0")," (",TEXT(ROUND('Bestand-Arbeitslose'!BX30/Hilfsblatt_Erwerbspersonen_17ff!$D30%,1),"0.0"),"-",TEXT(ROUND('Bestand-Arbeitslose'!BX30/Hilfsblatt_Erwerbspersonen_17ff!$C30%,1),"0.0"),")")</f>
        <v>1.6 (1.5-1.6)</v>
      </c>
      <c r="BY30" s="36" t="str">
        <f>CONCATENATE(TEXT(ROUND('Bestand-Arbeitslose'!BY30/Hilfsblatt_Erwerbspersonen_17ff!$B30%,1),"0.0")," (",TEXT(ROUND('Bestand-Arbeitslose'!BY30/Hilfsblatt_Erwerbspersonen_17ff!$D30%,1),"0.0"),"-",TEXT(ROUND('Bestand-Arbeitslose'!BY30/Hilfsblatt_Erwerbspersonen_17ff!$C30%,1),"0.0"),")")</f>
        <v>1.6 (1.6-1.7)</v>
      </c>
      <c r="BZ30" s="36" t="str">
        <f>CONCATENATE(TEXT(ROUND('Bestand-Arbeitslose'!BZ30/Hilfsblatt_Erwerbspersonen_17ff!$B30%,1),"0.0")," (",TEXT(ROUND('Bestand-Arbeitslose'!BZ30/Hilfsblatt_Erwerbspersonen_17ff!$D30%,1),"0.0"),"-",TEXT(ROUND('Bestand-Arbeitslose'!BZ30/Hilfsblatt_Erwerbspersonen_17ff!$C30%,1),"0.0"),")")</f>
        <v>1.8 (1.7-1.8)</v>
      </c>
      <c r="CA30" s="36" t="str">
        <f>CONCATENATE(TEXT(ROUND('Bestand-Arbeitslose'!CA30/Hilfsblatt_Erwerbspersonen_17ff!$B30%,1),"0.0")," (",TEXT(ROUND('Bestand-Arbeitslose'!CA30/Hilfsblatt_Erwerbspersonen_17ff!$D30%,1),"0.0"),"-",TEXT(ROUND('Bestand-Arbeitslose'!CA30/Hilfsblatt_Erwerbspersonen_17ff!$C30%,1),"0.0"),")")</f>
        <v>1.8 (1.7-1.9)</v>
      </c>
      <c r="CB30" s="36" t="str">
        <f>CONCATENATE(TEXT(ROUND('Bestand-Arbeitslose'!CB30/Hilfsblatt_Erwerbspersonen_17ff!$B30%,1),"0.0")," (",TEXT(ROUND('Bestand-Arbeitslose'!CB30/Hilfsblatt_Erwerbspersonen_17ff!$D30%,1),"0.0"),"-",TEXT(ROUND('Bestand-Arbeitslose'!CB30/Hilfsblatt_Erwerbspersonen_17ff!$C30%,1),"0.0"),")")</f>
        <v>1.8 (1.8-1.9)</v>
      </c>
      <c r="CC30" s="36" t="str">
        <f>CONCATENATE(TEXT(ROUND('Bestand-Arbeitslose'!CC30/Hilfsblatt_Erwerbspersonen_17ff!$B30%,1),"0.0")," (",TEXT(ROUND('Bestand-Arbeitslose'!CC30/Hilfsblatt_Erwerbspersonen_17ff!$D30%,1),"0.0"),"-",TEXT(ROUND('Bestand-Arbeitslose'!CC30/Hilfsblatt_Erwerbspersonen_17ff!$C30%,1),"0.0"),")")</f>
        <v>1.8 (1.7-1.8)</v>
      </c>
      <c r="CD30" s="36" t="str">
        <f>CONCATENATE(TEXT(ROUND('Bestand-Arbeitslose'!CD30/Hilfsblatt_Erwerbspersonen_17ff!$B30%,1),"0.0")," (",TEXT(ROUND('Bestand-Arbeitslose'!CD30/Hilfsblatt_Erwerbspersonen_17ff!$D30%,1),"0.0"),"-",TEXT(ROUND('Bestand-Arbeitslose'!CD30/Hilfsblatt_Erwerbspersonen_17ff!$C30%,1),"0.0"),")")</f>
        <v>1.7 (1.6-1.8)</v>
      </c>
      <c r="CE30" s="36" t="str">
        <f>CONCATENATE(TEXT(ROUND('Bestand-Arbeitslose'!CE30/Hilfsblatt_Erwerbspersonen_17ff!$B30%,1),"0.0")," (",TEXT(ROUND('Bestand-Arbeitslose'!CE30/Hilfsblatt_Erwerbspersonen_17ff!$D30%,1),"0.0"),"-",TEXT(ROUND('Bestand-Arbeitslose'!CE30/Hilfsblatt_Erwerbspersonen_17ff!$C30%,1),"0.0"),")")</f>
        <v>1.7 (1.6-1.7)</v>
      </c>
      <c r="CF30" s="36" t="str">
        <f>CONCATENATE(TEXT(ROUND('Bestand-Arbeitslose'!CF30/Hilfsblatt_Erwerbspersonen_17ff!$B30%,1),"0.0")," (",TEXT(ROUND('Bestand-Arbeitslose'!CF30/Hilfsblatt_Erwerbspersonen_17ff!$D30%,1),"0.0"),"-",TEXT(ROUND('Bestand-Arbeitslose'!CF30/Hilfsblatt_Erwerbspersonen_17ff!$C30%,1),"0.0"),")")</f>
        <v>1.6 (1.6-1.7)</v>
      </c>
      <c r="CG30" s="36" t="str">
        <f>CONCATENATE(TEXT(ROUND('Bestand-Arbeitslose'!CG30/Hilfsblatt_Erwerbspersonen_17ff!$B30%,1),"0.0")," (",TEXT(ROUND('Bestand-Arbeitslose'!CG30/Hilfsblatt_Erwerbspersonen_17ff!$D30%,1),"0.0"),"-",TEXT(ROUND('Bestand-Arbeitslose'!CG30/Hilfsblatt_Erwerbspersonen_17ff!$C30%,1),"0.0"),")")</f>
        <v>1.7 (1.6-1.7)</v>
      </c>
      <c r="CH30" s="36" t="str">
        <f>CONCATENATE(TEXT(ROUND('Bestand-Arbeitslose'!CH30/Hilfsblatt_Erwerbspersonen_17ff!$B30%,1),"0.0")," (",TEXT(ROUND('Bestand-Arbeitslose'!CH30/Hilfsblatt_Erwerbspersonen_17ff!$D30%,1),"0.0"),"-",TEXT(ROUND('Bestand-Arbeitslose'!CH30/Hilfsblatt_Erwerbspersonen_17ff!$C30%,1),"0.0"),")")</f>
        <v>1.6 (1.6-1.7)</v>
      </c>
      <c r="CI30" s="36" t="str">
        <f>CONCATENATE(TEXT(ROUND('Bestand-Arbeitslose'!CI30/Hilfsblatt_Erwerbspersonen_17ff!$B30%,1),"0.0")," (",TEXT(ROUND('Bestand-Arbeitslose'!CI30/Hilfsblatt_Erwerbspersonen_17ff!$D30%,1),"0.0"),"-",TEXT(ROUND('Bestand-Arbeitslose'!CI30/Hilfsblatt_Erwerbspersonen_17ff!$C30%,1),"0.0"),")")</f>
        <v>1.7 (1.6-1.8)</v>
      </c>
      <c r="CJ30" s="36" t="str">
        <f>CONCATENATE(TEXT(ROUND('Bestand-Arbeitslose'!CJ30/Hilfsblatt_Erwerbspersonen_17ff!$B30%,1),"0.0")," (",TEXT(ROUND('Bestand-Arbeitslose'!CJ30/Hilfsblatt_Erwerbspersonen_17ff!$D30%,1),"0.0"),"-",TEXT(ROUND('Bestand-Arbeitslose'!CJ30/Hilfsblatt_Erwerbspersonen_17ff!$C30%,1),"0.0"),")")</f>
        <v>1.7 (1.6-1.8)</v>
      </c>
      <c r="CK30" s="36" t="str">
        <f>CONCATENATE(TEXT(ROUND('Bestand-Arbeitslose'!CK30/Hilfsblatt_Erwerbspersonen_17ff!$B30%,1),"0.0")," (",TEXT(ROUND('Bestand-Arbeitslose'!CK30/Hilfsblatt_Erwerbspersonen_17ff!$D30%,1),"0.0"),"-",TEXT(ROUND('Bestand-Arbeitslose'!CK30/Hilfsblatt_Erwerbspersonen_17ff!$C30%,1),"0.0"),")")</f>
        <v>1.9 (1.8-1.9)</v>
      </c>
      <c r="CL30" s="36" t="str">
        <f>CONCATENATE(TEXT(ROUND('Bestand-Arbeitslose'!CL30/Hilfsblatt_Erwerbspersonen_17ff!$B30%,1),"0.0")," (",TEXT(ROUND('Bestand-Arbeitslose'!CL30/Hilfsblatt_Erwerbspersonen_17ff!$D30%,1),"0.0"),"-",TEXT(ROUND('Bestand-Arbeitslose'!CL30/Hilfsblatt_Erwerbspersonen_17ff!$C30%,1),"0.0"),")")</f>
        <v>2.1 (2.1-2.2)</v>
      </c>
      <c r="CM30" s="36" t="str">
        <f>CONCATENATE(TEXT(ROUND('Bestand-Arbeitslose'!CM30/Hilfsblatt_Erwerbspersonen_17ff!$B30%,1),"0.0")," (",TEXT(ROUND('Bestand-Arbeitslose'!CM30/Hilfsblatt_Erwerbspersonen_17ff!$D30%,1),"0.0"),"-",TEXT(ROUND('Bestand-Arbeitslose'!CM30/Hilfsblatt_Erwerbspersonen_17ff!$C30%,1),"0.0"),")")</f>
        <v>2.2 (2.1-2.3)</v>
      </c>
      <c r="CN30" s="36" t="str">
        <f>CONCATENATE(TEXT(ROUND('Bestand-Arbeitslose'!CN30/Hilfsblatt_Erwerbspersonen_17ff!$B30%,1),"0.0")," (",TEXT(ROUND('Bestand-Arbeitslose'!CN30/Hilfsblatt_Erwerbspersonen_17ff!$D30%,1),"0.0"),"-",TEXT(ROUND('Bestand-Arbeitslose'!CN30/Hilfsblatt_Erwerbspersonen_17ff!$C30%,1),"0.0"),")")</f>
        <v>2.4 (2.3-2.4)</v>
      </c>
      <c r="CO30" s="36" t="str">
        <f>CONCATENATE(TEXT(ROUND('Bestand-Arbeitslose'!CO30/Hilfsblatt_Erwerbspersonen_17ff!$B30%,1),"0.0")," (",TEXT(ROUND('Bestand-Arbeitslose'!CO30/Hilfsblatt_Erwerbspersonen_17ff!$D30%,1),"0.0"),"-",TEXT(ROUND('Bestand-Arbeitslose'!CO30/Hilfsblatt_Erwerbspersonen_17ff!$C30%,1),"0.0"),")")</f>
        <v>2.2 (2.1-2.3)</v>
      </c>
      <c r="CP30" s="36" t="str">
        <f>CONCATENATE(TEXT(ROUND('Bestand-Arbeitslose'!CP30/Hilfsblatt_Erwerbspersonen_17ff!$B30%,1),"0.0")," (",TEXT(ROUND('Bestand-Arbeitslose'!CP30/Hilfsblatt_Erwerbspersonen_17ff!$D30%,1),"0.0"),"-",TEXT(ROUND('Bestand-Arbeitslose'!CP30/Hilfsblatt_Erwerbspersonen_17ff!$C30%,1),"0.0"),")")</f>
        <v>2.3 (2.2-2.3)</v>
      </c>
      <c r="CQ30" s="36" t="str">
        <f>CONCATENATE(TEXT(ROUND('Bestand-Arbeitslose'!CQ30/Hilfsblatt_Erwerbspersonen_17ff!$B30%,1),"0.0")," (",TEXT(ROUND('Bestand-Arbeitslose'!CQ30/Hilfsblatt_Erwerbspersonen_17ff!$D30%,1),"0.0"),"-",TEXT(ROUND('Bestand-Arbeitslose'!CQ30/Hilfsblatt_Erwerbspersonen_17ff!$C30%,1),"0.0"),")")</f>
        <v>2.1 (2.0-2.2)</v>
      </c>
      <c r="CR30" s="36" t="str">
        <f>CONCATENATE(TEXT(ROUND('Bestand-Arbeitslose'!CR30/Hilfsblatt_Erwerbspersonen_17ff!$B30%,1),"0.0")," (",TEXT(ROUND('Bestand-Arbeitslose'!CR30/Hilfsblatt_Erwerbspersonen_17ff!$D30%,1),"0.0"),"-",TEXT(ROUND('Bestand-Arbeitslose'!CR30/Hilfsblatt_Erwerbspersonen_17ff!$C30%,1),"0.0"),")")</f>
        <v>2.0 (2.0-2.1)</v>
      </c>
      <c r="CS30" s="36" t="str">
        <f>CONCATENATE(TEXT(ROUND('Bestand-Arbeitslose'!CS30/Hilfsblatt_Erwerbspersonen_17ff!$B30%,1),"0.0")," (",TEXT(ROUND('Bestand-Arbeitslose'!CS30/Hilfsblatt_Erwerbspersonen_17ff!$D30%,1),"0.0"),"-",TEXT(ROUND('Bestand-Arbeitslose'!CS30/Hilfsblatt_Erwerbspersonen_17ff!$C30%,1),"0.0"),")")</f>
        <v>2.0 (1.9-2.0)</v>
      </c>
      <c r="CT30" s="36" t="str">
        <f>CONCATENATE(TEXT(ROUND('Bestand-Arbeitslose'!CT30/Hilfsblatt_Erwerbspersonen_17ff!$B30%,1),"0.0")," (",TEXT(ROUND('Bestand-Arbeitslose'!CT30/Hilfsblatt_Erwerbspersonen_17ff!$D30%,1),"0.0"),"-",TEXT(ROUND('Bestand-Arbeitslose'!CT30/Hilfsblatt_Erwerbspersonen_17ff!$C30%,1),"0.0"),")")</f>
        <v>2.0 (1.9-2.1)</v>
      </c>
      <c r="CU30" s="36" t="str">
        <f>CONCATENATE(TEXT(ROUND('Bestand-Arbeitslose'!CU30/Hilfsblatt_Erwerbspersonen_17ff!$B30%,1),"0.0")," (",TEXT(ROUND('Bestand-Arbeitslose'!CU30/Hilfsblatt_Erwerbspersonen_17ff!$D30%,1),"0.0"),"-",TEXT(ROUND('Bestand-Arbeitslose'!CU30/Hilfsblatt_Erwerbspersonen_17ff!$C30%,1),"0.0"),")")</f>
        <v>2.0 (1.9-2.1)</v>
      </c>
      <c r="CV30" s="36" t="str">
        <f>CONCATENATE(TEXT(ROUND('Bestand-Arbeitslose'!CV30/Hilfsblatt_Erwerbspersonen_17ff!$B30%,1),"0.0")," (",TEXT(ROUND('Bestand-Arbeitslose'!CV30/Hilfsblatt_Erwerbspersonen_17ff!$D30%,1),"0.0"),"-",TEXT(ROUND('Bestand-Arbeitslose'!CV30/Hilfsblatt_Erwerbspersonen_17ff!$C30%,1),"0.0"),")")</f>
        <v>2.0 (2.0-2.1)</v>
      </c>
      <c r="CW30" s="36" t="str">
        <f>CONCATENATE(TEXT(ROUND('Bestand-Arbeitslose'!CW30/Hilfsblatt_Erwerbspersonen_17ff!$B30%,1),"0.0")," (",TEXT(ROUND('Bestand-Arbeitslose'!CW30/Hilfsblatt_Erwerbspersonen_17ff!$D30%,1),"0.0"),"-",TEXT(ROUND('Bestand-Arbeitslose'!CW30/Hilfsblatt_Erwerbspersonen_17ff!$C30%,1),"0.0"),")")</f>
        <v>2.2 (2.2-2.3)</v>
      </c>
      <c r="CX30" s="36" t="str">
        <f>CONCATENATE(TEXT(ROUND('Bestand-Arbeitslose'!CX30/Hilfsblatt_Erwerbspersonen_17ff!$B30%,1),"0.0")," (",TEXT(ROUND('Bestand-Arbeitslose'!CX30/Hilfsblatt_Erwerbspersonen_17ff!$D30%,1),"0.0"),"-",TEXT(ROUND('Bestand-Arbeitslose'!CX30/Hilfsblatt_Erwerbspersonen_17ff!$C30%,1),"0.0"),")")</f>
        <v>2.3 (2.2-2.4)</v>
      </c>
      <c r="CY30" s="36" t="str">
        <f>CONCATENATE(TEXT(ROUND('Bestand-Arbeitslose'!CY30/Hilfsblatt_Erwerbspersonen_17ff!$B30%,1),"0.0")," (",TEXT(ROUND('Bestand-Arbeitslose'!CY30/Hilfsblatt_Erwerbspersonen_17ff!$D30%,1),"0.0"),"-",TEXT(ROUND('Bestand-Arbeitslose'!CY30/Hilfsblatt_Erwerbspersonen_17ff!$C30%,1),"0.0"),")")</f>
        <v>2.5 (2.4-2.6)</v>
      </c>
      <c r="CZ30" s="36" t="str">
        <f>CONCATENATE(TEXT(ROUND('Bestand-Arbeitslose'!CZ30/Hilfsblatt_Erwerbspersonen_17ff!$B30%,1),"0.0")," (",TEXT(ROUND('Bestand-Arbeitslose'!CZ30/Hilfsblatt_Erwerbspersonen_17ff!$D30%,1),"0.0"),"-",TEXT(ROUND('Bestand-Arbeitslose'!CZ30/Hilfsblatt_Erwerbspersonen_17ff!$C30%,1),"0.0"),")")</f>
        <v>2.4 (2.4-2.5)</v>
      </c>
      <c r="DA30" s="36" t="str">
        <f>CONCATENATE(TEXT(ROUND('Bestand-Arbeitslose'!DA30/Hilfsblatt_Erwerbspersonen_17ff!$B30%,1),"0.0")," (",TEXT(ROUND('Bestand-Arbeitslose'!DA30/Hilfsblatt_Erwerbspersonen_17ff!$D30%,1),"0.0"),"-",TEXT(ROUND('Bestand-Arbeitslose'!DA30/Hilfsblatt_Erwerbspersonen_17ff!$C30%,1),"0.0"),")")</f>
        <v>2.5 (2.4-2.5)</v>
      </c>
      <c r="DB30" s="36" t="str">
        <f>CONCATENATE(TEXT(ROUND('Bestand-Arbeitslose'!DB30/Hilfsblatt_Erwerbspersonen_14ff!$B30%,1),"0.0")," (",TEXT(ROUND('Bestand-Arbeitslose'!DB30/Hilfsblatt_Erwerbspersonen_14ff!$D30%,1),"0.0"),"-",TEXT(ROUND('Bestand-Arbeitslose'!DB30/Hilfsblatt_Erwerbspersonen_14ff!$C30%,1),"0.0"),")")</f>
        <v>2.1 (2.1-2.2)</v>
      </c>
      <c r="DC30" s="36" t="str">
        <f>CONCATENATE(TEXT(ROUND('Bestand-Arbeitslose'!DC30/Hilfsblatt_Erwerbspersonen_14ff!$B30%,1),"0.0")," (",TEXT(ROUND('Bestand-Arbeitslose'!DC30/Hilfsblatt_Erwerbspersonen_14ff!$D30%,1),"0.0"),"-",TEXT(ROUND('Bestand-Arbeitslose'!DC30/Hilfsblatt_Erwerbspersonen_14ff!$C30%,1),"0.0"),")")</f>
        <v>2.3 (2.3-2.4)</v>
      </c>
      <c r="DD30" s="36" t="str">
        <f>CONCATENATE(TEXT(ROUND('Bestand-Arbeitslose'!DD30/Hilfsblatt_Erwerbspersonen_14ff!$B30%,1),"0.0")," (",TEXT(ROUND('Bestand-Arbeitslose'!DD30/Hilfsblatt_Erwerbspersonen_14ff!$D30%,1),"0.0"),"-",TEXT(ROUND('Bestand-Arbeitslose'!DD30/Hilfsblatt_Erwerbspersonen_14ff!$C30%,1),"0.0"),")")</f>
        <v>2.2 (2.1-2.2)</v>
      </c>
      <c r="DE30" s="36" t="str">
        <f>CONCATENATE(TEXT(ROUND('Bestand-Arbeitslose'!DE30/Hilfsblatt_Erwerbspersonen_14ff!$B30%,1),"0.0")," (",TEXT(ROUND('Bestand-Arbeitslose'!DE30/Hilfsblatt_Erwerbspersonen_14ff!$D30%,1),"0.0"),"-",TEXT(ROUND('Bestand-Arbeitslose'!DE30/Hilfsblatt_Erwerbspersonen_14ff!$C30%,1),"0.0"),")")</f>
        <v>2.1 (2.0-2.1)</v>
      </c>
      <c r="DF30" s="36" t="str">
        <f>CONCATENATE(TEXT(ROUND('Bestand-Arbeitslose'!DF30/Hilfsblatt_Erwerbspersonen_14ff!$B30%,1),"0.0")," (",TEXT(ROUND('Bestand-Arbeitslose'!DF30/Hilfsblatt_Erwerbspersonen_14ff!$D30%,1),"0.0"),"-",TEXT(ROUND('Bestand-Arbeitslose'!DF30/Hilfsblatt_Erwerbspersonen_14ff!$C30%,1),"0.0"),")")</f>
        <v>2.1 (2.0-2.1)</v>
      </c>
      <c r="DG30" s="36" t="str">
        <f>CONCATENATE(TEXT(ROUND('Bestand-Arbeitslose'!DG30/Hilfsblatt_Erwerbspersonen_14ff!$B30%,1),"0.0")," (",TEXT(ROUND('Bestand-Arbeitslose'!DG30/Hilfsblatt_Erwerbspersonen_14ff!$D30%,1),"0.0"),"-",TEXT(ROUND('Bestand-Arbeitslose'!DG30/Hilfsblatt_Erwerbspersonen_14ff!$C30%,1),"0.0"),")")</f>
        <v>2.1 (2.0-2.2)</v>
      </c>
      <c r="DH30" s="36" t="str">
        <f>CONCATENATE(TEXT(ROUND('Bestand-Arbeitslose'!DH30/Hilfsblatt_Erwerbspersonen_14ff!$B30%,1),"0.0")," (",TEXT(ROUND('Bestand-Arbeitslose'!DH30/Hilfsblatt_Erwerbspersonen_14ff!$D30%,1),"0.0"),"-",TEXT(ROUND('Bestand-Arbeitslose'!DH30/Hilfsblatt_Erwerbspersonen_14ff!$C30%,1),"0.0"),")")</f>
        <v>1.9 (1.9-2.0)</v>
      </c>
      <c r="DI30" s="36" t="str">
        <f>CONCATENATE(TEXT(ROUND('Bestand-Arbeitslose'!DI30/Hilfsblatt_Erwerbspersonen_14ff!$B30%,1),"0.0")," (",TEXT(ROUND('Bestand-Arbeitslose'!DI30/Hilfsblatt_Erwerbspersonen_14ff!$D30%,1),"0.0"),"-",TEXT(ROUND('Bestand-Arbeitslose'!DI30/Hilfsblatt_Erwerbspersonen_14ff!$C30%,1),"0.0"),")")</f>
        <v>1.9 (1.9-2.0)</v>
      </c>
      <c r="DJ30" s="36" t="str">
        <f>CONCATENATE(TEXT(ROUND('Bestand-Arbeitslose'!DJ30/Hilfsblatt_Erwerbspersonen_14ff!$B30%,1),"0.0")," (",TEXT(ROUND('Bestand-Arbeitslose'!DJ30/Hilfsblatt_Erwerbspersonen_14ff!$D30%,1),"0.0"),"-",TEXT(ROUND('Bestand-Arbeitslose'!DJ30/Hilfsblatt_Erwerbspersonen_14ff!$C30%,1),"0.0"),")")</f>
        <v>2.1 (2.0-2.2)</v>
      </c>
      <c r="DK30" s="36" t="str">
        <f>CONCATENATE(TEXT(ROUND('Bestand-Arbeitslose'!DK30/Hilfsblatt_Erwerbspersonen_14ff!$B30%,1),"0.0")," (",TEXT(ROUND('Bestand-Arbeitslose'!DK30/Hilfsblatt_Erwerbspersonen_14ff!$D30%,1),"0.0"),"-",TEXT(ROUND('Bestand-Arbeitslose'!DK30/Hilfsblatt_Erwerbspersonen_14ff!$C30%,1),"0.0"),")")</f>
        <v>2.1 (2.1-2.2)</v>
      </c>
      <c r="DL30" s="36" t="str">
        <f>CONCATENATE(TEXT(ROUND('Bestand-Arbeitslose'!DL30/Hilfsblatt_Erwerbspersonen_14ff!$B30%,1),"0.0")," (",TEXT(ROUND('Bestand-Arbeitslose'!DL30/Hilfsblatt_Erwerbspersonen_14ff!$D30%,1),"0.0"),"-",TEXT(ROUND('Bestand-Arbeitslose'!DL30/Hilfsblatt_Erwerbspersonen_14ff!$C30%,1),"0.0"),")")</f>
        <v>2.2 (2.1-2.2)</v>
      </c>
      <c r="DM30" s="36" t="str">
        <f>CONCATENATE(TEXT(ROUND('Bestand-Arbeitslose'!DM30/Hilfsblatt_Erwerbspersonen_14ff!$B30%,1),"0.0")," (",TEXT(ROUND('Bestand-Arbeitslose'!DM30/Hilfsblatt_Erwerbspersonen_14ff!$D30%,1),"0.0"),"-",TEXT(ROUND('Bestand-Arbeitslose'!DM30/Hilfsblatt_Erwerbspersonen_14ff!$C30%,1),"0.0"),")")</f>
        <v>2.2 (2.1-2.3)</v>
      </c>
      <c r="DN30" s="36" t="str">
        <f>CONCATENATE(TEXT(ROUND('Bestand-Arbeitslose'!DN30/Hilfsblatt_Erwerbspersonen_14ff!$B30%,1),"0.0")," (",TEXT(ROUND('Bestand-Arbeitslose'!DN30/Hilfsblatt_Erwerbspersonen_14ff!$D30%,1),"0.0"),"-",TEXT(ROUND('Bestand-Arbeitslose'!DN30/Hilfsblatt_Erwerbspersonen_14ff!$C30%,1),"0.0"),")")</f>
        <v>2.2 (2.1-2.3)</v>
      </c>
      <c r="DO30" s="36" t="str">
        <f>CONCATENATE(TEXT(ROUND('Bestand-Arbeitslose'!DO30/Hilfsblatt_Erwerbspersonen_14ff!$B30%,1),"0.0")," (",TEXT(ROUND('Bestand-Arbeitslose'!DO30/Hilfsblatt_Erwerbspersonen_14ff!$D30%,1),"0.0"),"-",TEXT(ROUND('Bestand-Arbeitslose'!DO30/Hilfsblatt_Erwerbspersonen_14ff!$C30%,1),"0.0"),")")</f>
        <v>1.9 (1.8-1.9)</v>
      </c>
      <c r="DP30" s="36" t="str">
        <f>CONCATENATE(TEXT(ROUND('Bestand-Arbeitslose'!DP30/Hilfsblatt_Erwerbspersonen_14ff!$B30%,1),"0.0")," (",TEXT(ROUND('Bestand-Arbeitslose'!DP30/Hilfsblatt_Erwerbspersonen_14ff!$D30%,1),"0.0"),"-",TEXT(ROUND('Bestand-Arbeitslose'!DP30/Hilfsblatt_Erwerbspersonen_14ff!$C30%,1),"0.0"),")")</f>
        <v>2.1 (2.0-2.1)</v>
      </c>
      <c r="DQ30" s="36" t="str">
        <f>CONCATENATE(TEXT(ROUND('Bestand-Arbeitslose'!DQ30/Hilfsblatt_Erwerbspersonen_14ff!$B30%,1),"0.0")," (",TEXT(ROUND('Bestand-Arbeitslose'!DQ30/Hilfsblatt_Erwerbspersonen_14ff!$D30%,1),"0.0"),"-",TEXT(ROUND('Bestand-Arbeitslose'!DQ30/Hilfsblatt_Erwerbspersonen_14ff!$C30%,1),"0.0"),")")</f>
        <v>2.0 (2.0-2.1)</v>
      </c>
      <c r="DR30" s="36" t="str">
        <f>CONCATENATE(TEXT(ROUND('Bestand-Arbeitslose'!DR30/Hilfsblatt_Erwerbspersonen_14ff!$B30%,1),"0.0")," (",TEXT(ROUND('Bestand-Arbeitslose'!DR30/Hilfsblatt_Erwerbspersonen_14ff!$D30%,1),"0.0"),"-",TEXT(ROUND('Bestand-Arbeitslose'!DR30/Hilfsblatt_Erwerbspersonen_14ff!$C30%,1),"0.0"),")")</f>
        <v>1.9 (1.9-2.0)</v>
      </c>
      <c r="DS30" s="36" t="str">
        <f>CONCATENATE(TEXT(ROUND('Bestand-Arbeitslose'!DS30/Hilfsblatt_Erwerbspersonen_14ff!$B30%,1),"0.0")," (",TEXT(ROUND('Bestand-Arbeitslose'!DS30/Hilfsblatt_Erwerbspersonen_14ff!$D30%,1),"0.0"),"-",TEXT(ROUND('Bestand-Arbeitslose'!DS30/Hilfsblatt_Erwerbspersonen_14ff!$C30%,1),"0.0"),")")</f>
        <v>1.9 (1.8-2.0)</v>
      </c>
      <c r="DT30" s="36" t="str">
        <f>CONCATENATE(TEXT(ROUND('Bestand-Arbeitslose'!DT30/Hilfsblatt_Erwerbspersonen_14ff!$B30%,1),"0.0")," (",TEXT(ROUND('Bestand-Arbeitslose'!DT30/Hilfsblatt_Erwerbspersonen_14ff!$D30%,1),"0.0"),"-",TEXT(ROUND('Bestand-Arbeitslose'!DT30/Hilfsblatt_Erwerbspersonen_14ff!$C30%,1),"0.0"),")")</f>
        <v>1.8 (1.7-1.8)</v>
      </c>
      <c r="DU30" s="36" t="str">
        <f>CONCATENATE(TEXT(ROUND('Bestand-Arbeitslose'!DU30/Hilfsblatt_Erwerbspersonen_14ff!$B30%,1),"0.0")," (",TEXT(ROUND('Bestand-Arbeitslose'!DU30/Hilfsblatt_Erwerbspersonen_14ff!$D30%,1),"0.0"),"-",TEXT(ROUND('Bestand-Arbeitslose'!DU30/Hilfsblatt_Erwerbspersonen_14ff!$C30%,1),"0.0"),")")</f>
        <v>1.7 (1.7-1.8)</v>
      </c>
      <c r="DV30" s="36" t="str">
        <f>CONCATENATE(TEXT(ROUND('Bestand-Arbeitslose'!DV30/Hilfsblatt_Erwerbspersonen_14ff!$B30%,1),"0.0")," (",TEXT(ROUND('Bestand-Arbeitslose'!DV30/Hilfsblatt_Erwerbspersonen_14ff!$D30%,1),"0.0"),"-",TEXT(ROUND('Bestand-Arbeitslose'!DV30/Hilfsblatt_Erwerbspersonen_14ff!$C30%,1),"0.0"),")")</f>
        <v>1.8 (1.7-1.8)</v>
      </c>
      <c r="DW30" s="36" t="str">
        <f>CONCATENATE(TEXT(ROUND('Bestand-Arbeitslose'!DW30/Hilfsblatt_Erwerbspersonen_14ff!$B30%,1),"0.0")," (",TEXT(ROUND('Bestand-Arbeitslose'!DW30/Hilfsblatt_Erwerbspersonen_14ff!$D30%,1),"0.0"),"-",TEXT(ROUND('Bestand-Arbeitslose'!DW30/Hilfsblatt_Erwerbspersonen_14ff!$C30%,1),"0.0"),")")</f>
        <v>1.7 (1.7-1.8)</v>
      </c>
      <c r="DX30" s="36" t="str">
        <f>CONCATENATE(TEXT(ROUND('Bestand-Arbeitslose'!DX30/Hilfsblatt_Erwerbspersonen_14ff!$B30%,1),"0.0")," (",TEXT(ROUND('Bestand-Arbeitslose'!DX30/Hilfsblatt_Erwerbspersonen_14ff!$D30%,1),"0.0"),"-",TEXT(ROUND('Bestand-Arbeitslose'!DX30/Hilfsblatt_Erwerbspersonen_14ff!$C30%,1),"0.0"),")")</f>
        <v>1.9 (1.8-1.9)</v>
      </c>
      <c r="DY30" s="36" t="str">
        <f>CONCATENATE(TEXT(ROUND('Bestand-Arbeitslose'!DY30/Hilfsblatt_Erwerbspersonen_14ff!$B30%,1),"0.0")," (",TEXT(ROUND('Bestand-Arbeitslose'!DY30/Hilfsblatt_Erwerbspersonen_14ff!$D30%,1),"0.0"),"-",TEXT(ROUND('Bestand-Arbeitslose'!DY30/Hilfsblatt_Erwerbspersonen_14ff!$C30%,1),"0.0"),")")</f>
        <v>1.9 (1.8-1.9)</v>
      </c>
      <c r="DZ30" s="36" t="str">
        <f>CONCATENATE(TEXT(ROUND('Bestand-Arbeitslose'!DZ30/Hilfsblatt_Erwerbspersonen_14ff!$B30%,1),"0.0")," (",TEXT(ROUND('Bestand-Arbeitslose'!DZ30/Hilfsblatt_Erwerbspersonen_14ff!$D30%,1),"0.0"),"-",TEXT(ROUND('Bestand-Arbeitslose'!DZ30/Hilfsblatt_Erwerbspersonen_14ff!$C30%,1),"0.0"),")")</f>
        <v>1.8 (1.8-1.9)</v>
      </c>
      <c r="EA30" s="36" t="str">
        <f>CONCATENATE(TEXT(ROUND('Bestand-Arbeitslose'!EA30/Hilfsblatt_Erwerbspersonen_14ff!$B30%,1),"0.0")," (",TEXT(ROUND('Bestand-Arbeitslose'!EA30/Hilfsblatt_Erwerbspersonen_14ff!$D30%,1),"0.0"),"-",TEXT(ROUND('Bestand-Arbeitslose'!EA30/Hilfsblatt_Erwerbspersonen_14ff!$C30%,1),"0.0"),")")</f>
        <v>1.8 (1.8-1.9)</v>
      </c>
      <c r="EB30" s="36" t="str">
        <f>CONCATENATE(TEXT(ROUND('Bestand-Arbeitslose'!EB30/Hilfsblatt_Erwerbspersonen_14ff!$B30%,1),"0.0")," (",TEXT(ROUND('Bestand-Arbeitslose'!EB30/Hilfsblatt_Erwerbspersonen_14ff!$D30%,1),"0.0"),"-",TEXT(ROUND('Bestand-Arbeitslose'!EB30/Hilfsblatt_Erwerbspersonen_14ff!$C30%,1),"0.0"),")")</f>
        <v>1.7 (1.7-1.8)</v>
      </c>
      <c r="EC30" s="36" t="str">
        <f>CONCATENATE(TEXT(ROUND('Bestand-Arbeitslose'!EC30/Hilfsblatt_Erwerbspersonen_14ff!$B30%,1),"0.0")," (",TEXT(ROUND('Bestand-Arbeitslose'!EC30/Hilfsblatt_Erwerbspersonen_14ff!$D30%,1),"0.0"),"-",TEXT(ROUND('Bestand-Arbeitslose'!EC30/Hilfsblatt_Erwerbspersonen_14ff!$C30%,1),"0.0"),")")</f>
        <v>1.7 (1.7-1.8)</v>
      </c>
      <c r="ED30" s="36" t="str">
        <f>CONCATENATE(TEXT(ROUND('Bestand-Arbeitslose'!ED30/Hilfsblatt_Erwerbspersonen_14ff!$B30%,1),"0.0")," (",TEXT(ROUND('Bestand-Arbeitslose'!ED30/Hilfsblatt_Erwerbspersonen_14ff!$D30%,1),"0.0"),"-",TEXT(ROUND('Bestand-Arbeitslose'!ED30/Hilfsblatt_Erwerbspersonen_14ff!$C30%,1),"0.0"),")")</f>
        <v>1.6 (1.6-1.7)</v>
      </c>
      <c r="EE30" s="36" t="str">
        <f>CONCATENATE(TEXT(ROUND('Bestand-Arbeitslose'!EE30/Hilfsblatt_Erwerbspersonen_14ff!$B30%,1),"0.0")," (",TEXT(ROUND('Bestand-Arbeitslose'!EE30/Hilfsblatt_Erwerbspersonen_14ff!$D30%,1),"0.0"),"-",TEXT(ROUND('Bestand-Arbeitslose'!EE30/Hilfsblatt_Erwerbspersonen_14ff!$C30%,1),"0.0"),")")</f>
        <v>1.6 (1.5-1.7)</v>
      </c>
      <c r="EF30" s="36" t="str">
        <f>CONCATENATE(TEXT(ROUND('Bestand-Arbeitslose'!EF30/Hilfsblatt_Erwerbspersonen_14ff!$B30%,1),"0.0")," (",TEXT(ROUND('Bestand-Arbeitslose'!EF30/Hilfsblatt_Erwerbspersonen_14ff!$D30%,1),"0.0"),"-",TEXT(ROUND('Bestand-Arbeitslose'!EF30/Hilfsblatt_Erwerbspersonen_14ff!$C30%,1),"0.0"),")")</f>
        <v>1.7 (1.6-1.7)</v>
      </c>
      <c r="EG30" s="36" t="str">
        <f>CONCATENATE(TEXT(ROUND('Bestand-Arbeitslose'!EG30/Hilfsblatt_Erwerbspersonen_14ff!$B30%,1),"0.0")," (",TEXT(ROUND('Bestand-Arbeitslose'!EG30/Hilfsblatt_Erwerbspersonen_14ff!$D30%,1),"0.0"),"-",TEXT(ROUND('Bestand-Arbeitslose'!EG30/Hilfsblatt_Erwerbspersonen_14ff!$C30%,1),"0.0"),")")</f>
        <v>1.6 (1.6-1.7)</v>
      </c>
      <c r="EH30" s="36" t="str">
        <f>CONCATENATE(TEXT(ROUND('Bestand-Arbeitslose'!EH30/Hilfsblatt_Erwerbspersonen_14ff!$B30%,1),"0.0")," (",TEXT(ROUND('Bestand-Arbeitslose'!EH30/Hilfsblatt_Erwerbspersonen_14ff!$D30%,1),"0.0"),"-",TEXT(ROUND('Bestand-Arbeitslose'!EH30/Hilfsblatt_Erwerbspersonen_14ff!$C30%,1),"0.0"),")")</f>
        <v>1.6 (1.6-1.7)</v>
      </c>
      <c r="EI30" s="36" t="str">
        <f>CONCATENATE(TEXT(ROUND('Bestand-Arbeitslose'!EI30/Hilfsblatt_Erwerbspersonen_14ff!$B30%,1),"0.0")," (",TEXT(ROUND('Bestand-Arbeitslose'!EI30/Hilfsblatt_Erwerbspersonen_14ff!$D30%,1),"0.0"),"-",TEXT(ROUND('Bestand-Arbeitslose'!EI30/Hilfsblatt_Erwerbspersonen_14ff!$C30%,1),"0.0"),")")</f>
        <v>1.6 (1.5-1.6)</v>
      </c>
      <c r="EJ30" s="36" t="str">
        <f>CONCATENATE(TEXT(ROUND('Bestand-Arbeitslose'!EJ30/Hilfsblatt_Erwerbspersonen_14ff!$B30%,1),"0.0")," (",TEXT(ROUND('Bestand-Arbeitslose'!EJ30/Hilfsblatt_Erwerbspersonen_14ff!$D30%,1),"0.0"),"-",TEXT(ROUND('Bestand-Arbeitslose'!EJ30/Hilfsblatt_Erwerbspersonen_14ff!$C30%,1),"0.0"),")")</f>
        <v>1.6 (1.6-1.7)</v>
      </c>
      <c r="EK30" s="36" t="str">
        <f>CONCATENATE(TEXT(ROUND('Bestand-Arbeitslose'!EK30/Hilfsblatt_Erwerbspersonen_14ff!$B30%,1),"0.0")," (",TEXT(ROUND('Bestand-Arbeitslose'!EK30/Hilfsblatt_Erwerbspersonen_14ff!$D30%,1),"0.0"),"-",TEXT(ROUND('Bestand-Arbeitslose'!EK30/Hilfsblatt_Erwerbspersonen_14ff!$C30%,1),"0.0"),")")</f>
        <v>1.7 (1.6-1.8)</v>
      </c>
      <c r="EL30" s="36" t="str">
        <f>CONCATENATE(TEXT(ROUND('Bestand-Arbeitslose'!EL30/Hilfsblatt_Erwerbspersonen_14ff!$B30%,1),"0.0")," (",TEXT(ROUND('Bestand-Arbeitslose'!EL30/Hilfsblatt_Erwerbspersonen_14ff!$D30%,1),"0.0"),"-",TEXT(ROUND('Bestand-Arbeitslose'!EL30/Hilfsblatt_Erwerbspersonen_14ff!$C30%,1),"0.0"),")")</f>
        <v>1.9 (1.8-1.9)</v>
      </c>
      <c r="EM30" s="36" t="str">
        <f>CONCATENATE(TEXT(ROUND('Bestand-Arbeitslose'!EM30/Hilfsblatt_Erwerbspersonen_14ff!$B30%,1),"0.0")," (",TEXT(ROUND('Bestand-Arbeitslose'!EM30/Hilfsblatt_Erwerbspersonen_14ff!$D30%,1),"0.0"),"-",TEXT(ROUND('Bestand-Arbeitslose'!EM30/Hilfsblatt_Erwerbspersonen_14ff!$C30%,1),"0.0"),")")</f>
        <v>2.0 (2.0-2.1)</v>
      </c>
      <c r="EN30" s="36" t="str">
        <f>CONCATENATE(TEXT(ROUND('Bestand-Arbeitslose'!EN30/Hilfsblatt_Erwerbspersonen_14ff!$B30%,1),"0.0")," (",TEXT(ROUND('Bestand-Arbeitslose'!EN30/Hilfsblatt_Erwerbspersonen_14ff!$D30%,1),"0.0"),"-",TEXT(ROUND('Bestand-Arbeitslose'!EN30/Hilfsblatt_Erwerbspersonen_14ff!$C30%,1),"0.0"),")")</f>
        <v>2.2 (2.1-2.3)</v>
      </c>
    </row>
    <row r="31" spans="1:144" ht="13.5" customHeight="1">
      <c r="A31" s="20" t="s">
        <v>23</v>
      </c>
      <c r="B31" s="36" t="str">
        <f>CONCATENATE(TEXT(ROUND('Bestand-Arbeitslose'!B31/Hilfsblatt_Erwerbspersonen_20ff!$B31%,1),"0.0")," (",TEXT(ROUND('Bestand-Arbeitslose'!B31/Hilfsblatt_Erwerbspersonen_20ff!$D31%,1),"0.0"),"-",TEXT(ROUND('Bestand-Arbeitslose'!B31/Hilfsblatt_Erwerbspersonen_20ff!$C31%,1),"0.0"),")")</f>
        <v>1.2 (1.1-1.2)</v>
      </c>
      <c r="C31" s="36" t="str">
        <f>CONCATENATE(TEXT(ROUND('Bestand-Arbeitslose'!C31/Hilfsblatt_Erwerbspersonen_20ff!$B31%,1),"0.0")," (",TEXT(ROUND('Bestand-Arbeitslose'!C31/Hilfsblatt_Erwerbspersonen_20ff!$D31%,1),"0.0"),"-",TEXT(ROUND('Bestand-Arbeitslose'!C31/Hilfsblatt_Erwerbspersonen_20ff!$C31%,1),"0.0"),")")</f>
        <v>1.2 (1.2-1.3)</v>
      </c>
      <c r="D31" s="36" t="str">
        <f>CONCATENATE(TEXT(ROUND('Bestand-Arbeitslose'!D31/Hilfsblatt_Erwerbspersonen_20ff!$B31%,1),"0.0")," (",TEXT(ROUND('Bestand-Arbeitslose'!D31/Hilfsblatt_Erwerbspersonen_20ff!$D31%,1),"0.0"),"-",TEXT(ROUND('Bestand-Arbeitslose'!D31/Hilfsblatt_Erwerbspersonen_20ff!$C31%,1),"0.0"),")")</f>
        <v>1.2 (1.2-1.3)</v>
      </c>
      <c r="E31" s="36" t="str">
        <f>CONCATENATE(TEXT(ROUND('Bestand-Arbeitslose'!E31/Hilfsblatt_Erwerbspersonen_20ff!$B31%,1),"0.0")," (",TEXT(ROUND('Bestand-Arbeitslose'!E31/Hilfsblatt_Erwerbspersonen_20ff!$D31%,1),"0.0"),"-",TEXT(ROUND('Bestand-Arbeitslose'!E31/Hilfsblatt_Erwerbspersonen_20ff!$C31%,1),"0.0"),")")</f>
        <v>1.1 (1.1-1.2)</v>
      </c>
      <c r="F31" s="36"/>
      <c r="G31" s="36"/>
      <c r="H31" s="36"/>
      <c r="I31" s="36"/>
      <c r="J31" s="36"/>
      <c r="K31" s="36"/>
      <c r="L31" s="36"/>
      <c r="M31" s="36"/>
      <c r="N31" s="36"/>
      <c r="O31" s="36" t="str">
        <f>CONCATENATE(TEXT(ROUND('Bestand-Arbeitslose'!O31/Hilfsblatt_Erwerbspersonen_20ff!$B31%,1),"0.0")," (",TEXT(ROUND('Bestand-Arbeitslose'!O31/Hilfsblatt_Erwerbspersonen_20ff!$D31%,1),"0.0"),"-",TEXT(ROUND('Bestand-Arbeitslose'!O31/Hilfsblatt_Erwerbspersonen_20ff!$C31%,1),"0.0"),")")</f>
        <v>1.0 (1.0-1.1)</v>
      </c>
      <c r="P31" s="36" t="str">
        <f>CONCATENATE(TEXT(ROUND('Bestand-Arbeitslose'!P31/Hilfsblatt_Erwerbspersonen_20ff!$B31%,1),"0.0")," (",TEXT(ROUND('Bestand-Arbeitslose'!P31/Hilfsblatt_Erwerbspersonen_20ff!$D31%,1),"0.0"),"-",TEXT(ROUND('Bestand-Arbeitslose'!P31/Hilfsblatt_Erwerbspersonen_20ff!$C31%,1),"0.0"),")")</f>
        <v>1.2 (1.1-1.2)</v>
      </c>
      <c r="Q31" s="36" t="str">
        <f>CONCATENATE(TEXT(ROUND('Bestand-Arbeitslose'!Q31/Hilfsblatt_Erwerbspersonen_20ff!$B31%,1),"0.0")," (",TEXT(ROUND('Bestand-Arbeitslose'!Q31/Hilfsblatt_Erwerbspersonen_20ff!$D31%,1),"0.0"),"-",TEXT(ROUND('Bestand-Arbeitslose'!Q31/Hilfsblatt_Erwerbspersonen_20ff!$C31%,1),"0.0"),")")</f>
        <v>1.0 (1.0-1.1)</v>
      </c>
      <c r="R31" s="36" t="str">
        <f>CONCATENATE(TEXT(ROUND('Bestand-Arbeitslose'!R31/Hilfsblatt_Erwerbspersonen_20ff!$B31%,1),"0.0")," (",TEXT(ROUND('Bestand-Arbeitslose'!R31/Hilfsblatt_Erwerbspersonen_20ff!$D31%,1),"0.0"),"-",TEXT(ROUND('Bestand-Arbeitslose'!R31/Hilfsblatt_Erwerbspersonen_20ff!$C31%,1),"0.0"),")")</f>
        <v>1.0 (0.9-1.0)</v>
      </c>
      <c r="S31" s="36" t="str">
        <f>CONCATENATE(TEXT(ROUND('Bestand-Arbeitslose'!S31/Hilfsblatt_Erwerbspersonen_20ff!$B31%,1),"0.0")," (",TEXT(ROUND('Bestand-Arbeitslose'!S31/Hilfsblatt_Erwerbspersonen_20ff!$D31%,1),"0.0"),"-",TEXT(ROUND('Bestand-Arbeitslose'!S31/Hilfsblatt_Erwerbspersonen_20ff!$C31%,1),"0.0"),")")</f>
        <v>1.0 (1.0-1.1)</v>
      </c>
      <c r="T31" s="36" t="str">
        <f>CONCATENATE(TEXT(ROUND('Bestand-Arbeitslose'!T31/Hilfsblatt_Erwerbspersonen_20ff!$B31%,1),"0.0")," (",TEXT(ROUND('Bestand-Arbeitslose'!T31/Hilfsblatt_Erwerbspersonen_20ff!$D31%,1),"0.0"),"-",TEXT(ROUND('Bestand-Arbeitslose'!T31/Hilfsblatt_Erwerbspersonen_20ff!$C31%,1),"0.0"),")")</f>
        <v>1.1 (1.0-1.1)</v>
      </c>
      <c r="U31" s="36" t="str">
        <f>CONCATENATE(TEXT(ROUND('Bestand-Arbeitslose'!U31/Hilfsblatt_Erwerbspersonen_20ff!$B31%,1),"0.0")," (",TEXT(ROUND('Bestand-Arbeitslose'!U31/Hilfsblatt_Erwerbspersonen_20ff!$D31%,1),"0.0"),"-",TEXT(ROUND('Bestand-Arbeitslose'!U31/Hilfsblatt_Erwerbspersonen_20ff!$C31%,1),"0.0"),")")</f>
        <v>1.1 (1.0-1.1)</v>
      </c>
      <c r="V31" s="36" t="str">
        <f>CONCATENATE(TEXT(ROUND('Bestand-Arbeitslose'!V31/Hilfsblatt_Erwerbspersonen_20ff!$B31%,1),"0.0")," (",TEXT(ROUND('Bestand-Arbeitslose'!V31/Hilfsblatt_Erwerbspersonen_20ff!$D31%,1),"0.0"),"-",TEXT(ROUND('Bestand-Arbeitslose'!V31/Hilfsblatt_Erwerbspersonen_20ff!$C31%,1),"0.0"),")")</f>
        <v>0.9 (0.9-1.0)</v>
      </c>
      <c r="W31" s="36" t="str">
        <f>CONCATENATE(TEXT(ROUND('Bestand-Arbeitslose'!W31/Hilfsblatt_Erwerbspersonen_20ff!$B31%,1),"0.0")," (",TEXT(ROUND('Bestand-Arbeitslose'!W31/Hilfsblatt_Erwerbspersonen_20ff!$D31%,1),"0.0"),"-",TEXT(ROUND('Bestand-Arbeitslose'!W31/Hilfsblatt_Erwerbspersonen_20ff!$C31%,1),"0.0"),")")</f>
        <v>0.9 (0.9-1.0)</v>
      </c>
      <c r="X31" s="36" t="str">
        <f>CONCATENATE(TEXT(ROUND('Bestand-Arbeitslose'!X31/Hilfsblatt_Erwerbspersonen_20ff!$B31%,1),"0.0")," (",TEXT(ROUND('Bestand-Arbeitslose'!X31/Hilfsblatt_Erwerbspersonen_20ff!$D31%,1),"0.0"),"-",TEXT(ROUND('Bestand-Arbeitslose'!X31/Hilfsblatt_Erwerbspersonen_20ff!$C31%,1),"0.0"),")")</f>
        <v>1.0 (0.9-1.0)</v>
      </c>
      <c r="Y31" s="36" t="str">
        <f>CONCATENATE(TEXT(ROUND('Bestand-Arbeitslose'!Y31/Hilfsblatt_Erwerbspersonen_20ff!$B31%,1),"0.0")," (",TEXT(ROUND('Bestand-Arbeitslose'!Y31/Hilfsblatt_Erwerbspersonen_20ff!$D31%,1),"0.0"),"-",TEXT(ROUND('Bestand-Arbeitslose'!Y31/Hilfsblatt_Erwerbspersonen_20ff!$C31%,1),"0.0"),")")</f>
        <v>0.9 (0.9-1.0)</v>
      </c>
      <c r="Z31" s="36" t="str">
        <f>CONCATENATE(TEXT(ROUND('Bestand-Arbeitslose'!Z31/Hilfsblatt_Erwerbspersonen_20ff!$B31%,1),"0.0")," (",TEXT(ROUND('Bestand-Arbeitslose'!Z31/Hilfsblatt_Erwerbspersonen_20ff!$D31%,1),"0.0"),"-",TEXT(ROUND('Bestand-Arbeitslose'!Z31/Hilfsblatt_Erwerbspersonen_20ff!$C31%,1),"0.0"),")")</f>
        <v>1.0 (1.0-1.1)</v>
      </c>
      <c r="AA31" s="36" t="str">
        <f>CONCATENATE(TEXT(ROUND('Bestand-Arbeitslose'!AA31/Hilfsblatt_Erwerbspersonen_20ff!$B31%,1),"0.0")," (",TEXT(ROUND('Bestand-Arbeitslose'!AA31/Hilfsblatt_Erwerbspersonen_20ff!$D31%,1),"0.0"),"-",TEXT(ROUND('Bestand-Arbeitslose'!AA31/Hilfsblatt_Erwerbspersonen_20ff!$C31%,1),"0.0"),")")</f>
        <v>1.1 (1.1-1.2)</v>
      </c>
      <c r="AB31" s="36" t="str">
        <f>CONCATENATE(TEXT(ROUND('Bestand-Arbeitslose'!AB31/Hilfsblatt_Erwerbspersonen_20ff!$B31%,1),"0.0")," (",TEXT(ROUND('Bestand-Arbeitslose'!AB31/Hilfsblatt_Erwerbspersonen_20ff!$D31%,1),"0.0"),"-",TEXT(ROUND('Bestand-Arbeitslose'!AB31/Hilfsblatt_Erwerbspersonen_20ff!$C31%,1),"0.0"),")")</f>
        <v>1.2 (1.2-1.3)</v>
      </c>
      <c r="AC31" s="36" t="str">
        <f>CONCATENATE(TEXT(ROUND('Bestand-Arbeitslose'!AC31/Hilfsblatt_Erwerbspersonen_20ff!$B31%,1),"0.0")," (",TEXT(ROUND('Bestand-Arbeitslose'!AC31/Hilfsblatt_Erwerbspersonen_20ff!$D31%,1),"0.0"),"-",TEXT(ROUND('Bestand-Arbeitslose'!AC31/Hilfsblatt_Erwerbspersonen_20ff!$C31%,1),"0.0"),")")</f>
        <v>1.1 (1.0-1.1)</v>
      </c>
      <c r="AD31" s="36" t="str">
        <f>CONCATENATE(TEXT(ROUND('Bestand-Arbeitslose'!AD31/Hilfsblatt_Erwerbspersonen_20ff!$B31%,1),"0.0")," (",TEXT(ROUND('Bestand-Arbeitslose'!AD31/Hilfsblatt_Erwerbspersonen_20ff!$D31%,1),"0.0"),"-",TEXT(ROUND('Bestand-Arbeitslose'!AD31/Hilfsblatt_Erwerbspersonen_20ff!$C31%,1),"0.0"),")")</f>
        <v>1.0 (1.0-1.0)</v>
      </c>
      <c r="AE31" s="36" t="str">
        <f>CONCATENATE(TEXT(ROUND('Bestand-Arbeitslose'!AE31/Hilfsblatt_Erwerbspersonen_20ff!$B31%,1),"0.0")," (",TEXT(ROUND('Bestand-Arbeitslose'!AE31/Hilfsblatt_Erwerbspersonen_20ff!$D31%,1),"0.0"),"-",TEXT(ROUND('Bestand-Arbeitslose'!AE31/Hilfsblatt_Erwerbspersonen_20ff!$C31%,1),"0.0"),")")</f>
        <v>1.0 (1.0-1.0)</v>
      </c>
      <c r="AF31" s="36" t="str">
        <f>CONCATENATE(TEXT(ROUND('Bestand-Arbeitslose'!AF31/Hilfsblatt_Erwerbspersonen_20ff!$B31%,1),"0.0")," (",TEXT(ROUND('Bestand-Arbeitslose'!AF31/Hilfsblatt_Erwerbspersonen_20ff!$D31%,1),"0.0"),"-",TEXT(ROUND('Bestand-Arbeitslose'!AF31/Hilfsblatt_Erwerbspersonen_20ff!$C31%,1),"0.0"),")")</f>
        <v>1.1 (1.0-1.1)</v>
      </c>
      <c r="AG31" s="36" t="str">
        <f>CONCATENATE(TEXT(ROUND('Bestand-Arbeitslose'!AG31/Hilfsblatt_Erwerbspersonen_20ff!$B31%,1),"0.0")," (",TEXT(ROUND('Bestand-Arbeitslose'!AG31/Hilfsblatt_Erwerbspersonen_20ff!$D31%,1),"0.0"),"-",TEXT(ROUND('Bestand-Arbeitslose'!AG31/Hilfsblatt_Erwerbspersonen_20ff!$C31%,1),"0.0"),")")</f>
        <v>1.0 (1.0-1.1)</v>
      </c>
      <c r="AH31" s="36" t="str">
        <f>CONCATENATE(TEXT(ROUND('Bestand-Arbeitslose'!AH31/Hilfsblatt_Erwerbspersonen_20ff!$B31%,1),"0.0")," (",TEXT(ROUND('Bestand-Arbeitslose'!AH31/Hilfsblatt_Erwerbspersonen_20ff!$D31%,1),"0.0"),"-",TEXT(ROUND('Bestand-Arbeitslose'!AH31/Hilfsblatt_Erwerbspersonen_20ff!$C31%,1),"0.0"),")")</f>
        <v>1.0 (1.0-1.0)</v>
      </c>
      <c r="AI31" s="36" t="str">
        <f>CONCATENATE(TEXT(ROUND('Bestand-Arbeitslose'!AI31/Hilfsblatt_Erwerbspersonen_20ff!$B31%,1),"0.0")," (",TEXT(ROUND('Bestand-Arbeitslose'!AI31/Hilfsblatt_Erwerbspersonen_20ff!$D31%,1),"0.0"),"-",TEXT(ROUND('Bestand-Arbeitslose'!AI31/Hilfsblatt_Erwerbspersonen_20ff!$C31%,1),"0.0"),")")</f>
        <v>1.1 (1.0-1.1)</v>
      </c>
      <c r="AJ31" s="36" t="str">
        <f>CONCATENATE(TEXT(ROUND('Bestand-Arbeitslose'!AJ31/Hilfsblatt_Erwerbspersonen_20ff!$B31%,1),"0.0")," (",TEXT(ROUND('Bestand-Arbeitslose'!AJ31/Hilfsblatt_Erwerbspersonen_20ff!$D31%,1),"0.0"),"-",TEXT(ROUND('Bestand-Arbeitslose'!AJ31/Hilfsblatt_Erwerbspersonen_20ff!$C31%,1),"0.0"),")")</f>
        <v>1.1 (1.1-1.2)</v>
      </c>
      <c r="AK31" s="36" t="str">
        <f>CONCATENATE(TEXT(ROUND('Bestand-Arbeitslose'!AK31/Hilfsblatt_Erwerbspersonen_20ff!$B31%,1),"0.0")," (",TEXT(ROUND('Bestand-Arbeitslose'!AK31/Hilfsblatt_Erwerbspersonen_20ff!$D31%,1),"0.0"),"-",TEXT(ROUND('Bestand-Arbeitslose'!AK31/Hilfsblatt_Erwerbspersonen_20ff!$C31%,1),"0.0"),")")</f>
        <v>1.4 (1.3-1.4)</v>
      </c>
      <c r="AL31" s="36" t="str">
        <f>CONCATENATE(TEXT(ROUND('Bestand-Arbeitslose'!AL31/Hilfsblatt_Erwerbspersonen_20ff!$B31%,1),"0.0")," (",TEXT(ROUND('Bestand-Arbeitslose'!AL31/Hilfsblatt_Erwerbspersonen_20ff!$D31%,1),"0.0"),"-",TEXT(ROUND('Bestand-Arbeitslose'!AL31/Hilfsblatt_Erwerbspersonen_20ff!$C31%,1),"0.0"),")")</f>
        <v>1.5 (1.4-1.5)</v>
      </c>
      <c r="AM31" s="36" t="str">
        <f>CONCATENATE(TEXT(ROUND('Bestand-Arbeitslose'!AM31/Hilfsblatt_Erwerbspersonen_20ff!$B31%,1),"0.0")," (",TEXT(ROUND('Bestand-Arbeitslose'!AM31/Hilfsblatt_Erwerbspersonen_20ff!$D31%,1),"0.0"),"-",TEXT(ROUND('Bestand-Arbeitslose'!AM31/Hilfsblatt_Erwerbspersonen_20ff!$C31%,1),"0.0"),")")</f>
        <v>1.6 (1.5-1.6)</v>
      </c>
      <c r="AN31" s="36" t="str">
        <f>CONCATENATE(TEXT(ROUND('Bestand-Arbeitslose'!AN31/Hilfsblatt_Erwerbspersonen_20ff!$B31%,1),"0.0")," (",TEXT(ROUND('Bestand-Arbeitslose'!AN31/Hilfsblatt_Erwerbspersonen_20ff!$D31%,1),"0.0"),"-",TEXT(ROUND('Bestand-Arbeitslose'!AN31/Hilfsblatt_Erwerbspersonen_20ff!$C31%,1),"0.0"),")")</f>
        <v>1.7 (1.6-1.8)</v>
      </c>
      <c r="AO31" s="36" t="str">
        <f>CONCATENATE(TEXT(ROUND('Bestand-Arbeitslose'!AO31/Hilfsblatt_Erwerbspersonen_20ff!$B31%,1),"0.0")," (",TEXT(ROUND('Bestand-Arbeitslose'!AO31/Hilfsblatt_Erwerbspersonen_20ff!$D31%,1),"0.0"),"-",TEXT(ROUND('Bestand-Arbeitslose'!AO31/Hilfsblatt_Erwerbspersonen_20ff!$C31%,1),"0.0"),")")</f>
        <v>1.8 (1.7-1.8)</v>
      </c>
      <c r="AP31" s="36" t="str">
        <f>CONCATENATE(TEXT(ROUND('Bestand-Arbeitslose'!AP31/Hilfsblatt_Erwerbspersonen_20ff!$B31%,1),"0.0")," (",TEXT(ROUND('Bestand-Arbeitslose'!AP31/Hilfsblatt_Erwerbspersonen_20ff!$D31%,1),"0.0"),"-",TEXT(ROUND('Bestand-Arbeitslose'!AP31/Hilfsblatt_Erwerbspersonen_20ff!$C31%,1),"0.0"),")")</f>
        <v>1.6 (1.5-1.7)</v>
      </c>
      <c r="AQ31" s="36" t="str">
        <f>CONCATENATE(TEXT(ROUND('Bestand-Arbeitslose'!AQ31/Hilfsblatt_Erwerbspersonen_20ff!$B31%,1),"0.0")," (",TEXT(ROUND('Bestand-Arbeitslose'!AQ31/Hilfsblatt_Erwerbspersonen_20ff!$D31%,1),"0.0"),"-",TEXT(ROUND('Bestand-Arbeitslose'!AQ31/Hilfsblatt_Erwerbspersonen_20ff!$C31%,1),"0.0"),")")</f>
        <v>1.4 (1.4-1.5)</v>
      </c>
      <c r="AR31" s="36" t="str">
        <f>CONCATENATE(TEXT(ROUND('Bestand-Arbeitslose'!AR31/Hilfsblatt_Erwerbspersonen_20ff!$B31%,1),"0.0")," (",TEXT(ROUND('Bestand-Arbeitslose'!AR31/Hilfsblatt_Erwerbspersonen_20ff!$D31%,1),"0.0"),"-",TEXT(ROUND('Bestand-Arbeitslose'!AR31/Hilfsblatt_Erwerbspersonen_20ff!$C31%,1),"0.0"),")")</f>
        <v>1.4 (1.4-1.5)</v>
      </c>
      <c r="AS31" s="36" t="str">
        <f>CONCATENATE(TEXT(ROUND('Bestand-Arbeitslose'!AS31/Hilfsblatt_Erwerbspersonen_20ff!$B31%,1),"0.0")," (",TEXT(ROUND('Bestand-Arbeitslose'!AS31/Hilfsblatt_Erwerbspersonen_20ff!$D31%,1),"0.0"),"-",TEXT(ROUND('Bestand-Arbeitslose'!AS31/Hilfsblatt_Erwerbspersonen_20ff!$C31%,1),"0.0"),")")</f>
        <v>1.5 (1.5-1.6)</v>
      </c>
      <c r="AT31" s="36" t="str">
        <f>CONCATENATE(TEXT(ROUND('Bestand-Arbeitslose'!AT31/Hilfsblatt_Erwerbspersonen_20ff!$B31%,1),"0.0")," (",TEXT(ROUND('Bestand-Arbeitslose'!AT31/Hilfsblatt_Erwerbspersonen_20ff!$D31%,1),"0.0"),"-",TEXT(ROUND('Bestand-Arbeitslose'!AT31/Hilfsblatt_Erwerbspersonen_20ff!$C31%,1),"0.0"),")")</f>
        <v>1.6 (1.5-1.6)</v>
      </c>
      <c r="AU31" s="36" t="str">
        <f>CONCATENATE(TEXT(ROUND('Bestand-Arbeitslose'!AU31/Hilfsblatt_Erwerbspersonen_20ff!$B31%,1),"0.0")," (",TEXT(ROUND('Bestand-Arbeitslose'!AU31/Hilfsblatt_Erwerbspersonen_20ff!$D31%,1),"0.0"),"-",TEXT(ROUND('Bestand-Arbeitslose'!AU31/Hilfsblatt_Erwerbspersonen_20ff!$C31%,1),"0.0"),")")</f>
        <v>1.6 (1.6-1.7)</v>
      </c>
      <c r="AV31" s="36" t="str">
        <f>CONCATENATE(TEXT(ROUND('Bestand-Arbeitslose'!AV31/Hilfsblatt_Erwerbspersonen_20ff!$B31%,1),"0.0")," (",TEXT(ROUND('Bestand-Arbeitslose'!AV31/Hilfsblatt_Erwerbspersonen_20ff!$D31%,1),"0.0"),"-",TEXT(ROUND('Bestand-Arbeitslose'!AV31/Hilfsblatt_Erwerbspersonen_20ff!$C31%,1),"0.0"),")")</f>
        <v>1.7 (1.7-1.8)</v>
      </c>
      <c r="AW31" s="36" t="str">
        <f>CONCATENATE(TEXT(ROUND('Bestand-Arbeitslose'!AW31/Hilfsblatt_Erwerbspersonen_20ff!$B31%,1),"0.0")," (",TEXT(ROUND('Bestand-Arbeitslose'!AW31/Hilfsblatt_Erwerbspersonen_20ff!$D31%,1),"0.0"),"-",TEXT(ROUND('Bestand-Arbeitslose'!AW31/Hilfsblatt_Erwerbspersonen_20ff!$C31%,1),"0.0"),")")</f>
        <v>1.9 (1.8-2.0)</v>
      </c>
      <c r="AX31" s="36" t="str">
        <f>CONCATENATE(TEXT(ROUND('Bestand-Arbeitslose'!AX31/Hilfsblatt_Erwerbspersonen_20ff!$B31%,1),"0.0")," (",TEXT(ROUND('Bestand-Arbeitslose'!AX31/Hilfsblatt_Erwerbspersonen_20ff!$D31%,1),"0.0"),"-",TEXT(ROUND('Bestand-Arbeitslose'!AX31/Hilfsblatt_Erwerbspersonen_20ff!$C31%,1),"0.0"),")")</f>
        <v>2.0 (1.9-2.0)</v>
      </c>
      <c r="AY31" s="36" t="str">
        <f>CONCATENATE(TEXT(ROUND('Bestand-Arbeitslose'!AY31/Hilfsblatt_Erwerbspersonen_20ff!$B31%,1),"0.0")," (",TEXT(ROUND('Bestand-Arbeitslose'!AY31/Hilfsblatt_Erwerbspersonen_20ff!$D31%,1),"0.0"),"-",TEXT(ROUND('Bestand-Arbeitslose'!AY31/Hilfsblatt_Erwerbspersonen_20ff!$C31%,1),"0.0"),")")</f>
        <v>2.1 (2.0-2.2)</v>
      </c>
      <c r="AZ31" s="36" t="str">
        <f>CONCATENATE(TEXT(ROUND('Bestand-Arbeitslose'!AZ31/Hilfsblatt_Erwerbspersonen_20ff!$B31%,1),"0.0")," (",TEXT(ROUND('Bestand-Arbeitslose'!AZ31/Hilfsblatt_Erwerbspersonen_20ff!$D31%,1),"0.0"),"-",TEXT(ROUND('Bestand-Arbeitslose'!AZ31/Hilfsblatt_Erwerbspersonen_20ff!$C31%,1),"0.0"),")")</f>
        <v>2.2 (2.1-2.3)</v>
      </c>
      <c r="BA31" s="36" t="str">
        <f>CONCATENATE(TEXT(ROUND('Bestand-Arbeitslose'!BA31/Hilfsblatt_Erwerbspersonen_20ff!$B31%,1),"0.0")," (",TEXT(ROUND('Bestand-Arbeitslose'!BA31/Hilfsblatt_Erwerbspersonen_20ff!$D31%,1),"0.0"),"-",TEXT(ROUND('Bestand-Arbeitslose'!BA31/Hilfsblatt_Erwerbspersonen_20ff!$C31%,1),"0.0"),")")</f>
        <v>2.2 (2.1-2.3)</v>
      </c>
      <c r="BB31" s="36" t="str">
        <f>CONCATENATE(TEXT(ROUND('Bestand-Arbeitslose'!BB31/Hilfsblatt_Erwerbspersonen_20ff!$B31%,1),"0.0")," (",TEXT(ROUND('Bestand-Arbeitslose'!BB31/Hilfsblatt_Erwerbspersonen_20ff!$D31%,1),"0.0"),"-",TEXT(ROUND('Bestand-Arbeitslose'!BB31/Hilfsblatt_Erwerbspersonen_20ff!$C31%,1),"0.0"),")")</f>
        <v>2.0 (1.9-2.0)</v>
      </c>
      <c r="BC31" s="36" t="str">
        <f>CONCATENATE(TEXT(ROUND('Bestand-Arbeitslose'!BC31/Hilfsblatt_Erwerbspersonen_20ff!$B31%,1),"0.0")," (",TEXT(ROUND('Bestand-Arbeitslose'!BC31/Hilfsblatt_Erwerbspersonen_20ff!$D31%,1),"0.0"),"-",TEXT(ROUND('Bestand-Arbeitslose'!BC31/Hilfsblatt_Erwerbspersonen_20ff!$C31%,1),"0.0"),")")</f>
        <v>2.1 (2.0-2.1)</v>
      </c>
      <c r="BD31" s="36" t="str">
        <f>CONCATENATE(TEXT(ROUND('Bestand-Arbeitslose'!BD31/Hilfsblatt_Erwerbspersonen_20ff!$B31%,1),"0.0")," (",TEXT(ROUND('Bestand-Arbeitslose'!BD31/Hilfsblatt_Erwerbspersonen_20ff!$D31%,1),"0.0"),"-",TEXT(ROUND('Bestand-Arbeitslose'!BD31/Hilfsblatt_Erwerbspersonen_20ff!$C31%,1),"0.0"),")")</f>
        <v>2.0 (1.9-2.1)</v>
      </c>
      <c r="BE31" s="36" t="str">
        <f>CONCATENATE(TEXT(ROUND('Bestand-Arbeitslose'!BE31/Hilfsblatt_Erwerbspersonen_20ff!$B31%,1),"0.0")," (",TEXT(ROUND('Bestand-Arbeitslose'!BE31/Hilfsblatt_Erwerbspersonen_20ff!$D31%,1),"0.0"),"-",TEXT(ROUND('Bestand-Arbeitslose'!BE31/Hilfsblatt_Erwerbspersonen_20ff!$C31%,1),"0.0"),")")</f>
        <v>1.9 (1.9-2.0)</v>
      </c>
      <c r="BF31" s="36" t="str">
        <f>CONCATENATE(TEXT(ROUND('Bestand-Arbeitslose'!BF31/Hilfsblatt_Erwerbspersonen_20ff!$B31%,1),"0.0")," (",TEXT(ROUND('Bestand-Arbeitslose'!BF31/Hilfsblatt_Erwerbspersonen_20ff!$D31%,1),"0.0"),"-",TEXT(ROUND('Bestand-Arbeitslose'!BF31/Hilfsblatt_Erwerbspersonen_20ff!$C31%,1),"0.0"),")")</f>
        <v>1.9 (1.9-2.0)</v>
      </c>
      <c r="BG31" s="36" t="str">
        <f>CONCATENATE(TEXT(ROUND('Bestand-Arbeitslose'!BG31/Hilfsblatt_Erwerbspersonen_20ff!$B31%,1),"0.0")," (",TEXT(ROUND('Bestand-Arbeitslose'!BG31/Hilfsblatt_Erwerbspersonen_20ff!$D31%,1),"0.0"),"-",TEXT(ROUND('Bestand-Arbeitslose'!BG31/Hilfsblatt_Erwerbspersonen_20ff!$C31%,1),"0.0"),")")</f>
        <v>2.0 (1.9-2.1)</v>
      </c>
      <c r="BH31" s="36" t="str">
        <f>CONCATENATE(TEXT(ROUND('Bestand-Arbeitslose'!BH31/Hilfsblatt_Erwerbspersonen_20ff!$B31%,1),"0.0")," (",TEXT(ROUND('Bestand-Arbeitslose'!BH31/Hilfsblatt_Erwerbspersonen_20ff!$D31%,1),"0.0"),"-",TEXT(ROUND('Bestand-Arbeitslose'!BH31/Hilfsblatt_Erwerbspersonen_20ff!$C31%,1),"0.0"),")")</f>
        <v>2.0 (1.9-2.0)</v>
      </c>
      <c r="BI31" s="36" t="str">
        <f>CONCATENATE(TEXT(ROUND('Bestand-Arbeitslose'!BI31/Hilfsblatt_Erwerbspersonen_20ff!$B31%,1),"0.0")," (",TEXT(ROUND('Bestand-Arbeitslose'!BI31/Hilfsblatt_Erwerbspersonen_20ff!$D31%,1),"0.0"),"-",TEXT(ROUND('Bestand-Arbeitslose'!BI31/Hilfsblatt_Erwerbspersonen_20ff!$C31%,1),"0.0"),")")</f>
        <v>2.0 (1.9-2.1)</v>
      </c>
      <c r="BJ31" s="36" t="str">
        <f>CONCATENATE(TEXT(ROUND('Bestand-Arbeitslose'!BJ31/Hilfsblatt_Erwerbspersonen_20ff!$B31%,1),"0.0")," (",TEXT(ROUND('Bestand-Arbeitslose'!BJ31/Hilfsblatt_Erwerbspersonen_20ff!$D31%,1),"0.0"),"-",TEXT(ROUND('Bestand-Arbeitslose'!BJ31/Hilfsblatt_Erwerbspersonen_20ff!$C31%,1),"0.0"),")")</f>
        <v>2.2 (2.1-2.2)</v>
      </c>
      <c r="BK31" s="36" t="str">
        <f>CONCATENATE(TEXT(ROUND('Bestand-Arbeitslose'!BK31/Hilfsblatt_Erwerbspersonen_20ff!$B31%,1),"0.0")," (",TEXT(ROUND('Bestand-Arbeitslose'!BK31/Hilfsblatt_Erwerbspersonen_20ff!$D31%,1),"0.0"),"-",TEXT(ROUND('Bestand-Arbeitslose'!BK31/Hilfsblatt_Erwerbspersonen_20ff!$C31%,1),"0.0"),")")</f>
        <v>2.1 (2.0-2.2)</v>
      </c>
      <c r="BL31" s="36" t="str">
        <f>CONCATENATE(TEXT(ROUND('Bestand-Arbeitslose'!BL31/Hilfsblatt_Erwerbspersonen_20ff!$B31%,1),"0.0")," (",TEXT(ROUND('Bestand-Arbeitslose'!BL31/Hilfsblatt_Erwerbspersonen_20ff!$D31%,1),"0.0"),"-",TEXT(ROUND('Bestand-Arbeitslose'!BL31/Hilfsblatt_Erwerbspersonen_20ff!$C31%,1),"0.0"),")")</f>
        <v>1.9 (1.9-2.0)</v>
      </c>
      <c r="BM31" s="36" t="str">
        <f>CONCATENATE(TEXT(ROUND('Bestand-Arbeitslose'!BM31/Hilfsblatt_Erwerbspersonen_20ff!$B31%,1),"0.0")," (",TEXT(ROUND('Bestand-Arbeitslose'!BM31/Hilfsblatt_Erwerbspersonen_20ff!$D31%,1),"0.0"),"-",TEXT(ROUND('Bestand-Arbeitslose'!BM31/Hilfsblatt_Erwerbspersonen_20ff!$C31%,1),"0.0"),")")</f>
        <v>1.7 (1.6-1.8)</v>
      </c>
      <c r="BN31" s="36" t="str">
        <f>CONCATENATE(TEXT(ROUND('Bestand-Arbeitslose'!BN31/Hilfsblatt_Erwerbspersonen_20ff!$B31%,1),"0.0")," (",TEXT(ROUND('Bestand-Arbeitslose'!BN31/Hilfsblatt_Erwerbspersonen_20ff!$D31%,1),"0.0"),"-",TEXT(ROUND('Bestand-Arbeitslose'!BN31/Hilfsblatt_Erwerbspersonen_20ff!$C31%,1),"0.0"),")")</f>
        <v>1.8 (1.7-1.8)</v>
      </c>
      <c r="BO31" s="36" t="str">
        <f>CONCATENATE(TEXT(ROUND('Bestand-Arbeitslose'!BO31/Hilfsblatt_Erwerbspersonen_17ff!$B31%,1),"0.0")," (",TEXT(ROUND('Bestand-Arbeitslose'!BO31/Hilfsblatt_Erwerbspersonen_17ff!$D31%,1),"0.0"),"-",TEXT(ROUND('Bestand-Arbeitslose'!BO31/Hilfsblatt_Erwerbspersonen_17ff!$C31%,1),"0.0"),")")</f>
        <v>1.4 (1.4-1.5)</v>
      </c>
      <c r="BP31" s="36" t="str">
        <f>CONCATENATE(TEXT(ROUND('Bestand-Arbeitslose'!BP31/Hilfsblatt_Erwerbspersonen_17ff!$B31%,1),"0.0")," (",TEXT(ROUND('Bestand-Arbeitslose'!BP31/Hilfsblatt_Erwerbspersonen_17ff!$D31%,1),"0.0"),"-",TEXT(ROUND('Bestand-Arbeitslose'!BP31/Hilfsblatt_Erwerbspersonen_17ff!$C31%,1),"0.0"),")")</f>
        <v>1.7 (1.6-1.7)</v>
      </c>
      <c r="BQ31" s="36" t="str">
        <f>CONCATENATE(TEXT(ROUND('Bestand-Arbeitslose'!BQ31/Hilfsblatt_Erwerbspersonen_17ff!$B31%,1),"0.0")," (",TEXT(ROUND('Bestand-Arbeitslose'!BQ31/Hilfsblatt_Erwerbspersonen_17ff!$D31%,1),"0.0"),"-",TEXT(ROUND('Bestand-Arbeitslose'!BQ31/Hilfsblatt_Erwerbspersonen_17ff!$C31%,1),"0.0"),")")</f>
        <v>1.5 (1.5-1.6)</v>
      </c>
      <c r="BR31" s="36" t="str">
        <f>CONCATENATE(TEXT(ROUND('Bestand-Arbeitslose'!BR31/Hilfsblatt_Erwerbspersonen_17ff!$B31%,1),"0.0")," (",TEXT(ROUND('Bestand-Arbeitslose'!BR31/Hilfsblatt_Erwerbspersonen_17ff!$D31%,1),"0.0"),"-",TEXT(ROUND('Bestand-Arbeitslose'!BR31/Hilfsblatt_Erwerbspersonen_17ff!$C31%,1),"0.0"),")")</f>
        <v>1.5 (1.5-1.6)</v>
      </c>
      <c r="BS31" s="36" t="str">
        <f>CONCATENATE(TEXT(ROUND('Bestand-Arbeitslose'!BS31/Hilfsblatt_Erwerbspersonen_17ff!$B31%,1),"0.0")," (",TEXT(ROUND('Bestand-Arbeitslose'!BS31/Hilfsblatt_Erwerbspersonen_17ff!$D31%,1),"0.0"),"-",TEXT(ROUND('Bestand-Arbeitslose'!BS31/Hilfsblatt_Erwerbspersonen_17ff!$C31%,1),"0.0"),")")</f>
        <v>1.5 (1.4-1.6)</v>
      </c>
      <c r="BT31" s="36" t="str">
        <f>CONCATENATE(TEXT(ROUND('Bestand-Arbeitslose'!BT31/Hilfsblatt_Erwerbspersonen_17ff!$B31%,1),"0.0")," (",TEXT(ROUND('Bestand-Arbeitslose'!BT31/Hilfsblatt_Erwerbspersonen_17ff!$D31%,1),"0.0"),"-",TEXT(ROUND('Bestand-Arbeitslose'!BT31/Hilfsblatt_Erwerbspersonen_17ff!$C31%,1),"0.0"),")")</f>
        <v>1.5 (1.5-1.6)</v>
      </c>
      <c r="BU31" s="36" t="str">
        <f>CONCATENATE(TEXT(ROUND('Bestand-Arbeitslose'!BU31/Hilfsblatt_Erwerbspersonen_17ff!$B31%,1),"0.0")," (",TEXT(ROUND('Bestand-Arbeitslose'!BU31/Hilfsblatt_Erwerbspersonen_17ff!$D31%,1),"0.0"),"-",TEXT(ROUND('Bestand-Arbeitslose'!BU31/Hilfsblatt_Erwerbspersonen_17ff!$C31%,1),"0.0"),")")</f>
        <v>1.4 (1.3-1.4)</v>
      </c>
      <c r="BV31" s="36" t="str">
        <f>CONCATENATE(TEXT(ROUND('Bestand-Arbeitslose'!BV31/Hilfsblatt_Erwerbspersonen_17ff!$B31%,1),"0.0")," (",TEXT(ROUND('Bestand-Arbeitslose'!BV31/Hilfsblatt_Erwerbspersonen_17ff!$D31%,1),"0.0"),"-",TEXT(ROUND('Bestand-Arbeitslose'!BV31/Hilfsblatt_Erwerbspersonen_17ff!$C31%,1),"0.0"),")")</f>
        <v>1.3 (1.2-1.3)</v>
      </c>
      <c r="BW31" s="36" t="str">
        <f>CONCATENATE(TEXT(ROUND('Bestand-Arbeitslose'!BW31/Hilfsblatt_Erwerbspersonen_17ff!$B31%,1),"0.0")," (",TEXT(ROUND('Bestand-Arbeitslose'!BW31/Hilfsblatt_Erwerbspersonen_17ff!$D31%,1),"0.0"),"-",TEXT(ROUND('Bestand-Arbeitslose'!BW31/Hilfsblatt_Erwerbspersonen_17ff!$C31%,1),"0.0"),")")</f>
        <v>1.2 (1.2-1.3)</v>
      </c>
      <c r="BX31" s="36" t="str">
        <f>CONCATENATE(TEXT(ROUND('Bestand-Arbeitslose'!BX31/Hilfsblatt_Erwerbspersonen_17ff!$B31%,1),"0.0")," (",TEXT(ROUND('Bestand-Arbeitslose'!BX31/Hilfsblatt_Erwerbspersonen_17ff!$D31%,1),"0.0"),"-",TEXT(ROUND('Bestand-Arbeitslose'!BX31/Hilfsblatt_Erwerbspersonen_17ff!$C31%,1),"0.0"),")")</f>
        <v>1.2 (1.2-1.3)</v>
      </c>
      <c r="BY31" s="36" t="str">
        <f>CONCATENATE(TEXT(ROUND('Bestand-Arbeitslose'!BY31/Hilfsblatt_Erwerbspersonen_17ff!$B31%,1),"0.0")," (",TEXT(ROUND('Bestand-Arbeitslose'!BY31/Hilfsblatt_Erwerbspersonen_17ff!$D31%,1),"0.0"),"-",TEXT(ROUND('Bestand-Arbeitslose'!BY31/Hilfsblatt_Erwerbspersonen_17ff!$C31%,1),"0.0"),")")</f>
        <v>1.3 (1.3-1.4)</v>
      </c>
      <c r="BZ31" s="36" t="str">
        <f>CONCATENATE(TEXT(ROUND('Bestand-Arbeitslose'!BZ31/Hilfsblatt_Erwerbspersonen_17ff!$B31%,1),"0.0")," (",TEXT(ROUND('Bestand-Arbeitslose'!BZ31/Hilfsblatt_Erwerbspersonen_17ff!$D31%,1),"0.0"),"-",TEXT(ROUND('Bestand-Arbeitslose'!BZ31/Hilfsblatt_Erwerbspersonen_17ff!$C31%,1),"0.0"),")")</f>
        <v>1.4 (1.3-1.4)</v>
      </c>
      <c r="CA31" s="36" t="str">
        <f>CONCATENATE(TEXT(ROUND('Bestand-Arbeitslose'!CA31/Hilfsblatt_Erwerbspersonen_17ff!$B31%,1),"0.0")," (",TEXT(ROUND('Bestand-Arbeitslose'!CA31/Hilfsblatt_Erwerbspersonen_17ff!$D31%,1),"0.0"),"-",TEXT(ROUND('Bestand-Arbeitslose'!CA31/Hilfsblatt_Erwerbspersonen_17ff!$C31%,1),"0.0"),")")</f>
        <v>1.4 (1.4-1.5)</v>
      </c>
      <c r="CB31" s="36" t="str">
        <f>CONCATENATE(TEXT(ROUND('Bestand-Arbeitslose'!CB31/Hilfsblatt_Erwerbspersonen_17ff!$B31%,1),"0.0")," (",TEXT(ROUND('Bestand-Arbeitslose'!CB31/Hilfsblatt_Erwerbspersonen_17ff!$D31%,1),"0.0"),"-",TEXT(ROUND('Bestand-Arbeitslose'!CB31/Hilfsblatt_Erwerbspersonen_17ff!$C31%,1),"0.0"),")")</f>
        <v>1.5 (1.4-1.6)</v>
      </c>
      <c r="CC31" s="36" t="str">
        <f>CONCATENATE(TEXT(ROUND('Bestand-Arbeitslose'!CC31/Hilfsblatt_Erwerbspersonen_17ff!$B31%,1),"0.0")," (",TEXT(ROUND('Bestand-Arbeitslose'!CC31/Hilfsblatt_Erwerbspersonen_17ff!$D31%,1),"0.0"),"-",TEXT(ROUND('Bestand-Arbeitslose'!CC31/Hilfsblatt_Erwerbspersonen_17ff!$C31%,1),"0.0"),")")</f>
        <v>1.3 (1.3-1.4)</v>
      </c>
      <c r="CD31" s="36" t="str">
        <f>CONCATENATE(TEXT(ROUND('Bestand-Arbeitslose'!CD31/Hilfsblatt_Erwerbspersonen_17ff!$B31%,1),"0.0")," (",TEXT(ROUND('Bestand-Arbeitslose'!CD31/Hilfsblatt_Erwerbspersonen_17ff!$D31%,1),"0.0"),"-",TEXT(ROUND('Bestand-Arbeitslose'!CD31/Hilfsblatt_Erwerbspersonen_17ff!$C31%,1),"0.0"),")")</f>
        <v>1.3 (1.3-1.4)</v>
      </c>
      <c r="CE31" s="36" t="str">
        <f>CONCATENATE(TEXT(ROUND('Bestand-Arbeitslose'!CE31/Hilfsblatt_Erwerbspersonen_17ff!$B31%,1),"0.0")," (",TEXT(ROUND('Bestand-Arbeitslose'!CE31/Hilfsblatt_Erwerbspersonen_17ff!$D31%,1),"0.0"),"-",TEXT(ROUND('Bestand-Arbeitslose'!CE31/Hilfsblatt_Erwerbspersonen_17ff!$C31%,1),"0.0"),")")</f>
        <v>1.3 (1.3-1.4)</v>
      </c>
      <c r="CF31" s="36" t="str">
        <f>CONCATENATE(TEXT(ROUND('Bestand-Arbeitslose'!CF31/Hilfsblatt_Erwerbspersonen_17ff!$B31%,1),"0.0")," (",TEXT(ROUND('Bestand-Arbeitslose'!CF31/Hilfsblatt_Erwerbspersonen_17ff!$D31%,1),"0.0"),"-",TEXT(ROUND('Bestand-Arbeitslose'!CF31/Hilfsblatt_Erwerbspersonen_17ff!$C31%,1),"0.0"),")")</f>
        <v>1.5 (1.4-1.5)</v>
      </c>
      <c r="CG31" s="36" t="str">
        <f>CONCATENATE(TEXT(ROUND('Bestand-Arbeitslose'!CG31/Hilfsblatt_Erwerbspersonen_17ff!$B31%,1),"0.0")," (",TEXT(ROUND('Bestand-Arbeitslose'!CG31/Hilfsblatt_Erwerbspersonen_17ff!$D31%,1),"0.0"),"-",TEXT(ROUND('Bestand-Arbeitslose'!CG31/Hilfsblatt_Erwerbspersonen_17ff!$C31%,1),"0.0"),")")</f>
        <v>1.6 (1.5-1.6)</v>
      </c>
      <c r="CH31" s="36" t="str">
        <f>CONCATENATE(TEXT(ROUND('Bestand-Arbeitslose'!CH31/Hilfsblatt_Erwerbspersonen_17ff!$B31%,1),"0.0")," (",TEXT(ROUND('Bestand-Arbeitslose'!CH31/Hilfsblatt_Erwerbspersonen_17ff!$D31%,1),"0.0"),"-",TEXT(ROUND('Bestand-Arbeitslose'!CH31/Hilfsblatt_Erwerbspersonen_17ff!$C31%,1),"0.0"),")")</f>
        <v>1.5 (1.4-1.5)</v>
      </c>
      <c r="CI31" s="36" t="str">
        <f>CONCATENATE(TEXT(ROUND('Bestand-Arbeitslose'!CI31/Hilfsblatt_Erwerbspersonen_17ff!$B31%,1),"0.0")," (",TEXT(ROUND('Bestand-Arbeitslose'!CI31/Hilfsblatt_Erwerbspersonen_17ff!$D31%,1),"0.0"),"-",TEXT(ROUND('Bestand-Arbeitslose'!CI31/Hilfsblatt_Erwerbspersonen_17ff!$C31%,1),"0.0"),")")</f>
        <v>1.4 (1.4-1.5)</v>
      </c>
      <c r="CJ31" s="36" t="str">
        <f>CONCATENATE(TEXT(ROUND('Bestand-Arbeitslose'!CJ31/Hilfsblatt_Erwerbspersonen_17ff!$B31%,1),"0.0")," (",TEXT(ROUND('Bestand-Arbeitslose'!CJ31/Hilfsblatt_Erwerbspersonen_17ff!$D31%,1),"0.0"),"-",TEXT(ROUND('Bestand-Arbeitslose'!CJ31/Hilfsblatt_Erwerbspersonen_17ff!$C31%,1),"0.0"),")")</f>
        <v>1.3 (1.3-1.4)</v>
      </c>
      <c r="CK31" s="36" t="str">
        <f>CONCATENATE(TEXT(ROUND('Bestand-Arbeitslose'!CK31/Hilfsblatt_Erwerbspersonen_17ff!$B31%,1),"0.0")," (",TEXT(ROUND('Bestand-Arbeitslose'!CK31/Hilfsblatt_Erwerbspersonen_17ff!$D31%,1),"0.0"),"-",TEXT(ROUND('Bestand-Arbeitslose'!CK31/Hilfsblatt_Erwerbspersonen_17ff!$C31%,1),"0.0"),")")</f>
        <v>1.5 (1.4-1.6)</v>
      </c>
      <c r="CL31" s="36" t="str">
        <f>CONCATENATE(TEXT(ROUND('Bestand-Arbeitslose'!CL31/Hilfsblatt_Erwerbspersonen_17ff!$B31%,1),"0.0")," (",TEXT(ROUND('Bestand-Arbeitslose'!CL31/Hilfsblatt_Erwerbspersonen_17ff!$D31%,1),"0.0"),"-",TEXT(ROUND('Bestand-Arbeitslose'!CL31/Hilfsblatt_Erwerbspersonen_17ff!$C31%,1),"0.0"),")")</f>
        <v>1.6 (1.6-1.7)</v>
      </c>
      <c r="CM31" s="36" t="str">
        <f>CONCATENATE(TEXT(ROUND('Bestand-Arbeitslose'!CM31/Hilfsblatt_Erwerbspersonen_17ff!$B31%,1),"0.0")," (",TEXT(ROUND('Bestand-Arbeitslose'!CM31/Hilfsblatt_Erwerbspersonen_17ff!$D31%,1),"0.0"),"-",TEXT(ROUND('Bestand-Arbeitslose'!CM31/Hilfsblatt_Erwerbspersonen_17ff!$C31%,1),"0.0"),")")</f>
        <v>1.8 (1.7-1.8)</v>
      </c>
      <c r="CN31" s="36" t="str">
        <f>CONCATENATE(TEXT(ROUND('Bestand-Arbeitslose'!CN31/Hilfsblatt_Erwerbspersonen_17ff!$B31%,1),"0.0")," (",TEXT(ROUND('Bestand-Arbeitslose'!CN31/Hilfsblatt_Erwerbspersonen_17ff!$D31%,1),"0.0"),"-",TEXT(ROUND('Bestand-Arbeitslose'!CN31/Hilfsblatt_Erwerbspersonen_17ff!$C31%,1),"0.0"),")")</f>
        <v>1.8 (1.8-1.9)</v>
      </c>
      <c r="CO31" s="36" t="str">
        <f>CONCATENATE(TEXT(ROUND('Bestand-Arbeitslose'!CO31/Hilfsblatt_Erwerbspersonen_17ff!$B31%,1),"0.0")," (",TEXT(ROUND('Bestand-Arbeitslose'!CO31/Hilfsblatt_Erwerbspersonen_17ff!$D31%,1),"0.0"),"-",TEXT(ROUND('Bestand-Arbeitslose'!CO31/Hilfsblatt_Erwerbspersonen_17ff!$C31%,1),"0.0"),")")</f>
        <v>1.9 (1.9-2.0)</v>
      </c>
      <c r="CP31" s="36" t="str">
        <f>CONCATENATE(TEXT(ROUND('Bestand-Arbeitslose'!CP31/Hilfsblatt_Erwerbspersonen_17ff!$B31%,1),"0.0")," (",TEXT(ROUND('Bestand-Arbeitslose'!CP31/Hilfsblatt_Erwerbspersonen_17ff!$D31%,1),"0.0"),"-",TEXT(ROUND('Bestand-Arbeitslose'!CP31/Hilfsblatt_Erwerbspersonen_17ff!$C31%,1),"0.0"),")")</f>
        <v>1.9 (1.8-2.0)</v>
      </c>
      <c r="CQ31" s="36" t="str">
        <f>CONCATENATE(TEXT(ROUND('Bestand-Arbeitslose'!CQ31/Hilfsblatt_Erwerbspersonen_17ff!$B31%,1),"0.0")," (",TEXT(ROUND('Bestand-Arbeitslose'!CQ31/Hilfsblatt_Erwerbspersonen_17ff!$D31%,1),"0.0"),"-",TEXT(ROUND('Bestand-Arbeitslose'!CQ31/Hilfsblatt_Erwerbspersonen_17ff!$C31%,1),"0.0"),")")</f>
        <v>1.8 (1.7-1.9)</v>
      </c>
      <c r="CR31" s="36" t="str">
        <f>CONCATENATE(TEXT(ROUND('Bestand-Arbeitslose'!CR31/Hilfsblatt_Erwerbspersonen_17ff!$B31%,1),"0.0")," (",TEXT(ROUND('Bestand-Arbeitslose'!CR31/Hilfsblatt_Erwerbspersonen_17ff!$D31%,1),"0.0"),"-",TEXT(ROUND('Bestand-Arbeitslose'!CR31/Hilfsblatt_Erwerbspersonen_17ff!$C31%,1),"0.0"),")")</f>
        <v>1.8 (1.8-1.9)</v>
      </c>
      <c r="CS31" s="36" t="str">
        <f>CONCATENATE(TEXT(ROUND('Bestand-Arbeitslose'!CS31/Hilfsblatt_Erwerbspersonen_17ff!$B31%,1),"0.0")," (",TEXT(ROUND('Bestand-Arbeitslose'!CS31/Hilfsblatt_Erwerbspersonen_17ff!$D31%,1),"0.0"),"-",TEXT(ROUND('Bestand-Arbeitslose'!CS31/Hilfsblatt_Erwerbspersonen_17ff!$C31%,1),"0.0"),")")</f>
        <v>1.8 (1.8-1.9)</v>
      </c>
      <c r="CT31" s="36" t="str">
        <f>CONCATENATE(TEXT(ROUND('Bestand-Arbeitslose'!CT31/Hilfsblatt_Erwerbspersonen_17ff!$B31%,1),"0.0")," (",TEXT(ROUND('Bestand-Arbeitslose'!CT31/Hilfsblatt_Erwerbspersonen_17ff!$D31%,1),"0.0"),"-",TEXT(ROUND('Bestand-Arbeitslose'!CT31/Hilfsblatt_Erwerbspersonen_17ff!$C31%,1),"0.0"),")")</f>
        <v>1.8 (1.8-1.9)</v>
      </c>
      <c r="CU31" s="36" t="str">
        <f>CONCATENATE(TEXT(ROUND('Bestand-Arbeitslose'!CU31/Hilfsblatt_Erwerbspersonen_17ff!$B31%,1),"0.0")," (",TEXT(ROUND('Bestand-Arbeitslose'!CU31/Hilfsblatt_Erwerbspersonen_17ff!$D31%,1),"0.0"),"-",TEXT(ROUND('Bestand-Arbeitslose'!CU31/Hilfsblatt_Erwerbspersonen_17ff!$C31%,1),"0.0"),")")</f>
        <v>1.7 (1.7-1.8)</v>
      </c>
      <c r="CV31" s="36" t="str">
        <f>CONCATENATE(TEXT(ROUND('Bestand-Arbeitslose'!CV31/Hilfsblatt_Erwerbspersonen_17ff!$B31%,1),"0.0")," (",TEXT(ROUND('Bestand-Arbeitslose'!CV31/Hilfsblatt_Erwerbspersonen_17ff!$D31%,1),"0.0"),"-",TEXT(ROUND('Bestand-Arbeitslose'!CV31/Hilfsblatt_Erwerbspersonen_17ff!$C31%,1),"0.0"),")")</f>
        <v>1.8 (1.8-1.9)</v>
      </c>
      <c r="CW31" s="36" t="str">
        <f>CONCATENATE(TEXT(ROUND('Bestand-Arbeitslose'!CW31/Hilfsblatt_Erwerbspersonen_17ff!$B31%,1),"0.0")," (",TEXT(ROUND('Bestand-Arbeitslose'!CW31/Hilfsblatt_Erwerbspersonen_17ff!$D31%,1),"0.0"),"-",TEXT(ROUND('Bestand-Arbeitslose'!CW31/Hilfsblatt_Erwerbspersonen_17ff!$C31%,1),"0.0"),")")</f>
        <v>2.0 (1.9-2.1)</v>
      </c>
      <c r="CX31" s="36" t="str">
        <f>CONCATENATE(TEXT(ROUND('Bestand-Arbeitslose'!CX31/Hilfsblatt_Erwerbspersonen_17ff!$B31%,1),"0.0")," (",TEXT(ROUND('Bestand-Arbeitslose'!CX31/Hilfsblatt_Erwerbspersonen_17ff!$D31%,1),"0.0"),"-",TEXT(ROUND('Bestand-Arbeitslose'!CX31/Hilfsblatt_Erwerbspersonen_17ff!$C31%,1),"0.0"),")")</f>
        <v>2.1 (2.0-2.2)</v>
      </c>
      <c r="CY31" s="36" t="str">
        <f>CONCATENATE(TEXT(ROUND('Bestand-Arbeitslose'!CY31/Hilfsblatt_Erwerbspersonen_17ff!$B31%,1),"0.0")," (",TEXT(ROUND('Bestand-Arbeitslose'!CY31/Hilfsblatt_Erwerbspersonen_17ff!$D31%,1),"0.0"),"-",TEXT(ROUND('Bestand-Arbeitslose'!CY31/Hilfsblatt_Erwerbspersonen_17ff!$C31%,1),"0.0"),")")</f>
        <v>2.1 (2.0-2.2)</v>
      </c>
      <c r="CZ31" s="36" t="str">
        <f>CONCATENATE(TEXT(ROUND('Bestand-Arbeitslose'!CZ31/Hilfsblatt_Erwerbspersonen_17ff!$B31%,1),"0.0")," (",TEXT(ROUND('Bestand-Arbeitslose'!CZ31/Hilfsblatt_Erwerbspersonen_17ff!$D31%,1),"0.0"),"-",TEXT(ROUND('Bestand-Arbeitslose'!CZ31/Hilfsblatt_Erwerbspersonen_17ff!$C31%,1),"0.0"),")")</f>
        <v>2.1 (2.0-2.2)</v>
      </c>
      <c r="DA31" s="36" t="str">
        <f>CONCATENATE(TEXT(ROUND('Bestand-Arbeitslose'!DA31/Hilfsblatt_Erwerbspersonen_17ff!$B31%,1),"0.0")," (",TEXT(ROUND('Bestand-Arbeitslose'!DA31/Hilfsblatt_Erwerbspersonen_17ff!$D31%,1),"0.0"),"-",TEXT(ROUND('Bestand-Arbeitslose'!DA31/Hilfsblatt_Erwerbspersonen_17ff!$C31%,1),"0.0"),")")</f>
        <v>2.2 (2.1-2.3)</v>
      </c>
      <c r="DB31" s="36" t="str">
        <f>CONCATENATE(TEXT(ROUND('Bestand-Arbeitslose'!DB31/Hilfsblatt_Erwerbspersonen_14ff!$B31%,1),"0.0")," (",TEXT(ROUND('Bestand-Arbeitslose'!DB31/Hilfsblatt_Erwerbspersonen_14ff!$D31%,1),"0.0"),"-",TEXT(ROUND('Bestand-Arbeitslose'!DB31/Hilfsblatt_Erwerbspersonen_14ff!$C31%,1),"0.0"),")")</f>
        <v>2.2 (2.1-2.3)</v>
      </c>
      <c r="DC31" s="36" t="str">
        <f>CONCATENATE(TEXT(ROUND('Bestand-Arbeitslose'!DC31/Hilfsblatt_Erwerbspersonen_14ff!$B31%,1),"0.0")," (",TEXT(ROUND('Bestand-Arbeitslose'!DC31/Hilfsblatt_Erwerbspersonen_14ff!$D31%,1),"0.0"),"-",TEXT(ROUND('Bestand-Arbeitslose'!DC31/Hilfsblatt_Erwerbspersonen_14ff!$C31%,1),"0.0"),")")</f>
        <v>2.2 (2.1-2.3)</v>
      </c>
      <c r="DD31" s="36" t="str">
        <f>CONCATENATE(TEXT(ROUND('Bestand-Arbeitslose'!DD31/Hilfsblatt_Erwerbspersonen_14ff!$B31%,1),"0.0")," (",TEXT(ROUND('Bestand-Arbeitslose'!DD31/Hilfsblatt_Erwerbspersonen_14ff!$D31%,1),"0.0"),"-",TEXT(ROUND('Bestand-Arbeitslose'!DD31/Hilfsblatt_Erwerbspersonen_14ff!$C31%,1),"0.0"),")")</f>
        <v>2.1 (2.1-2.2)</v>
      </c>
      <c r="DE31" s="36" t="str">
        <f>CONCATENATE(TEXT(ROUND('Bestand-Arbeitslose'!DE31/Hilfsblatt_Erwerbspersonen_14ff!$B31%,1),"0.0")," (",TEXT(ROUND('Bestand-Arbeitslose'!DE31/Hilfsblatt_Erwerbspersonen_14ff!$D31%,1),"0.0"),"-",TEXT(ROUND('Bestand-Arbeitslose'!DE31/Hilfsblatt_Erwerbspersonen_14ff!$C31%,1),"0.0"),")")</f>
        <v>2.2 (2.1-2.3)</v>
      </c>
      <c r="DF31" s="36" t="str">
        <f>CONCATENATE(TEXT(ROUND('Bestand-Arbeitslose'!DF31/Hilfsblatt_Erwerbspersonen_14ff!$B31%,1),"0.0")," (",TEXT(ROUND('Bestand-Arbeitslose'!DF31/Hilfsblatt_Erwerbspersonen_14ff!$D31%,1),"0.0"),"-",TEXT(ROUND('Bestand-Arbeitslose'!DF31/Hilfsblatt_Erwerbspersonen_14ff!$C31%,1),"0.0"),")")</f>
        <v>2.1 (2.0-2.2)</v>
      </c>
      <c r="DG31" s="36" t="str">
        <f>CONCATENATE(TEXT(ROUND('Bestand-Arbeitslose'!DG31/Hilfsblatt_Erwerbspersonen_14ff!$B31%,1),"0.0")," (",TEXT(ROUND('Bestand-Arbeitslose'!DG31/Hilfsblatt_Erwerbspersonen_14ff!$D31%,1),"0.0"),"-",TEXT(ROUND('Bestand-Arbeitslose'!DG31/Hilfsblatt_Erwerbspersonen_14ff!$C31%,1),"0.0"),")")</f>
        <v>2.2 (2.1-2.3)</v>
      </c>
      <c r="DH31" s="36" t="str">
        <f>CONCATENATE(TEXT(ROUND('Bestand-Arbeitslose'!DH31/Hilfsblatt_Erwerbspersonen_14ff!$B31%,1),"0.0")," (",TEXT(ROUND('Bestand-Arbeitslose'!DH31/Hilfsblatt_Erwerbspersonen_14ff!$D31%,1),"0.0"),"-",TEXT(ROUND('Bestand-Arbeitslose'!DH31/Hilfsblatt_Erwerbspersonen_14ff!$C31%,1),"0.0"),")")</f>
        <v>2.2 (2.1-2.3)</v>
      </c>
      <c r="DI31" s="36" t="str">
        <f>CONCATENATE(TEXT(ROUND('Bestand-Arbeitslose'!DI31/Hilfsblatt_Erwerbspersonen_14ff!$B31%,1),"0.0")," (",TEXT(ROUND('Bestand-Arbeitslose'!DI31/Hilfsblatt_Erwerbspersonen_14ff!$D31%,1),"0.0"),"-",TEXT(ROUND('Bestand-Arbeitslose'!DI31/Hilfsblatt_Erwerbspersonen_14ff!$C31%,1),"0.0"),")")</f>
        <v>2.1 (2.0-2.2)</v>
      </c>
      <c r="DJ31" s="36" t="str">
        <f>CONCATENATE(TEXT(ROUND('Bestand-Arbeitslose'!DJ31/Hilfsblatt_Erwerbspersonen_14ff!$B31%,1),"0.0")," (",TEXT(ROUND('Bestand-Arbeitslose'!DJ31/Hilfsblatt_Erwerbspersonen_14ff!$D31%,1),"0.0"),"-",TEXT(ROUND('Bestand-Arbeitslose'!DJ31/Hilfsblatt_Erwerbspersonen_14ff!$C31%,1),"0.0"),")")</f>
        <v>2.0 (2.0-2.1)</v>
      </c>
      <c r="DK31" s="36" t="str">
        <f>CONCATENATE(TEXT(ROUND('Bestand-Arbeitslose'!DK31/Hilfsblatt_Erwerbspersonen_14ff!$B31%,1),"0.0")," (",TEXT(ROUND('Bestand-Arbeitslose'!DK31/Hilfsblatt_Erwerbspersonen_14ff!$D31%,1),"0.0"),"-",TEXT(ROUND('Bestand-Arbeitslose'!DK31/Hilfsblatt_Erwerbspersonen_14ff!$C31%,1),"0.0"),")")</f>
        <v>2.1 (2.0-2.1)</v>
      </c>
      <c r="DL31" s="36" t="str">
        <f>CONCATENATE(TEXT(ROUND('Bestand-Arbeitslose'!DL31/Hilfsblatt_Erwerbspersonen_14ff!$B31%,1),"0.0")," (",TEXT(ROUND('Bestand-Arbeitslose'!DL31/Hilfsblatt_Erwerbspersonen_14ff!$D31%,1),"0.0"),"-",TEXT(ROUND('Bestand-Arbeitslose'!DL31/Hilfsblatt_Erwerbspersonen_14ff!$C31%,1),"0.0"),")")</f>
        <v>2.3 (2.2-2.3)</v>
      </c>
      <c r="DM31" s="36" t="str">
        <f>CONCATENATE(TEXT(ROUND('Bestand-Arbeitslose'!DM31/Hilfsblatt_Erwerbspersonen_14ff!$B31%,1),"0.0")," (",TEXT(ROUND('Bestand-Arbeitslose'!DM31/Hilfsblatt_Erwerbspersonen_14ff!$D31%,1),"0.0"),"-",TEXT(ROUND('Bestand-Arbeitslose'!DM31/Hilfsblatt_Erwerbspersonen_14ff!$C31%,1),"0.0"),")")</f>
        <v>2.4 (2.3-2.5)</v>
      </c>
      <c r="DN31" s="36" t="str">
        <f>CONCATENATE(TEXT(ROUND('Bestand-Arbeitslose'!DN31/Hilfsblatt_Erwerbspersonen_14ff!$B31%,1),"0.0")," (",TEXT(ROUND('Bestand-Arbeitslose'!DN31/Hilfsblatt_Erwerbspersonen_14ff!$D31%,1),"0.0"),"-",TEXT(ROUND('Bestand-Arbeitslose'!DN31/Hilfsblatt_Erwerbspersonen_14ff!$C31%,1),"0.0"),")")</f>
        <v>2.4 (2.3-2.5)</v>
      </c>
      <c r="DO31" s="36" t="str">
        <f>CONCATENATE(TEXT(ROUND('Bestand-Arbeitslose'!DO31/Hilfsblatt_Erwerbspersonen_14ff!$B31%,1),"0.0")," (",TEXT(ROUND('Bestand-Arbeitslose'!DO31/Hilfsblatt_Erwerbspersonen_14ff!$D31%,1),"0.0"),"-",TEXT(ROUND('Bestand-Arbeitslose'!DO31/Hilfsblatt_Erwerbspersonen_14ff!$C31%,1),"0.0"),")")</f>
        <v>2.1 (2.1-2.2)</v>
      </c>
      <c r="DP31" s="36" t="str">
        <f>CONCATENATE(TEXT(ROUND('Bestand-Arbeitslose'!DP31/Hilfsblatt_Erwerbspersonen_14ff!$B31%,1),"0.0")," (",TEXT(ROUND('Bestand-Arbeitslose'!DP31/Hilfsblatt_Erwerbspersonen_14ff!$D31%,1),"0.0"),"-",TEXT(ROUND('Bestand-Arbeitslose'!DP31/Hilfsblatt_Erwerbspersonen_14ff!$C31%,1),"0.0"),")")</f>
        <v>2.2 (2.1-2.3)</v>
      </c>
      <c r="DQ31" s="36" t="str">
        <f>CONCATENATE(TEXT(ROUND('Bestand-Arbeitslose'!DQ31/Hilfsblatt_Erwerbspersonen_14ff!$B31%,1),"0.0")," (",TEXT(ROUND('Bestand-Arbeitslose'!DQ31/Hilfsblatt_Erwerbspersonen_14ff!$D31%,1),"0.0"),"-",TEXT(ROUND('Bestand-Arbeitslose'!DQ31/Hilfsblatt_Erwerbspersonen_14ff!$C31%,1),"0.0"),")")</f>
        <v>2.2 (2.1-2.3)</v>
      </c>
      <c r="DR31" s="36" t="str">
        <f>CONCATENATE(TEXT(ROUND('Bestand-Arbeitslose'!DR31/Hilfsblatt_Erwerbspersonen_14ff!$B31%,1),"0.0")," (",TEXT(ROUND('Bestand-Arbeitslose'!DR31/Hilfsblatt_Erwerbspersonen_14ff!$D31%,1),"0.0"),"-",TEXT(ROUND('Bestand-Arbeitslose'!DR31/Hilfsblatt_Erwerbspersonen_14ff!$C31%,1),"0.0"),")")</f>
        <v>2.0 (1.9-2.1)</v>
      </c>
      <c r="DS31" s="36" t="str">
        <f>CONCATENATE(TEXT(ROUND('Bestand-Arbeitslose'!DS31/Hilfsblatt_Erwerbspersonen_14ff!$B31%,1),"0.0")," (",TEXT(ROUND('Bestand-Arbeitslose'!DS31/Hilfsblatt_Erwerbspersonen_14ff!$D31%,1),"0.0"),"-",TEXT(ROUND('Bestand-Arbeitslose'!DS31/Hilfsblatt_Erwerbspersonen_14ff!$C31%,1),"0.0"),")")</f>
        <v>2.0 (1.9-2.1)</v>
      </c>
      <c r="DT31" s="36" t="str">
        <f>CONCATENATE(TEXT(ROUND('Bestand-Arbeitslose'!DT31/Hilfsblatt_Erwerbspersonen_14ff!$B31%,1),"0.0")," (",TEXT(ROUND('Bestand-Arbeitslose'!DT31/Hilfsblatt_Erwerbspersonen_14ff!$D31%,1),"0.0"),"-",TEXT(ROUND('Bestand-Arbeitslose'!DT31/Hilfsblatt_Erwerbspersonen_14ff!$C31%,1),"0.0"),")")</f>
        <v>2.0 (2.0-2.1)</v>
      </c>
      <c r="DU31" s="36" t="str">
        <f>CONCATENATE(TEXT(ROUND('Bestand-Arbeitslose'!DU31/Hilfsblatt_Erwerbspersonen_14ff!$B31%,1),"0.0")," (",TEXT(ROUND('Bestand-Arbeitslose'!DU31/Hilfsblatt_Erwerbspersonen_14ff!$D31%,1),"0.0"),"-",TEXT(ROUND('Bestand-Arbeitslose'!DU31/Hilfsblatt_Erwerbspersonen_14ff!$C31%,1),"0.0"),")")</f>
        <v>2.0 (1.9-2.0)</v>
      </c>
      <c r="DV31" s="36" t="str">
        <f>CONCATENATE(TEXT(ROUND('Bestand-Arbeitslose'!DV31/Hilfsblatt_Erwerbspersonen_14ff!$B31%,1),"0.0")," (",TEXT(ROUND('Bestand-Arbeitslose'!DV31/Hilfsblatt_Erwerbspersonen_14ff!$D31%,1),"0.0"),"-",TEXT(ROUND('Bestand-Arbeitslose'!DV31/Hilfsblatt_Erwerbspersonen_14ff!$C31%,1),"0.0"),")")</f>
        <v>2.0 (1.9-2.1)</v>
      </c>
      <c r="DW31" s="36" t="str">
        <f>CONCATENATE(TEXT(ROUND('Bestand-Arbeitslose'!DW31/Hilfsblatt_Erwerbspersonen_14ff!$B31%,1),"0.0")," (",TEXT(ROUND('Bestand-Arbeitslose'!DW31/Hilfsblatt_Erwerbspersonen_14ff!$D31%,1),"0.0"),"-",TEXT(ROUND('Bestand-Arbeitslose'!DW31/Hilfsblatt_Erwerbspersonen_14ff!$C31%,1),"0.0"),")")</f>
        <v>2.1 (2.0-2.2)</v>
      </c>
      <c r="DX31" s="36" t="str">
        <f>CONCATENATE(TEXT(ROUND('Bestand-Arbeitslose'!DX31/Hilfsblatt_Erwerbspersonen_14ff!$B31%,1),"0.0")," (",TEXT(ROUND('Bestand-Arbeitslose'!DX31/Hilfsblatt_Erwerbspersonen_14ff!$D31%,1),"0.0"),"-",TEXT(ROUND('Bestand-Arbeitslose'!DX31/Hilfsblatt_Erwerbspersonen_14ff!$C31%,1),"0.0"),")")</f>
        <v>2.2 (2.2-2.3)</v>
      </c>
      <c r="DY31" s="36" t="str">
        <f>CONCATENATE(TEXT(ROUND('Bestand-Arbeitslose'!DY31/Hilfsblatt_Erwerbspersonen_14ff!$B31%,1),"0.0")," (",TEXT(ROUND('Bestand-Arbeitslose'!DY31/Hilfsblatt_Erwerbspersonen_14ff!$D31%,1),"0.0"),"-",TEXT(ROUND('Bestand-Arbeitslose'!DY31/Hilfsblatt_Erwerbspersonen_14ff!$C31%,1),"0.0"),")")</f>
        <v>2.3 (2.2-2.4)</v>
      </c>
      <c r="DZ31" s="36" t="str">
        <f>CONCATENATE(TEXT(ROUND('Bestand-Arbeitslose'!DZ31/Hilfsblatt_Erwerbspersonen_14ff!$B31%,1),"0.0")," (",TEXT(ROUND('Bestand-Arbeitslose'!DZ31/Hilfsblatt_Erwerbspersonen_14ff!$D31%,1),"0.0"),"-",TEXT(ROUND('Bestand-Arbeitslose'!DZ31/Hilfsblatt_Erwerbspersonen_14ff!$C31%,1),"0.0"),")")</f>
        <v>2.3 (2.2-2.4)</v>
      </c>
      <c r="EA31" s="36" t="str">
        <f>CONCATENATE(TEXT(ROUND('Bestand-Arbeitslose'!EA31/Hilfsblatt_Erwerbspersonen_14ff!$B31%,1),"0.0")," (",TEXT(ROUND('Bestand-Arbeitslose'!EA31/Hilfsblatt_Erwerbspersonen_14ff!$D31%,1),"0.0"),"-",TEXT(ROUND('Bestand-Arbeitslose'!EA31/Hilfsblatt_Erwerbspersonen_14ff!$C31%,1),"0.0"),")")</f>
        <v>2.2 (2.2-2.3)</v>
      </c>
      <c r="EB31" s="36" t="str">
        <f>CONCATENATE(TEXT(ROUND('Bestand-Arbeitslose'!EB31/Hilfsblatt_Erwerbspersonen_14ff!$B31%,1),"0.0")," (",TEXT(ROUND('Bestand-Arbeitslose'!EB31/Hilfsblatt_Erwerbspersonen_14ff!$D31%,1),"0.0"),"-",TEXT(ROUND('Bestand-Arbeitslose'!EB31/Hilfsblatt_Erwerbspersonen_14ff!$C31%,1),"0.0"),")")</f>
        <v>2.0 (1.9-2.1)</v>
      </c>
      <c r="EC31" s="36" t="str">
        <f>CONCATENATE(TEXT(ROUND('Bestand-Arbeitslose'!EC31/Hilfsblatt_Erwerbspersonen_14ff!$B31%,1),"0.0")," (",TEXT(ROUND('Bestand-Arbeitslose'!EC31/Hilfsblatt_Erwerbspersonen_14ff!$D31%,1),"0.0"),"-",TEXT(ROUND('Bestand-Arbeitslose'!EC31/Hilfsblatt_Erwerbspersonen_14ff!$C31%,1),"0.0"),")")</f>
        <v>2.2 (2.1-2.3)</v>
      </c>
      <c r="ED31" s="36" t="str">
        <f>CONCATENATE(TEXT(ROUND('Bestand-Arbeitslose'!ED31/Hilfsblatt_Erwerbspersonen_14ff!$B31%,1),"0.0")," (",TEXT(ROUND('Bestand-Arbeitslose'!ED31/Hilfsblatt_Erwerbspersonen_14ff!$D31%,1),"0.0"),"-",TEXT(ROUND('Bestand-Arbeitslose'!ED31/Hilfsblatt_Erwerbspersonen_14ff!$C31%,1),"0.0"),")")</f>
        <v>2.1 (2.0-2.2)</v>
      </c>
      <c r="EE31" s="36" t="str">
        <f>CONCATENATE(TEXT(ROUND('Bestand-Arbeitslose'!EE31/Hilfsblatt_Erwerbspersonen_14ff!$B31%,1),"0.0")," (",TEXT(ROUND('Bestand-Arbeitslose'!EE31/Hilfsblatt_Erwerbspersonen_14ff!$D31%,1),"0.0"),"-",TEXT(ROUND('Bestand-Arbeitslose'!EE31/Hilfsblatt_Erwerbspersonen_14ff!$C31%,1),"0.0"),")")</f>
        <v>2.0 (2.0-2.1)</v>
      </c>
      <c r="EF31" s="36" t="str">
        <f>CONCATENATE(TEXT(ROUND('Bestand-Arbeitslose'!EF31/Hilfsblatt_Erwerbspersonen_14ff!$B31%,1),"0.0")," (",TEXT(ROUND('Bestand-Arbeitslose'!EF31/Hilfsblatt_Erwerbspersonen_14ff!$D31%,1),"0.0"),"-",TEXT(ROUND('Bestand-Arbeitslose'!EF31/Hilfsblatt_Erwerbspersonen_14ff!$C31%,1),"0.0"),")")</f>
        <v>2.0 (1.9-2.1)</v>
      </c>
      <c r="EG31" s="36" t="str">
        <f>CONCATENATE(TEXT(ROUND('Bestand-Arbeitslose'!EG31/Hilfsblatt_Erwerbspersonen_14ff!$B31%,1),"0.0")," (",TEXT(ROUND('Bestand-Arbeitslose'!EG31/Hilfsblatt_Erwerbspersonen_14ff!$D31%,1),"0.0"),"-",TEXT(ROUND('Bestand-Arbeitslose'!EG31/Hilfsblatt_Erwerbspersonen_14ff!$C31%,1),"0.0"),")")</f>
        <v>2.0 (1.9-2.1)</v>
      </c>
      <c r="EH31" s="36" t="str">
        <f>CONCATENATE(TEXT(ROUND('Bestand-Arbeitslose'!EH31/Hilfsblatt_Erwerbspersonen_14ff!$B31%,1),"0.0")," (",TEXT(ROUND('Bestand-Arbeitslose'!EH31/Hilfsblatt_Erwerbspersonen_14ff!$D31%,1),"0.0"),"-",TEXT(ROUND('Bestand-Arbeitslose'!EH31/Hilfsblatt_Erwerbspersonen_14ff!$C31%,1),"0.0"),")")</f>
        <v>2.0 (1.9-2.1)</v>
      </c>
      <c r="EI31" s="36" t="str">
        <f>CONCATENATE(TEXT(ROUND('Bestand-Arbeitslose'!EI31/Hilfsblatt_Erwerbspersonen_14ff!$B31%,1),"0.0")," (",TEXT(ROUND('Bestand-Arbeitslose'!EI31/Hilfsblatt_Erwerbspersonen_14ff!$D31%,1),"0.0"),"-",TEXT(ROUND('Bestand-Arbeitslose'!EI31/Hilfsblatt_Erwerbspersonen_14ff!$C31%,1),"0.0"),")")</f>
        <v>1.8 (1.8-1.9)</v>
      </c>
      <c r="EJ31" s="36" t="str">
        <f>CONCATENATE(TEXT(ROUND('Bestand-Arbeitslose'!EJ31/Hilfsblatt_Erwerbspersonen_14ff!$B31%,1),"0.0")," (",TEXT(ROUND('Bestand-Arbeitslose'!EJ31/Hilfsblatt_Erwerbspersonen_14ff!$D31%,1),"0.0"),"-",TEXT(ROUND('Bestand-Arbeitslose'!EJ31/Hilfsblatt_Erwerbspersonen_14ff!$C31%,1),"0.0"),")")</f>
        <v>2.0 (1.9-2.0)</v>
      </c>
      <c r="EK31" s="36" t="str">
        <f>CONCATENATE(TEXT(ROUND('Bestand-Arbeitslose'!EK31/Hilfsblatt_Erwerbspersonen_14ff!$B31%,1),"0.0")," (",TEXT(ROUND('Bestand-Arbeitslose'!EK31/Hilfsblatt_Erwerbspersonen_14ff!$D31%,1),"0.0"),"-",TEXT(ROUND('Bestand-Arbeitslose'!EK31/Hilfsblatt_Erwerbspersonen_14ff!$C31%,1),"0.0"),")")</f>
        <v>2.0 (1.9-2.1)</v>
      </c>
      <c r="EL31" s="36" t="str">
        <f>CONCATENATE(TEXT(ROUND('Bestand-Arbeitslose'!EL31/Hilfsblatt_Erwerbspersonen_14ff!$B31%,1),"0.0")," (",TEXT(ROUND('Bestand-Arbeitslose'!EL31/Hilfsblatt_Erwerbspersonen_14ff!$D31%,1),"0.0"),"-",TEXT(ROUND('Bestand-Arbeitslose'!EL31/Hilfsblatt_Erwerbspersonen_14ff!$C31%,1),"0.0"),")")</f>
        <v>2.1 (2.0-2.2)</v>
      </c>
      <c r="EM31" s="36" t="str">
        <f>CONCATENATE(TEXT(ROUND('Bestand-Arbeitslose'!EM31/Hilfsblatt_Erwerbspersonen_14ff!$B31%,1),"0.0")," (",TEXT(ROUND('Bestand-Arbeitslose'!EM31/Hilfsblatt_Erwerbspersonen_14ff!$D31%,1),"0.0"),"-",TEXT(ROUND('Bestand-Arbeitslose'!EM31/Hilfsblatt_Erwerbspersonen_14ff!$C31%,1),"0.0"),")")</f>
        <v>2.0 (2.0-2.1)</v>
      </c>
      <c r="EN31" s="36" t="str">
        <f>CONCATENATE(TEXT(ROUND('Bestand-Arbeitslose'!EN31/Hilfsblatt_Erwerbspersonen_14ff!$B31%,1),"0.0")," (",TEXT(ROUND('Bestand-Arbeitslose'!EN31/Hilfsblatt_Erwerbspersonen_14ff!$D31%,1),"0.0"),"-",TEXT(ROUND('Bestand-Arbeitslose'!EN31/Hilfsblatt_Erwerbspersonen_14ff!$C31%,1),"0.0"),")")</f>
        <v>2.0 (1.9-2.1)</v>
      </c>
    </row>
    <row r="32" spans="1:144" ht="13.5" customHeight="1">
      <c r="A32" s="20" t="s">
        <v>24</v>
      </c>
      <c r="B32" s="36" t="str">
        <f>CONCATENATE(TEXT(ROUND('Bestand-Arbeitslose'!B32/Hilfsblatt_Erwerbspersonen_20ff!$B32%,1),"0.0")," (",TEXT(ROUND('Bestand-Arbeitslose'!B32/Hilfsblatt_Erwerbspersonen_20ff!$D32%,1),"0.0"),"-",TEXT(ROUND('Bestand-Arbeitslose'!B32/Hilfsblatt_Erwerbspersonen_20ff!$C32%,1),"0.0"),")")</f>
        <v>1.8 (1.8-1.9)</v>
      </c>
      <c r="C32" s="36" t="str">
        <f>CONCATENATE(TEXT(ROUND('Bestand-Arbeitslose'!C32/Hilfsblatt_Erwerbspersonen_20ff!$B32%,1),"0.0")," (",TEXT(ROUND('Bestand-Arbeitslose'!C32/Hilfsblatt_Erwerbspersonen_20ff!$D32%,1),"0.0"),"-",TEXT(ROUND('Bestand-Arbeitslose'!C32/Hilfsblatt_Erwerbspersonen_20ff!$C32%,1),"0.0"),")")</f>
        <v>1.8 (1.8-1.9)</v>
      </c>
      <c r="D32" s="36" t="str">
        <f>CONCATENATE(TEXT(ROUND('Bestand-Arbeitslose'!D32/Hilfsblatt_Erwerbspersonen_20ff!$B32%,1),"0.0")," (",TEXT(ROUND('Bestand-Arbeitslose'!D32/Hilfsblatt_Erwerbspersonen_20ff!$D32%,1),"0.0"),"-",TEXT(ROUND('Bestand-Arbeitslose'!D32/Hilfsblatt_Erwerbspersonen_20ff!$C32%,1),"0.0"),")")</f>
        <v>1.8 (1.8-1.9)</v>
      </c>
      <c r="E32" s="36" t="str">
        <f>CONCATENATE(TEXT(ROUND('Bestand-Arbeitslose'!E32/Hilfsblatt_Erwerbspersonen_20ff!$B32%,1),"0.0")," (",TEXT(ROUND('Bestand-Arbeitslose'!E32/Hilfsblatt_Erwerbspersonen_20ff!$D32%,1),"0.0"),"-",TEXT(ROUND('Bestand-Arbeitslose'!E32/Hilfsblatt_Erwerbspersonen_20ff!$C32%,1),"0.0"),")")</f>
        <v>1.9 (1.8-1.9)</v>
      </c>
      <c r="F32" s="36"/>
      <c r="G32" s="36"/>
      <c r="H32" s="36"/>
      <c r="I32" s="36"/>
      <c r="J32" s="36"/>
      <c r="K32" s="36"/>
      <c r="L32" s="36"/>
      <c r="M32" s="36"/>
      <c r="N32" s="36"/>
      <c r="O32" s="36" t="str">
        <f>CONCATENATE(TEXT(ROUND('Bestand-Arbeitslose'!O32/Hilfsblatt_Erwerbspersonen_20ff!$B32%,1),"0.0")," (",TEXT(ROUND('Bestand-Arbeitslose'!O32/Hilfsblatt_Erwerbspersonen_20ff!$D32%,1),"0.0"),"-",TEXT(ROUND('Bestand-Arbeitslose'!O32/Hilfsblatt_Erwerbspersonen_20ff!$C32%,1),"0.0"),")")</f>
        <v>1.7 (1.7-1.8)</v>
      </c>
      <c r="P32" s="36" t="str">
        <f>CONCATENATE(TEXT(ROUND('Bestand-Arbeitslose'!P32/Hilfsblatt_Erwerbspersonen_20ff!$B32%,1),"0.0")," (",TEXT(ROUND('Bestand-Arbeitslose'!P32/Hilfsblatt_Erwerbspersonen_20ff!$D32%,1),"0.0"),"-",TEXT(ROUND('Bestand-Arbeitslose'!P32/Hilfsblatt_Erwerbspersonen_20ff!$C32%,1),"0.0"),")")</f>
        <v>1.8 (1.7-1.8)</v>
      </c>
      <c r="Q32" s="36" t="str">
        <f>CONCATENATE(TEXT(ROUND('Bestand-Arbeitslose'!Q32/Hilfsblatt_Erwerbspersonen_20ff!$B32%,1),"0.0")," (",TEXT(ROUND('Bestand-Arbeitslose'!Q32/Hilfsblatt_Erwerbspersonen_20ff!$D32%,1),"0.0"),"-",TEXT(ROUND('Bestand-Arbeitslose'!Q32/Hilfsblatt_Erwerbspersonen_20ff!$C32%,1),"0.0"),")")</f>
        <v>1.5 (1.5-1.6)</v>
      </c>
      <c r="R32" s="36" t="str">
        <f>CONCATENATE(TEXT(ROUND('Bestand-Arbeitslose'!R32/Hilfsblatt_Erwerbspersonen_20ff!$B32%,1),"0.0")," (",TEXT(ROUND('Bestand-Arbeitslose'!R32/Hilfsblatt_Erwerbspersonen_20ff!$D32%,1),"0.0"),"-",TEXT(ROUND('Bestand-Arbeitslose'!R32/Hilfsblatt_Erwerbspersonen_20ff!$C32%,1),"0.0"),")")</f>
        <v>1.6 (1.5-1.6)</v>
      </c>
      <c r="S32" s="36" t="str">
        <f>CONCATENATE(TEXT(ROUND('Bestand-Arbeitslose'!S32/Hilfsblatt_Erwerbspersonen_20ff!$B32%,1),"0.0")," (",TEXT(ROUND('Bestand-Arbeitslose'!S32/Hilfsblatt_Erwerbspersonen_20ff!$D32%,1),"0.0"),"-",TEXT(ROUND('Bestand-Arbeitslose'!S32/Hilfsblatt_Erwerbspersonen_20ff!$C32%,1),"0.0"),")")</f>
        <v>1.6 (1.6-1.7)</v>
      </c>
      <c r="T32" s="36" t="str">
        <f>CONCATENATE(TEXT(ROUND('Bestand-Arbeitslose'!T32/Hilfsblatt_Erwerbspersonen_20ff!$B32%,1),"0.0")," (",TEXT(ROUND('Bestand-Arbeitslose'!T32/Hilfsblatt_Erwerbspersonen_20ff!$D32%,1),"0.0"),"-",TEXT(ROUND('Bestand-Arbeitslose'!T32/Hilfsblatt_Erwerbspersonen_20ff!$C32%,1),"0.0"),")")</f>
        <v>1.7 (1.6-1.7)</v>
      </c>
      <c r="U32" s="36" t="str">
        <f>CONCATENATE(TEXT(ROUND('Bestand-Arbeitslose'!U32/Hilfsblatt_Erwerbspersonen_20ff!$B32%,1),"0.0")," (",TEXT(ROUND('Bestand-Arbeitslose'!U32/Hilfsblatt_Erwerbspersonen_20ff!$D32%,1),"0.0"),"-",TEXT(ROUND('Bestand-Arbeitslose'!U32/Hilfsblatt_Erwerbspersonen_20ff!$C32%,1),"0.0"),")")</f>
        <v>1.6 (1.6-1.7)</v>
      </c>
      <c r="V32" s="36" t="str">
        <f>CONCATENATE(TEXT(ROUND('Bestand-Arbeitslose'!V32/Hilfsblatt_Erwerbspersonen_20ff!$B32%,1),"0.0")," (",TEXT(ROUND('Bestand-Arbeitslose'!V32/Hilfsblatt_Erwerbspersonen_20ff!$D32%,1),"0.0"),"-",TEXT(ROUND('Bestand-Arbeitslose'!V32/Hilfsblatt_Erwerbspersonen_20ff!$C32%,1),"0.0"),")")</f>
        <v>1.6 (1.6-1.7)</v>
      </c>
      <c r="W32" s="36" t="str">
        <f>CONCATENATE(TEXT(ROUND('Bestand-Arbeitslose'!W32/Hilfsblatt_Erwerbspersonen_20ff!$B32%,1),"0.0")," (",TEXT(ROUND('Bestand-Arbeitslose'!W32/Hilfsblatt_Erwerbspersonen_20ff!$D32%,1),"0.0"),"-",TEXT(ROUND('Bestand-Arbeitslose'!W32/Hilfsblatt_Erwerbspersonen_20ff!$C32%,1),"0.0"),")")</f>
        <v>1.7 (1.7-1.8)</v>
      </c>
      <c r="X32" s="36" t="str">
        <f>CONCATENATE(TEXT(ROUND('Bestand-Arbeitslose'!X32/Hilfsblatt_Erwerbspersonen_20ff!$B32%,1),"0.0")," (",TEXT(ROUND('Bestand-Arbeitslose'!X32/Hilfsblatt_Erwerbspersonen_20ff!$D32%,1),"0.0"),"-",TEXT(ROUND('Bestand-Arbeitslose'!X32/Hilfsblatt_Erwerbspersonen_20ff!$C32%,1),"0.0"),")")</f>
        <v>1.8 (1.7-1.9)</v>
      </c>
      <c r="Y32" s="36" t="str">
        <f>CONCATENATE(TEXT(ROUND('Bestand-Arbeitslose'!Y32/Hilfsblatt_Erwerbspersonen_20ff!$B32%,1),"0.0")," (",TEXT(ROUND('Bestand-Arbeitslose'!Y32/Hilfsblatt_Erwerbspersonen_20ff!$D32%,1),"0.0"),"-",TEXT(ROUND('Bestand-Arbeitslose'!Y32/Hilfsblatt_Erwerbspersonen_20ff!$C32%,1),"0.0"),")")</f>
        <v>1.8 (1.8-1.9)</v>
      </c>
      <c r="Z32" s="36" t="str">
        <f>CONCATENATE(TEXT(ROUND('Bestand-Arbeitslose'!Z32/Hilfsblatt_Erwerbspersonen_20ff!$B32%,1),"0.0")," (",TEXT(ROUND('Bestand-Arbeitslose'!Z32/Hilfsblatt_Erwerbspersonen_20ff!$D32%,1),"0.0"),"-",TEXT(ROUND('Bestand-Arbeitslose'!Z32/Hilfsblatt_Erwerbspersonen_20ff!$C32%,1),"0.0"),")")</f>
        <v>1.9 (1.9-2.0)</v>
      </c>
      <c r="AA32" s="36" t="str">
        <f>CONCATENATE(TEXT(ROUND('Bestand-Arbeitslose'!AA32/Hilfsblatt_Erwerbspersonen_20ff!$B32%,1),"0.0")," (",TEXT(ROUND('Bestand-Arbeitslose'!AA32/Hilfsblatt_Erwerbspersonen_20ff!$D32%,1),"0.0"),"-",TEXT(ROUND('Bestand-Arbeitslose'!AA32/Hilfsblatt_Erwerbspersonen_20ff!$C32%,1),"0.0"),")")</f>
        <v>1.9 (1.9-2.0)</v>
      </c>
      <c r="AB32" s="36" t="str">
        <f>CONCATENATE(TEXT(ROUND('Bestand-Arbeitslose'!AB32/Hilfsblatt_Erwerbspersonen_20ff!$B32%,1),"0.0")," (",TEXT(ROUND('Bestand-Arbeitslose'!AB32/Hilfsblatt_Erwerbspersonen_20ff!$D32%,1),"0.0"),"-",TEXT(ROUND('Bestand-Arbeitslose'!AB32/Hilfsblatt_Erwerbspersonen_20ff!$C32%,1),"0.0"),")")</f>
        <v>1.9 (1.9-2.0)</v>
      </c>
      <c r="AC32" s="36" t="str">
        <f>CONCATENATE(TEXT(ROUND('Bestand-Arbeitslose'!AC32/Hilfsblatt_Erwerbspersonen_20ff!$B32%,1),"0.0")," (",TEXT(ROUND('Bestand-Arbeitslose'!AC32/Hilfsblatt_Erwerbspersonen_20ff!$D32%,1),"0.0"),"-",TEXT(ROUND('Bestand-Arbeitslose'!AC32/Hilfsblatt_Erwerbspersonen_20ff!$C32%,1),"0.0"),")")</f>
        <v>1.9 (1.9-2.0)</v>
      </c>
      <c r="AD32" s="36" t="str">
        <f>CONCATENATE(TEXT(ROUND('Bestand-Arbeitslose'!AD32/Hilfsblatt_Erwerbspersonen_20ff!$B32%,1),"0.0")," (",TEXT(ROUND('Bestand-Arbeitslose'!AD32/Hilfsblatt_Erwerbspersonen_20ff!$D32%,1),"0.0"),"-",TEXT(ROUND('Bestand-Arbeitslose'!AD32/Hilfsblatt_Erwerbspersonen_20ff!$C32%,1),"0.0"),")")</f>
        <v>1.8 (1.7-1.8)</v>
      </c>
      <c r="AE32" s="36" t="str">
        <f>CONCATENATE(TEXT(ROUND('Bestand-Arbeitslose'!AE32/Hilfsblatt_Erwerbspersonen_20ff!$B32%,1),"0.0")," (",TEXT(ROUND('Bestand-Arbeitslose'!AE32/Hilfsblatt_Erwerbspersonen_20ff!$D32%,1),"0.0"),"-",TEXT(ROUND('Bestand-Arbeitslose'!AE32/Hilfsblatt_Erwerbspersonen_20ff!$C32%,1),"0.0"),")")</f>
        <v>1.7 (1.7-1.8)</v>
      </c>
      <c r="AF32" s="36" t="str">
        <f>CONCATENATE(TEXT(ROUND('Bestand-Arbeitslose'!AF32/Hilfsblatt_Erwerbspersonen_20ff!$B32%,1),"0.0")," (",TEXT(ROUND('Bestand-Arbeitslose'!AF32/Hilfsblatt_Erwerbspersonen_20ff!$D32%,1),"0.0"),"-",TEXT(ROUND('Bestand-Arbeitslose'!AF32/Hilfsblatt_Erwerbspersonen_20ff!$C32%,1),"0.0"),")")</f>
        <v>1.7 (1.7-1.8)</v>
      </c>
      <c r="AG32" s="36" t="str">
        <f>CONCATENATE(TEXT(ROUND('Bestand-Arbeitslose'!AG32/Hilfsblatt_Erwerbspersonen_20ff!$B32%,1),"0.0")," (",TEXT(ROUND('Bestand-Arbeitslose'!AG32/Hilfsblatt_Erwerbspersonen_20ff!$D32%,1),"0.0"),"-",TEXT(ROUND('Bestand-Arbeitslose'!AG32/Hilfsblatt_Erwerbspersonen_20ff!$C32%,1),"0.0"),")")</f>
        <v>1.8 (1.7-1.8)</v>
      </c>
      <c r="AH32" s="36" t="str">
        <f>CONCATENATE(TEXT(ROUND('Bestand-Arbeitslose'!AH32/Hilfsblatt_Erwerbspersonen_20ff!$B32%,1),"0.0")," (",TEXT(ROUND('Bestand-Arbeitslose'!AH32/Hilfsblatt_Erwerbspersonen_20ff!$D32%,1),"0.0"),"-",TEXT(ROUND('Bestand-Arbeitslose'!AH32/Hilfsblatt_Erwerbspersonen_20ff!$C32%,1),"0.0"),")")</f>
        <v>1.8 (1.8-1.9)</v>
      </c>
      <c r="AI32" s="36" t="str">
        <f>CONCATENATE(TEXT(ROUND('Bestand-Arbeitslose'!AI32/Hilfsblatt_Erwerbspersonen_20ff!$B32%,1),"0.0")," (",TEXT(ROUND('Bestand-Arbeitslose'!AI32/Hilfsblatt_Erwerbspersonen_20ff!$D32%,1),"0.0"),"-",TEXT(ROUND('Bestand-Arbeitslose'!AI32/Hilfsblatt_Erwerbspersonen_20ff!$C32%,1),"0.0"),")")</f>
        <v>1.9 (1.8-1.9)</v>
      </c>
      <c r="AJ32" s="36" t="str">
        <f>CONCATENATE(TEXT(ROUND('Bestand-Arbeitslose'!AJ32/Hilfsblatt_Erwerbspersonen_20ff!$B32%,1),"0.0")," (",TEXT(ROUND('Bestand-Arbeitslose'!AJ32/Hilfsblatt_Erwerbspersonen_20ff!$D32%,1),"0.0"),"-",TEXT(ROUND('Bestand-Arbeitslose'!AJ32/Hilfsblatt_Erwerbspersonen_20ff!$C32%,1),"0.0"),")")</f>
        <v>1.9 (1.8-1.9)</v>
      </c>
      <c r="AK32" s="36" t="str">
        <f>CONCATENATE(TEXT(ROUND('Bestand-Arbeitslose'!AK32/Hilfsblatt_Erwerbspersonen_20ff!$B32%,1),"0.0")," (",TEXT(ROUND('Bestand-Arbeitslose'!AK32/Hilfsblatt_Erwerbspersonen_20ff!$D32%,1),"0.0"),"-",TEXT(ROUND('Bestand-Arbeitslose'!AK32/Hilfsblatt_Erwerbspersonen_20ff!$C32%,1),"0.0"),")")</f>
        <v>1.9 (1.9-2.0)</v>
      </c>
      <c r="AL32" s="36" t="str">
        <f>CONCATENATE(TEXT(ROUND('Bestand-Arbeitslose'!AL32/Hilfsblatt_Erwerbspersonen_20ff!$B32%,1),"0.0")," (",TEXT(ROUND('Bestand-Arbeitslose'!AL32/Hilfsblatt_Erwerbspersonen_20ff!$D32%,1),"0.0"),"-",TEXT(ROUND('Bestand-Arbeitslose'!AL32/Hilfsblatt_Erwerbspersonen_20ff!$C32%,1),"0.0"),")")</f>
        <v>2.1 (2.0-2.1)</v>
      </c>
      <c r="AM32" s="36" t="str">
        <f>CONCATENATE(TEXT(ROUND('Bestand-Arbeitslose'!AM32/Hilfsblatt_Erwerbspersonen_20ff!$B32%,1),"0.0")," (",TEXT(ROUND('Bestand-Arbeitslose'!AM32/Hilfsblatt_Erwerbspersonen_20ff!$D32%,1),"0.0"),"-",TEXT(ROUND('Bestand-Arbeitslose'!AM32/Hilfsblatt_Erwerbspersonen_20ff!$C32%,1),"0.0"),")")</f>
        <v>2.2 (2.1-2.3)</v>
      </c>
      <c r="AN32" s="36" t="str">
        <f>CONCATENATE(TEXT(ROUND('Bestand-Arbeitslose'!AN32/Hilfsblatt_Erwerbspersonen_20ff!$B32%,1),"0.0")," (",TEXT(ROUND('Bestand-Arbeitslose'!AN32/Hilfsblatt_Erwerbspersonen_20ff!$D32%,1),"0.0"),"-",TEXT(ROUND('Bestand-Arbeitslose'!AN32/Hilfsblatt_Erwerbspersonen_20ff!$C32%,1),"0.0"),")")</f>
        <v>2.3 (2.2-2.3)</v>
      </c>
      <c r="AO32" s="36" t="str">
        <f>CONCATENATE(TEXT(ROUND('Bestand-Arbeitslose'!AO32/Hilfsblatt_Erwerbspersonen_20ff!$B32%,1),"0.0")," (",TEXT(ROUND('Bestand-Arbeitslose'!AO32/Hilfsblatt_Erwerbspersonen_20ff!$D32%,1),"0.0"),"-",TEXT(ROUND('Bestand-Arbeitslose'!AO32/Hilfsblatt_Erwerbspersonen_20ff!$C32%,1),"0.0"),")")</f>
        <v>2.5 (2.4-2.6)</v>
      </c>
      <c r="AP32" s="36" t="str">
        <f>CONCATENATE(TEXT(ROUND('Bestand-Arbeitslose'!AP32/Hilfsblatt_Erwerbspersonen_20ff!$B32%,1),"0.0")," (",TEXT(ROUND('Bestand-Arbeitslose'!AP32/Hilfsblatt_Erwerbspersonen_20ff!$D32%,1),"0.0"),"-",TEXT(ROUND('Bestand-Arbeitslose'!AP32/Hilfsblatt_Erwerbspersonen_20ff!$C32%,1),"0.0"),")")</f>
        <v>2.3 (2.2-2.3)</v>
      </c>
      <c r="AQ32" s="36" t="str">
        <f>CONCATENATE(TEXT(ROUND('Bestand-Arbeitslose'!AQ32/Hilfsblatt_Erwerbspersonen_20ff!$B32%,1),"0.0")," (",TEXT(ROUND('Bestand-Arbeitslose'!AQ32/Hilfsblatt_Erwerbspersonen_20ff!$D32%,1),"0.0"),"-",TEXT(ROUND('Bestand-Arbeitslose'!AQ32/Hilfsblatt_Erwerbspersonen_20ff!$C32%,1),"0.0"),")")</f>
        <v>2.1 (2.0-2.2)</v>
      </c>
      <c r="AR32" s="36" t="str">
        <f>CONCATENATE(TEXT(ROUND('Bestand-Arbeitslose'!AR32/Hilfsblatt_Erwerbspersonen_20ff!$B32%,1),"0.0")," (",TEXT(ROUND('Bestand-Arbeitslose'!AR32/Hilfsblatt_Erwerbspersonen_20ff!$D32%,1),"0.0"),"-",TEXT(ROUND('Bestand-Arbeitslose'!AR32/Hilfsblatt_Erwerbspersonen_20ff!$C32%,1),"0.0"),")")</f>
        <v>2.1 (2.0-2.1)</v>
      </c>
      <c r="AS32" s="36" t="str">
        <f>CONCATENATE(TEXT(ROUND('Bestand-Arbeitslose'!AS32/Hilfsblatt_Erwerbspersonen_20ff!$B32%,1),"0.0")," (",TEXT(ROUND('Bestand-Arbeitslose'!AS32/Hilfsblatt_Erwerbspersonen_20ff!$D32%,1),"0.0"),"-",TEXT(ROUND('Bestand-Arbeitslose'!AS32/Hilfsblatt_Erwerbspersonen_20ff!$C32%,1),"0.0"),")")</f>
        <v>2.3 (2.2-2.3)</v>
      </c>
      <c r="AT32" s="36" t="str">
        <f>CONCATENATE(TEXT(ROUND('Bestand-Arbeitslose'!AT32/Hilfsblatt_Erwerbspersonen_20ff!$B32%,1),"0.0")," (",TEXT(ROUND('Bestand-Arbeitslose'!AT32/Hilfsblatt_Erwerbspersonen_20ff!$D32%,1),"0.0"),"-",TEXT(ROUND('Bestand-Arbeitslose'!AT32/Hilfsblatt_Erwerbspersonen_20ff!$C32%,1),"0.0"),")")</f>
        <v>2.4 (2.3-2.5)</v>
      </c>
      <c r="AU32" s="36" t="str">
        <f>CONCATENATE(TEXT(ROUND('Bestand-Arbeitslose'!AU32/Hilfsblatt_Erwerbspersonen_20ff!$B32%,1),"0.0")," (",TEXT(ROUND('Bestand-Arbeitslose'!AU32/Hilfsblatt_Erwerbspersonen_20ff!$D32%,1),"0.0"),"-",TEXT(ROUND('Bestand-Arbeitslose'!AU32/Hilfsblatt_Erwerbspersonen_20ff!$C32%,1),"0.0"),")")</f>
        <v>2.4 (2.3-2.4)</v>
      </c>
      <c r="AV32" s="36" t="str">
        <f>CONCATENATE(TEXT(ROUND('Bestand-Arbeitslose'!AV32/Hilfsblatt_Erwerbspersonen_20ff!$B32%,1),"0.0")," (",TEXT(ROUND('Bestand-Arbeitslose'!AV32/Hilfsblatt_Erwerbspersonen_20ff!$D32%,1),"0.0"),"-",TEXT(ROUND('Bestand-Arbeitslose'!AV32/Hilfsblatt_Erwerbspersonen_20ff!$C32%,1),"0.0"),")")</f>
        <v>2.4 (2.3-2.4)</v>
      </c>
      <c r="AW32" s="36" t="str">
        <f>CONCATENATE(TEXT(ROUND('Bestand-Arbeitslose'!AW32/Hilfsblatt_Erwerbspersonen_20ff!$B32%,1),"0.0")," (",TEXT(ROUND('Bestand-Arbeitslose'!AW32/Hilfsblatt_Erwerbspersonen_20ff!$D32%,1),"0.0"),"-",TEXT(ROUND('Bestand-Arbeitslose'!AW32/Hilfsblatt_Erwerbspersonen_20ff!$C32%,1),"0.0"),")")</f>
        <v>2.6 (2.5-2.7)</v>
      </c>
      <c r="AX32" s="36" t="str">
        <f>CONCATENATE(TEXT(ROUND('Bestand-Arbeitslose'!AX32/Hilfsblatt_Erwerbspersonen_20ff!$B32%,1),"0.0")," (",TEXT(ROUND('Bestand-Arbeitslose'!AX32/Hilfsblatt_Erwerbspersonen_20ff!$D32%,1),"0.0"),"-",TEXT(ROUND('Bestand-Arbeitslose'!AX32/Hilfsblatt_Erwerbspersonen_20ff!$C32%,1),"0.0"),")")</f>
        <v>2.8 (2.7-2.8)</v>
      </c>
      <c r="AY32" s="36" t="str">
        <f>CONCATENATE(TEXT(ROUND('Bestand-Arbeitslose'!AY32/Hilfsblatt_Erwerbspersonen_20ff!$B32%,1),"0.0")," (",TEXT(ROUND('Bestand-Arbeitslose'!AY32/Hilfsblatt_Erwerbspersonen_20ff!$D32%,1),"0.0"),"-",TEXT(ROUND('Bestand-Arbeitslose'!AY32/Hilfsblatt_Erwerbspersonen_20ff!$C32%,1),"0.0"),")")</f>
        <v>2.8 (2.7-2.9)</v>
      </c>
      <c r="AZ32" s="36" t="str">
        <f>CONCATENATE(TEXT(ROUND('Bestand-Arbeitslose'!AZ32/Hilfsblatt_Erwerbspersonen_20ff!$B32%,1),"0.0")," (",TEXT(ROUND('Bestand-Arbeitslose'!AZ32/Hilfsblatt_Erwerbspersonen_20ff!$D32%,1),"0.0"),"-",TEXT(ROUND('Bestand-Arbeitslose'!AZ32/Hilfsblatt_Erwerbspersonen_20ff!$C32%,1),"0.0"),")")</f>
        <v>2.9 (2.9-3.0)</v>
      </c>
      <c r="BA32" s="36" t="str">
        <f>CONCATENATE(TEXT(ROUND('Bestand-Arbeitslose'!BA32/Hilfsblatt_Erwerbspersonen_20ff!$B32%,1),"0.0")," (",TEXT(ROUND('Bestand-Arbeitslose'!BA32/Hilfsblatt_Erwerbspersonen_20ff!$D32%,1),"0.0"),"-",TEXT(ROUND('Bestand-Arbeitslose'!BA32/Hilfsblatt_Erwerbspersonen_20ff!$C32%,1),"0.0"),")")</f>
        <v>2.9 (2.8-3.0)</v>
      </c>
      <c r="BB32" s="36" t="str">
        <f>CONCATENATE(TEXT(ROUND('Bestand-Arbeitslose'!BB32/Hilfsblatt_Erwerbspersonen_20ff!$B32%,1),"0.0")," (",TEXT(ROUND('Bestand-Arbeitslose'!BB32/Hilfsblatt_Erwerbspersonen_20ff!$D32%,1),"0.0"),"-",TEXT(ROUND('Bestand-Arbeitslose'!BB32/Hilfsblatt_Erwerbspersonen_20ff!$C32%,1),"0.0"),")")</f>
        <v>2.6 (2.5-2.7)</v>
      </c>
      <c r="BC32" s="36" t="str">
        <f>CONCATENATE(TEXT(ROUND('Bestand-Arbeitslose'!BC32/Hilfsblatt_Erwerbspersonen_20ff!$B32%,1),"0.0")," (",TEXT(ROUND('Bestand-Arbeitslose'!BC32/Hilfsblatt_Erwerbspersonen_20ff!$D32%,1),"0.0"),"-",TEXT(ROUND('Bestand-Arbeitslose'!BC32/Hilfsblatt_Erwerbspersonen_20ff!$C32%,1),"0.0"),")")</f>
        <v>2.9 (2.8-3.0)</v>
      </c>
      <c r="BD32" s="36" t="str">
        <f>CONCATENATE(TEXT(ROUND('Bestand-Arbeitslose'!BD32/Hilfsblatt_Erwerbspersonen_20ff!$B32%,1),"0.0")," (",TEXT(ROUND('Bestand-Arbeitslose'!BD32/Hilfsblatt_Erwerbspersonen_20ff!$D32%,1),"0.0"),"-",TEXT(ROUND('Bestand-Arbeitslose'!BD32/Hilfsblatt_Erwerbspersonen_20ff!$C32%,1),"0.0"),")")</f>
        <v>2.7 (2.6-2.8)</v>
      </c>
      <c r="BE32" s="36" t="str">
        <f>CONCATENATE(TEXT(ROUND('Bestand-Arbeitslose'!BE32/Hilfsblatt_Erwerbspersonen_20ff!$B32%,1),"0.0")," (",TEXT(ROUND('Bestand-Arbeitslose'!BE32/Hilfsblatt_Erwerbspersonen_20ff!$D32%,1),"0.0"),"-",TEXT(ROUND('Bestand-Arbeitslose'!BE32/Hilfsblatt_Erwerbspersonen_20ff!$C32%,1),"0.0"),")")</f>
        <v>2.7 (2.6-2.7)</v>
      </c>
      <c r="BF32" s="36" t="str">
        <f>CONCATENATE(TEXT(ROUND('Bestand-Arbeitslose'!BF32/Hilfsblatt_Erwerbspersonen_20ff!$B32%,1),"0.0")," (",TEXT(ROUND('Bestand-Arbeitslose'!BF32/Hilfsblatt_Erwerbspersonen_20ff!$D32%,1),"0.0"),"-",TEXT(ROUND('Bestand-Arbeitslose'!BF32/Hilfsblatt_Erwerbspersonen_20ff!$C32%,1),"0.0"),")")</f>
        <v>2.8 (2.7-2.8)</v>
      </c>
      <c r="BG32" s="36" t="str">
        <f>CONCATENATE(TEXT(ROUND('Bestand-Arbeitslose'!BG32/Hilfsblatt_Erwerbspersonen_20ff!$B32%,1),"0.0")," (",TEXT(ROUND('Bestand-Arbeitslose'!BG32/Hilfsblatt_Erwerbspersonen_20ff!$D32%,1),"0.0"),"-",TEXT(ROUND('Bestand-Arbeitslose'!BG32/Hilfsblatt_Erwerbspersonen_20ff!$C32%,1),"0.0"),")")</f>
        <v>2.7 (2.6-2.8)</v>
      </c>
      <c r="BH32" s="36" t="str">
        <f>CONCATENATE(TEXT(ROUND('Bestand-Arbeitslose'!BH32/Hilfsblatt_Erwerbspersonen_20ff!$B32%,1),"0.0")," (",TEXT(ROUND('Bestand-Arbeitslose'!BH32/Hilfsblatt_Erwerbspersonen_20ff!$D32%,1),"0.0"),"-",TEXT(ROUND('Bestand-Arbeitslose'!BH32/Hilfsblatt_Erwerbspersonen_20ff!$C32%,1),"0.0"),")")</f>
        <v>2.7 (2.6-2.8)</v>
      </c>
      <c r="BI32" s="36" t="str">
        <f>CONCATENATE(TEXT(ROUND('Bestand-Arbeitslose'!BI32/Hilfsblatt_Erwerbspersonen_20ff!$B32%,1),"0.0")," (",TEXT(ROUND('Bestand-Arbeitslose'!BI32/Hilfsblatt_Erwerbspersonen_20ff!$D32%,1),"0.0"),"-",TEXT(ROUND('Bestand-Arbeitslose'!BI32/Hilfsblatt_Erwerbspersonen_20ff!$C32%,1),"0.0"),")")</f>
        <v>2.7 (2.6-2.8)</v>
      </c>
      <c r="BJ32" s="36" t="str">
        <f>CONCATENATE(TEXT(ROUND('Bestand-Arbeitslose'!BJ32/Hilfsblatt_Erwerbspersonen_20ff!$B32%,1),"0.0")," (",TEXT(ROUND('Bestand-Arbeitslose'!BJ32/Hilfsblatt_Erwerbspersonen_20ff!$D32%,1),"0.0"),"-",TEXT(ROUND('Bestand-Arbeitslose'!BJ32/Hilfsblatt_Erwerbspersonen_20ff!$C32%,1),"0.0"),")")</f>
        <v>2.8 (2.7-2.9)</v>
      </c>
      <c r="BK32" s="36" t="str">
        <f>CONCATENATE(TEXT(ROUND('Bestand-Arbeitslose'!BK32/Hilfsblatt_Erwerbspersonen_20ff!$B32%,1),"0.0")," (",TEXT(ROUND('Bestand-Arbeitslose'!BK32/Hilfsblatt_Erwerbspersonen_20ff!$D32%,1),"0.0"),"-",TEXT(ROUND('Bestand-Arbeitslose'!BK32/Hilfsblatt_Erwerbspersonen_20ff!$C32%,1),"0.0"),")")</f>
        <v>2.7 (2.6-2.8)</v>
      </c>
      <c r="BL32" s="36" t="str">
        <f>CONCATENATE(TEXT(ROUND('Bestand-Arbeitslose'!BL32/Hilfsblatt_Erwerbspersonen_20ff!$B32%,1),"0.0")," (",TEXT(ROUND('Bestand-Arbeitslose'!BL32/Hilfsblatt_Erwerbspersonen_20ff!$D32%,1),"0.0"),"-",TEXT(ROUND('Bestand-Arbeitslose'!BL32/Hilfsblatt_Erwerbspersonen_20ff!$C32%,1),"0.0"),")")</f>
        <v>2.4 (2.3-2.5)</v>
      </c>
      <c r="BM32" s="36" t="str">
        <f>CONCATENATE(TEXT(ROUND('Bestand-Arbeitslose'!BM32/Hilfsblatt_Erwerbspersonen_20ff!$B32%,1),"0.0")," (",TEXT(ROUND('Bestand-Arbeitslose'!BM32/Hilfsblatt_Erwerbspersonen_20ff!$D32%,1),"0.0"),"-",TEXT(ROUND('Bestand-Arbeitslose'!BM32/Hilfsblatt_Erwerbspersonen_20ff!$C32%,1),"0.0"),")")</f>
        <v>2.1 (2.1-2.2)</v>
      </c>
      <c r="BN32" s="36" t="str">
        <f>CONCATENATE(TEXT(ROUND('Bestand-Arbeitslose'!BN32/Hilfsblatt_Erwerbspersonen_20ff!$B32%,1),"0.0")," (",TEXT(ROUND('Bestand-Arbeitslose'!BN32/Hilfsblatt_Erwerbspersonen_20ff!$D32%,1),"0.0"),"-",TEXT(ROUND('Bestand-Arbeitslose'!BN32/Hilfsblatt_Erwerbspersonen_20ff!$C32%,1),"0.0"),")")</f>
        <v>2.1 (2.1-2.2)</v>
      </c>
      <c r="BO32" s="36" t="str">
        <f>CONCATENATE(TEXT(ROUND('Bestand-Arbeitslose'!BO32/Hilfsblatt_Erwerbspersonen_17ff!$B32%,1),"0.0")," (",TEXT(ROUND('Bestand-Arbeitslose'!BO32/Hilfsblatt_Erwerbspersonen_17ff!$D32%,1),"0.0"),"-",TEXT(ROUND('Bestand-Arbeitslose'!BO32/Hilfsblatt_Erwerbspersonen_17ff!$C32%,1),"0.0"),")")</f>
        <v>1.9 (1.8-1.9)</v>
      </c>
      <c r="BP32" s="36" t="str">
        <f>CONCATENATE(TEXT(ROUND('Bestand-Arbeitslose'!BP32/Hilfsblatt_Erwerbspersonen_17ff!$B32%,1),"0.0")," (",TEXT(ROUND('Bestand-Arbeitslose'!BP32/Hilfsblatt_Erwerbspersonen_17ff!$D32%,1),"0.0"),"-",TEXT(ROUND('Bestand-Arbeitslose'!BP32/Hilfsblatt_Erwerbspersonen_17ff!$C32%,1),"0.0"),")")</f>
        <v>2.0 (2.0-2.1)</v>
      </c>
      <c r="BQ32" s="36" t="str">
        <f>CONCATENATE(TEXT(ROUND('Bestand-Arbeitslose'!BQ32/Hilfsblatt_Erwerbspersonen_17ff!$B32%,1),"0.0")," (",TEXT(ROUND('Bestand-Arbeitslose'!BQ32/Hilfsblatt_Erwerbspersonen_17ff!$D32%,1),"0.0"),"-",TEXT(ROUND('Bestand-Arbeitslose'!BQ32/Hilfsblatt_Erwerbspersonen_17ff!$C32%,1),"0.0"),")")</f>
        <v>1.9 (1.8-1.9)</v>
      </c>
      <c r="BR32" s="36" t="str">
        <f>CONCATENATE(TEXT(ROUND('Bestand-Arbeitslose'!BR32/Hilfsblatt_Erwerbspersonen_17ff!$B32%,1),"0.0")," (",TEXT(ROUND('Bestand-Arbeitslose'!BR32/Hilfsblatt_Erwerbspersonen_17ff!$D32%,1),"0.0"),"-",TEXT(ROUND('Bestand-Arbeitslose'!BR32/Hilfsblatt_Erwerbspersonen_17ff!$C32%,1),"0.0"),")")</f>
        <v>1.8 (1.7-1.8)</v>
      </c>
      <c r="BS32" s="36" t="str">
        <f>CONCATENATE(TEXT(ROUND('Bestand-Arbeitslose'!BS32/Hilfsblatt_Erwerbspersonen_17ff!$B32%,1),"0.0")," (",TEXT(ROUND('Bestand-Arbeitslose'!BS32/Hilfsblatt_Erwerbspersonen_17ff!$D32%,1),"0.0"),"-",TEXT(ROUND('Bestand-Arbeitslose'!BS32/Hilfsblatt_Erwerbspersonen_17ff!$C32%,1),"0.0"),")")</f>
        <v>1.8 (1.7-1.8)</v>
      </c>
      <c r="BT32" s="36" t="str">
        <f>CONCATENATE(TEXT(ROUND('Bestand-Arbeitslose'!BT32/Hilfsblatt_Erwerbspersonen_17ff!$B32%,1),"0.0")," (",TEXT(ROUND('Bestand-Arbeitslose'!BT32/Hilfsblatt_Erwerbspersonen_17ff!$D32%,1),"0.0"),"-",TEXT(ROUND('Bestand-Arbeitslose'!BT32/Hilfsblatt_Erwerbspersonen_17ff!$C32%,1),"0.0"),")")</f>
        <v>1.8 (1.7-1.8)</v>
      </c>
      <c r="BU32" s="36" t="str">
        <f>CONCATENATE(TEXT(ROUND('Bestand-Arbeitslose'!BU32/Hilfsblatt_Erwerbspersonen_17ff!$B32%,1),"0.0")," (",TEXT(ROUND('Bestand-Arbeitslose'!BU32/Hilfsblatt_Erwerbspersonen_17ff!$D32%,1),"0.0"),"-",TEXT(ROUND('Bestand-Arbeitslose'!BU32/Hilfsblatt_Erwerbspersonen_17ff!$C32%,1),"0.0"),")")</f>
        <v>1.7 (1.7-1.8)</v>
      </c>
      <c r="BV32" s="36" t="str">
        <f>CONCATENATE(TEXT(ROUND('Bestand-Arbeitslose'!BV32/Hilfsblatt_Erwerbspersonen_17ff!$B32%,1),"0.0")," (",TEXT(ROUND('Bestand-Arbeitslose'!BV32/Hilfsblatt_Erwerbspersonen_17ff!$D32%,1),"0.0"),"-",TEXT(ROUND('Bestand-Arbeitslose'!BV32/Hilfsblatt_Erwerbspersonen_17ff!$C32%,1),"0.0"),")")</f>
        <v>1.7 (1.7-1.8)</v>
      </c>
      <c r="BW32" s="36" t="str">
        <f>CONCATENATE(TEXT(ROUND('Bestand-Arbeitslose'!BW32/Hilfsblatt_Erwerbspersonen_17ff!$B32%,1),"0.0")," (",TEXT(ROUND('Bestand-Arbeitslose'!BW32/Hilfsblatt_Erwerbspersonen_17ff!$D32%,1),"0.0"),"-",TEXT(ROUND('Bestand-Arbeitslose'!BW32/Hilfsblatt_Erwerbspersonen_17ff!$C32%,1),"0.0"),")")</f>
        <v>1.8 (1.8-1.9)</v>
      </c>
      <c r="BX32" s="36" t="str">
        <f>CONCATENATE(TEXT(ROUND('Bestand-Arbeitslose'!BX32/Hilfsblatt_Erwerbspersonen_17ff!$B32%,1),"0.0")," (",TEXT(ROUND('Bestand-Arbeitslose'!BX32/Hilfsblatt_Erwerbspersonen_17ff!$D32%,1),"0.0"),"-",TEXT(ROUND('Bestand-Arbeitslose'!BX32/Hilfsblatt_Erwerbspersonen_17ff!$C32%,1),"0.0"),")")</f>
        <v>1.9 (1.8-2.0)</v>
      </c>
      <c r="BY32" s="36" t="str">
        <f>CONCATENATE(TEXT(ROUND('Bestand-Arbeitslose'!BY32/Hilfsblatt_Erwerbspersonen_17ff!$B32%,1),"0.0")," (",TEXT(ROUND('Bestand-Arbeitslose'!BY32/Hilfsblatt_Erwerbspersonen_17ff!$D32%,1),"0.0"),"-",TEXT(ROUND('Bestand-Arbeitslose'!BY32/Hilfsblatt_Erwerbspersonen_17ff!$C32%,1),"0.0"),")")</f>
        <v>1.9 (1.9-2.0)</v>
      </c>
      <c r="BZ32" s="36" t="str">
        <f>CONCATENATE(TEXT(ROUND('Bestand-Arbeitslose'!BZ32/Hilfsblatt_Erwerbspersonen_17ff!$B32%,1),"0.0")," (",TEXT(ROUND('Bestand-Arbeitslose'!BZ32/Hilfsblatt_Erwerbspersonen_17ff!$D32%,1),"0.0"),"-",TEXT(ROUND('Bestand-Arbeitslose'!BZ32/Hilfsblatt_Erwerbspersonen_17ff!$C32%,1),"0.0"),")")</f>
        <v>2.1 (2.0-2.2)</v>
      </c>
      <c r="CA32" s="36" t="str">
        <f>CONCATENATE(TEXT(ROUND('Bestand-Arbeitslose'!CA32/Hilfsblatt_Erwerbspersonen_17ff!$B32%,1),"0.0")," (",TEXT(ROUND('Bestand-Arbeitslose'!CA32/Hilfsblatt_Erwerbspersonen_17ff!$D32%,1),"0.0"),"-",TEXT(ROUND('Bestand-Arbeitslose'!CA32/Hilfsblatt_Erwerbspersonen_17ff!$C32%,1),"0.0"),")")</f>
        <v>2.1 (2.1-2.2)</v>
      </c>
      <c r="CB32" s="36" t="str">
        <f>CONCATENATE(TEXT(ROUND('Bestand-Arbeitslose'!CB32/Hilfsblatt_Erwerbspersonen_17ff!$B32%,1),"0.0")," (",TEXT(ROUND('Bestand-Arbeitslose'!CB32/Hilfsblatt_Erwerbspersonen_17ff!$D32%,1),"0.0"),"-",TEXT(ROUND('Bestand-Arbeitslose'!CB32/Hilfsblatt_Erwerbspersonen_17ff!$C32%,1),"0.0"),")")</f>
        <v>1.9 (1.9-2.0)</v>
      </c>
      <c r="CC32" s="36" t="str">
        <f>CONCATENATE(TEXT(ROUND('Bestand-Arbeitslose'!CC32/Hilfsblatt_Erwerbspersonen_17ff!$B32%,1),"0.0")," (",TEXT(ROUND('Bestand-Arbeitslose'!CC32/Hilfsblatt_Erwerbspersonen_17ff!$D32%,1),"0.0"),"-",TEXT(ROUND('Bestand-Arbeitslose'!CC32/Hilfsblatt_Erwerbspersonen_17ff!$C32%,1),"0.0"),")")</f>
        <v>2.0 (1.9-2.1)</v>
      </c>
      <c r="CD32" s="36" t="str">
        <f>CONCATENATE(TEXT(ROUND('Bestand-Arbeitslose'!CD32/Hilfsblatt_Erwerbspersonen_17ff!$B32%,1),"0.0")," (",TEXT(ROUND('Bestand-Arbeitslose'!CD32/Hilfsblatt_Erwerbspersonen_17ff!$D32%,1),"0.0"),"-",TEXT(ROUND('Bestand-Arbeitslose'!CD32/Hilfsblatt_Erwerbspersonen_17ff!$C32%,1),"0.0"),")")</f>
        <v>1.9 (1.8-1.9)</v>
      </c>
      <c r="CE32" s="36" t="str">
        <f>CONCATENATE(TEXT(ROUND('Bestand-Arbeitslose'!CE32/Hilfsblatt_Erwerbspersonen_17ff!$B32%,1),"0.0")," (",TEXT(ROUND('Bestand-Arbeitslose'!CE32/Hilfsblatt_Erwerbspersonen_17ff!$D32%,1),"0.0"),"-",TEXT(ROUND('Bestand-Arbeitslose'!CE32/Hilfsblatt_Erwerbspersonen_17ff!$C32%,1),"0.0"),")")</f>
        <v>1.8 (1.7-1.9)</v>
      </c>
      <c r="CF32" s="36" t="str">
        <f>CONCATENATE(TEXT(ROUND('Bestand-Arbeitslose'!CF32/Hilfsblatt_Erwerbspersonen_17ff!$B32%,1),"0.0")," (",TEXT(ROUND('Bestand-Arbeitslose'!CF32/Hilfsblatt_Erwerbspersonen_17ff!$D32%,1),"0.0"),"-",TEXT(ROUND('Bestand-Arbeitslose'!CF32/Hilfsblatt_Erwerbspersonen_17ff!$C32%,1),"0.0"),")")</f>
        <v>1.8 (1.8-1.9)</v>
      </c>
      <c r="CG32" s="36" t="str">
        <f>CONCATENATE(TEXT(ROUND('Bestand-Arbeitslose'!CG32/Hilfsblatt_Erwerbspersonen_17ff!$B32%,1),"0.0")," (",TEXT(ROUND('Bestand-Arbeitslose'!CG32/Hilfsblatt_Erwerbspersonen_17ff!$D32%,1),"0.0"),"-",TEXT(ROUND('Bestand-Arbeitslose'!CG32/Hilfsblatt_Erwerbspersonen_17ff!$C32%,1),"0.0"),")")</f>
        <v>1.9 (1.8-1.9)</v>
      </c>
      <c r="CH32" s="36" t="str">
        <f>CONCATENATE(TEXT(ROUND('Bestand-Arbeitslose'!CH32/Hilfsblatt_Erwerbspersonen_17ff!$B32%,1),"0.0")," (",TEXT(ROUND('Bestand-Arbeitslose'!CH32/Hilfsblatt_Erwerbspersonen_17ff!$D32%,1),"0.0"),"-",TEXT(ROUND('Bestand-Arbeitslose'!CH32/Hilfsblatt_Erwerbspersonen_17ff!$C32%,1),"0.0"),")")</f>
        <v>1.8 (1.8-1.9)</v>
      </c>
      <c r="CI32" s="36" t="str">
        <f>CONCATENATE(TEXT(ROUND('Bestand-Arbeitslose'!CI32/Hilfsblatt_Erwerbspersonen_17ff!$B32%,1),"0.0")," (",TEXT(ROUND('Bestand-Arbeitslose'!CI32/Hilfsblatt_Erwerbspersonen_17ff!$D32%,1),"0.0"),"-",TEXT(ROUND('Bestand-Arbeitslose'!CI32/Hilfsblatt_Erwerbspersonen_17ff!$C32%,1),"0.0"),")")</f>
        <v>1.8 (1.7-1.9)</v>
      </c>
      <c r="CJ32" s="36" t="str">
        <f>CONCATENATE(TEXT(ROUND('Bestand-Arbeitslose'!CJ32/Hilfsblatt_Erwerbspersonen_17ff!$B32%,1),"0.0")," (",TEXT(ROUND('Bestand-Arbeitslose'!CJ32/Hilfsblatt_Erwerbspersonen_17ff!$D32%,1),"0.0"),"-",TEXT(ROUND('Bestand-Arbeitslose'!CJ32/Hilfsblatt_Erwerbspersonen_17ff!$C32%,1),"0.0"),")")</f>
        <v>1.7 (1.7-1.8)</v>
      </c>
      <c r="CK32" s="36" t="str">
        <f>CONCATENATE(TEXT(ROUND('Bestand-Arbeitslose'!CK32/Hilfsblatt_Erwerbspersonen_17ff!$B32%,1),"0.0")," (",TEXT(ROUND('Bestand-Arbeitslose'!CK32/Hilfsblatt_Erwerbspersonen_17ff!$D32%,1),"0.0"),"-",TEXT(ROUND('Bestand-Arbeitslose'!CK32/Hilfsblatt_Erwerbspersonen_17ff!$C32%,1),"0.0"),")")</f>
        <v>1.8 (1.8-1.9)</v>
      </c>
      <c r="CL32" s="36" t="str">
        <f>CONCATENATE(TEXT(ROUND('Bestand-Arbeitslose'!CL32/Hilfsblatt_Erwerbspersonen_17ff!$B32%,1),"0.0")," (",TEXT(ROUND('Bestand-Arbeitslose'!CL32/Hilfsblatt_Erwerbspersonen_17ff!$D32%,1),"0.0"),"-",TEXT(ROUND('Bestand-Arbeitslose'!CL32/Hilfsblatt_Erwerbspersonen_17ff!$C32%,1),"0.0"),")")</f>
        <v>2.1 (2.0-2.1)</v>
      </c>
      <c r="CM32" s="36" t="str">
        <f>CONCATENATE(TEXT(ROUND('Bestand-Arbeitslose'!CM32/Hilfsblatt_Erwerbspersonen_17ff!$B32%,1),"0.0")," (",TEXT(ROUND('Bestand-Arbeitslose'!CM32/Hilfsblatt_Erwerbspersonen_17ff!$D32%,1),"0.0"),"-",TEXT(ROUND('Bestand-Arbeitslose'!CM32/Hilfsblatt_Erwerbspersonen_17ff!$C32%,1),"0.0"),")")</f>
        <v>2.2 (2.1-2.3)</v>
      </c>
      <c r="CN32" s="36" t="str">
        <f>CONCATENATE(TEXT(ROUND('Bestand-Arbeitslose'!CN32/Hilfsblatt_Erwerbspersonen_17ff!$B32%,1),"0.0")," (",TEXT(ROUND('Bestand-Arbeitslose'!CN32/Hilfsblatt_Erwerbspersonen_17ff!$D32%,1),"0.0"),"-",TEXT(ROUND('Bestand-Arbeitslose'!CN32/Hilfsblatt_Erwerbspersonen_17ff!$C32%,1),"0.0"),")")</f>
        <v>2.3 (2.2-2.4)</v>
      </c>
      <c r="CO32" s="36" t="str">
        <f>CONCATENATE(TEXT(ROUND('Bestand-Arbeitslose'!CO32/Hilfsblatt_Erwerbspersonen_17ff!$B32%,1),"0.0")," (",TEXT(ROUND('Bestand-Arbeitslose'!CO32/Hilfsblatt_Erwerbspersonen_17ff!$D32%,1),"0.0"),"-",TEXT(ROUND('Bestand-Arbeitslose'!CO32/Hilfsblatt_Erwerbspersonen_17ff!$C32%,1),"0.0"),")")</f>
        <v>2.3 (2.2-2.4)</v>
      </c>
      <c r="CP32" s="36" t="str">
        <f>CONCATENATE(TEXT(ROUND('Bestand-Arbeitslose'!CP32/Hilfsblatt_Erwerbspersonen_17ff!$B32%,1),"0.0")," (",TEXT(ROUND('Bestand-Arbeitslose'!CP32/Hilfsblatt_Erwerbspersonen_17ff!$D32%,1),"0.0"),"-",TEXT(ROUND('Bestand-Arbeitslose'!CP32/Hilfsblatt_Erwerbspersonen_17ff!$C32%,1),"0.0"),")")</f>
        <v>2.3 (2.2-2.3)</v>
      </c>
      <c r="CQ32" s="36" t="str">
        <f>CONCATENATE(TEXT(ROUND('Bestand-Arbeitslose'!CQ32/Hilfsblatt_Erwerbspersonen_17ff!$B32%,1),"0.0")," (",TEXT(ROUND('Bestand-Arbeitslose'!CQ32/Hilfsblatt_Erwerbspersonen_17ff!$D32%,1),"0.0"),"-",TEXT(ROUND('Bestand-Arbeitslose'!CQ32/Hilfsblatt_Erwerbspersonen_17ff!$C32%,1),"0.0"),")")</f>
        <v>2.2 (2.1-2.2)</v>
      </c>
      <c r="CR32" s="36" t="str">
        <f>CONCATENATE(TEXT(ROUND('Bestand-Arbeitslose'!CR32/Hilfsblatt_Erwerbspersonen_17ff!$B32%,1),"0.0")," (",TEXT(ROUND('Bestand-Arbeitslose'!CR32/Hilfsblatt_Erwerbspersonen_17ff!$D32%,1),"0.0"),"-",TEXT(ROUND('Bestand-Arbeitslose'!CR32/Hilfsblatt_Erwerbspersonen_17ff!$C32%,1),"0.0"),")")</f>
        <v>2.2 (2.1-2.3)</v>
      </c>
      <c r="CS32" s="36" t="str">
        <f>CONCATENATE(TEXT(ROUND('Bestand-Arbeitslose'!CS32/Hilfsblatt_Erwerbspersonen_17ff!$B32%,1),"0.0")," (",TEXT(ROUND('Bestand-Arbeitslose'!CS32/Hilfsblatt_Erwerbspersonen_17ff!$D32%,1),"0.0"),"-",TEXT(ROUND('Bestand-Arbeitslose'!CS32/Hilfsblatt_Erwerbspersonen_17ff!$C32%,1),"0.0"),")")</f>
        <v>2.2 (2.1-2.2)</v>
      </c>
      <c r="CT32" s="36" t="str">
        <f>CONCATENATE(TEXT(ROUND('Bestand-Arbeitslose'!CT32/Hilfsblatt_Erwerbspersonen_17ff!$B32%,1),"0.0")," (",TEXT(ROUND('Bestand-Arbeitslose'!CT32/Hilfsblatt_Erwerbspersonen_17ff!$D32%,1),"0.0"),"-",TEXT(ROUND('Bestand-Arbeitslose'!CT32/Hilfsblatt_Erwerbspersonen_17ff!$C32%,1),"0.0"),")")</f>
        <v>2.2 (2.2-2.3)</v>
      </c>
      <c r="CU32" s="36" t="str">
        <f>CONCATENATE(TEXT(ROUND('Bestand-Arbeitslose'!CU32/Hilfsblatt_Erwerbspersonen_17ff!$B32%,1),"0.0")," (",TEXT(ROUND('Bestand-Arbeitslose'!CU32/Hilfsblatt_Erwerbspersonen_17ff!$D32%,1),"0.0"),"-",TEXT(ROUND('Bestand-Arbeitslose'!CU32/Hilfsblatt_Erwerbspersonen_17ff!$C32%,1),"0.0"),")")</f>
        <v>2.2 (2.1-2.3)</v>
      </c>
      <c r="CV32" s="36" t="str">
        <f>CONCATENATE(TEXT(ROUND('Bestand-Arbeitslose'!CV32/Hilfsblatt_Erwerbspersonen_17ff!$B32%,1),"0.0")," (",TEXT(ROUND('Bestand-Arbeitslose'!CV32/Hilfsblatt_Erwerbspersonen_17ff!$D32%,1),"0.0"),"-",TEXT(ROUND('Bestand-Arbeitslose'!CV32/Hilfsblatt_Erwerbspersonen_17ff!$C32%,1),"0.0"),")")</f>
        <v>2.3 (2.2-2.3)</v>
      </c>
      <c r="CW32" s="36" t="str">
        <f>CONCATENATE(TEXT(ROUND('Bestand-Arbeitslose'!CW32/Hilfsblatt_Erwerbspersonen_17ff!$B32%,1),"0.0")," (",TEXT(ROUND('Bestand-Arbeitslose'!CW32/Hilfsblatt_Erwerbspersonen_17ff!$D32%,1),"0.0"),"-",TEXT(ROUND('Bestand-Arbeitslose'!CW32/Hilfsblatt_Erwerbspersonen_17ff!$C32%,1),"0.0"),")")</f>
        <v>2.3 (2.2-2.3)</v>
      </c>
      <c r="CX32" s="36" t="str">
        <f>CONCATENATE(TEXT(ROUND('Bestand-Arbeitslose'!CX32/Hilfsblatt_Erwerbspersonen_17ff!$B32%,1),"0.0")," (",TEXT(ROUND('Bestand-Arbeitslose'!CX32/Hilfsblatt_Erwerbspersonen_17ff!$D32%,1),"0.0"),"-",TEXT(ROUND('Bestand-Arbeitslose'!CX32/Hilfsblatt_Erwerbspersonen_17ff!$C32%,1),"0.0"),")")</f>
        <v>2.3 (2.3-2.4)</v>
      </c>
      <c r="CY32" s="36" t="str">
        <f>CONCATENATE(TEXT(ROUND('Bestand-Arbeitslose'!CY32/Hilfsblatt_Erwerbspersonen_17ff!$B32%,1),"0.0")," (",TEXT(ROUND('Bestand-Arbeitslose'!CY32/Hilfsblatt_Erwerbspersonen_17ff!$D32%,1),"0.0"),"-",TEXT(ROUND('Bestand-Arbeitslose'!CY32/Hilfsblatt_Erwerbspersonen_17ff!$C32%,1),"0.0"),")")</f>
        <v>2.4 (2.3-2.5)</v>
      </c>
      <c r="CZ32" s="36" t="str">
        <f>CONCATENATE(TEXT(ROUND('Bestand-Arbeitslose'!CZ32/Hilfsblatt_Erwerbspersonen_17ff!$B32%,1),"0.0")," (",TEXT(ROUND('Bestand-Arbeitslose'!CZ32/Hilfsblatt_Erwerbspersonen_17ff!$D32%,1),"0.0"),"-",TEXT(ROUND('Bestand-Arbeitslose'!CZ32/Hilfsblatt_Erwerbspersonen_17ff!$C32%,1),"0.0"),")")</f>
        <v>2.6 (2.5-2.7)</v>
      </c>
      <c r="DA32" s="36" t="str">
        <f>CONCATENATE(TEXT(ROUND('Bestand-Arbeitslose'!DA32/Hilfsblatt_Erwerbspersonen_17ff!$B32%,1),"0.0")," (",TEXT(ROUND('Bestand-Arbeitslose'!DA32/Hilfsblatt_Erwerbspersonen_17ff!$D32%,1),"0.0"),"-",TEXT(ROUND('Bestand-Arbeitslose'!DA32/Hilfsblatt_Erwerbspersonen_17ff!$C32%,1),"0.0"),")")</f>
        <v>2.6 (2.5-2.7)</v>
      </c>
      <c r="DB32" s="36" t="str">
        <f>CONCATENATE(TEXT(ROUND('Bestand-Arbeitslose'!DB32/Hilfsblatt_Erwerbspersonen_14ff!$B32%,1),"0.0")," (",TEXT(ROUND('Bestand-Arbeitslose'!DB32/Hilfsblatt_Erwerbspersonen_14ff!$D32%,1),"0.0"),"-",TEXT(ROUND('Bestand-Arbeitslose'!DB32/Hilfsblatt_Erwerbspersonen_14ff!$C32%,1),"0.0"),")")</f>
        <v>2.5 (2.4-2.6)</v>
      </c>
      <c r="DC32" s="36" t="str">
        <f>CONCATENATE(TEXT(ROUND('Bestand-Arbeitslose'!DC32/Hilfsblatt_Erwerbspersonen_14ff!$B32%,1),"0.0")," (",TEXT(ROUND('Bestand-Arbeitslose'!DC32/Hilfsblatt_Erwerbspersonen_14ff!$D32%,1),"0.0"),"-",TEXT(ROUND('Bestand-Arbeitslose'!DC32/Hilfsblatt_Erwerbspersonen_14ff!$C32%,1),"0.0"),")")</f>
        <v>2.5 (2.5-2.6)</v>
      </c>
      <c r="DD32" s="36" t="str">
        <f>CONCATENATE(TEXT(ROUND('Bestand-Arbeitslose'!DD32/Hilfsblatt_Erwerbspersonen_14ff!$B32%,1),"0.0")," (",TEXT(ROUND('Bestand-Arbeitslose'!DD32/Hilfsblatt_Erwerbspersonen_14ff!$D32%,1),"0.0"),"-",TEXT(ROUND('Bestand-Arbeitslose'!DD32/Hilfsblatt_Erwerbspersonen_14ff!$C32%,1),"0.0"),")")</f>
        <v>2.4 (2.4-2.5)</v>
      </c>
      <c r="DE32" s="36" t="str">
        <f>CONCATENATE(TEXT(ROUND('Bestand-Arbeitslose'!DE32/Hilfsblatt_Erwerbspersonen_14ff!$B32%,1),"0.0")," (",TEXT(ROUND('Bestand-Arbeitslose'!DE32/Hilfsblatt_Erwerbspersonen_14ff!$D32%,1),"0.0"),"-",TEXT(ROUND('Bestand-Arbeitslose'!DE32/Hilfsblatt_Erwerbspersonen_14ff!$C32%,1),"0.0"),")")</f>
        <v>2.4 (2.3-2.5)</v>
      </c>
      <c r="DF32" s="36" t="str">
        <f>CONCATENATE(TEXT(ROUND('Bestand-Arbeitslose'!DF32/Hilfsblatt_Erwerbspersonen_14ff!$B32%,1),"0.0")," (",TEXT(ROUND('Bestand-Arbeitslose'!DF32/Hilfsblatt_Erwerbspersonen_14ff!$D32%,1),"0.0"),"-",TEXT(ROUND('Bestand-Arbeitslose'!DF32/Hilfsblatt_Erwerbspersonen_14ff!$C32%,1),"0.0"),")")</f>
        <v>2.3 (2.3-2.4)</v>
      </c>
      <c r="DG32" s="36" t="str">
        <f>CONCATENATE(TEXT(ROUND('Bestand-Arbeitslose'!DG32/Hilfsblatt_Erwerbspersonen_14ff!$B32%,1),"0.0")," (",TEXT(ROUND('Bestand-Arbeitslose'!DG32/Hilfsblatt_Erwerbspersonen_14ff!$D32%,1),"0.0"),"-",TEXT(ROUND('Bestand-Arbeitslose'!DG32/Hilfsblatt_Erwerbspersonen_14ff!$C32%,1),"0.0"),")")</f>
        <v>2.4 (2.3-2.5)</v>
      </c>
      <c r="DH32" s="36" t="str">
        <f>CONCATENATE(TEXT(ROUND('Bestand-Arbeitslose'!DH32/Hilfsblatt_Erwerbspersonen_14ff!$B32%,1),"0.0")," (",TEXT(ROUND('Bestand-Arbeitslose'!DH32/Hilfsblatt_Erwerbspersonen_14ff!$D32%,1),"0.0"),"-",TEXT(ROUND('Bestand-Arbeitslose'!DH32/Hilfsblatt_Erwerbspersonen_14ff!$C32%,1),"0.0"),")")</f>
        <v>2.2 (2.2-2.3)</v>
      </c>
      <c r="DI32" s="36" t="str">
        <f>CONCATENATE(TEXT(ROUND('Bestand-Arbeitslose'!DI32/Hilfsblatt_Erwerbspersonen_14ff!$B32%,1),"0.0")," (",TEXT(ROUND('Bestand-Arbeitslose'!DI32/Hilfsblatt_Erwerbspersonen_14ff!$D32%,1),"0.0"),"-",TEXT(ROUND('Bestand-Arbeitslose'!DI32/Hilfsblatt_Erwerbspersonen_14ff!$C32%,1),"0.0"),")")</f>
        <v>2.3 (2.2-2.4)</v>
      </c>
      <c r="DJ32" s="36" t="str">
        <f>CONCATENATE(TEXT(ROUND('Bestand-Arbeitslose'!DJ32/Hilfsblatt_Erwerbspersonen_14ff!$B32%,1),"0.0")," (",TEXT(ROUND('Bestand-Arbeitslose'!DJ32/Hilfsblatt_Erwerbspersonen_14ff!$D32%,1),"0.0"),"-",TEXT(ROUND('Bestand-Arbeitslose'!DJ32/Hilfsblatt_Erwerbspersonen_14ff!$C32%,1),"0.0"),")")</f>
        <v>2.4 (2.3-2.5)</v>
      </c>
      <c r="DK32" s="36" t="str">
        <f>CONCATENATE(TEXT(ROUND('Bestand-Arbeitslose'!DK32/Hilfsblatt_Erwerbspersonen_14ff!$B32%,1),"0.0")," (",TEXT(ROUND('Bestand-Arbeitslose'!DK32/Hilfsblatt_Erwerbspersonen_14ff!$D32%,1),"0.0"),"-",TEXT(ROUND('Bestand-Arbeitslose'!DK32/Hilfsblatt_Erwerbspersonen_14ff!$C32%,1),"0.0"),")")</f>
        <v>2.6 (2.5-2.6)</v>
      </c>
      <c r="DL32" s="36" t="str">
        <f>CONCATENATE(TEXT(ROUND('Bestand-Arbeitslose'!DL32/Hilfsblatt_Erwerbspersonen_14ff!$B32%,1),"0.0")," (",TEXT(ROUND('Bestand-Arbeitslose'!DL32/Hilfsblatt_Erwerbspersonen_14ff!$D32%,1),"0.0"),"-",TEXT(ROUND('Bestand-Arbeitslose'!DL32/Hilfsblatt_Erwerbspersonen_14ff!$C32%,1),"0.0"),")")</f>
        <v>2.7 (2.6-2.8)</v>
      </c>
      <c r="DM32" s="36" t="str">
        <f>CONCATENATE(TEXT(ROUND('Bestand-Arbeitslose'!DM32/Hilfsblatt_Erwerbspersonen_14ff!$B32%,1),"0.0")," (",TEXT(ROUND('Bestand-Arbeitslose'!DM32/Hilfsblatt_Erwerbspersonen_14ff!$D32%,1),"0.0"),"-",TEXT(ROUND('Bestand-Arbeitslose'!DM32/Hilfsblatt_Erwerbspersonen_14ff!$C32%,1),"0.0"),")")</f>
        <v>2.8 (2.7-2.9)</v>
      </c>
      <c r="DN32" s="36" t="str">
        <f>CONCATENATE(TEXT(ROUND('Bestand-Arbeitslose'!DN32/Hilfsblatt_Erwerbspersonen_14ff!$B32%,1),"0.0")," (",TEXT(ROUND('Bestand-Arbeitslose'!DN32/Hilfsblatt_Erwerbspersonen_14ff!$D32%,1),"0.0"),"-",TEXT(ROUND('Bestand-Arbeitslose'!DN32/Hilfsblatt_Erwerbspersonen_14ff!$C32%,1),"0.0"),")")</f>
        <v>2.7 (2.6-2.8)</v>
      </c>
      <c r="DO32" s="36" t="str">
        <f>CONCATENATE(TEXT(ROUND('Bestand-Arbeitslose'!DO32/Hilfsblatt_Erwerbspersonen_14ff!$B32%,1),"0.0")," (",TEXT(ROUND('Bestand-Arbeitslose'!DO32/Hilfsblatt_Erwerbspersonen_14ff!$D32%,1),"0.0"),"-",TEXT(ROUND('Bestand-Arbeitslose'!DO32/Hilfsblatt_Erwerbspersonen_14ff!$C32%,1),"0.0"),")")</f>
        <v>2.2 (2.2-2.3)</v>
      </c>
      <c r="DP32" s="36" t="str">
        <f>CONCATENATE(TEXT(ROUND('Bestand-Arbeitslose'!DP32/Hilfsblatt_Erwerbspersonen_14ff!$B32%,1),"0.0")," (",TEXT(ROUND('Bestand-Arbeitslose'!DP32/Hilfsblatt_Erwerbspersonen_14ff!$D32%,1),"0.0"),"-",TEXT(ROUND('Bestand-Arbeitslose'!DP32/Hilfsblatt_Erwerbspersonen_14ff!$C32%,1),"0.0"),")")</f>
        <v>2.6 (2.5-2.7)</v>
      </c>
      <c r="DQ32" s="36" t="str">
        <f>CONCATENATE(TEXT(ROUND('Bestand-Arbeitslose'!DQ32/Hilfsblatt_Erwerbspersonen_14ff!$B32%,1),"0.0")," (",TEXT(ROUND('Bestand-Arbeitslose'!DQ32/Hilfsblatt_Erwerbspersonen_14ff!$D32%,1),"0.0"),"-",TEXT(ROUND('Bestand-Arbeitslose'!DQ32/Hilfsblatt_Erwerbspersonen_14ff!$C32%,1),"0.0"),")")</f>
        <v>2.3 (2.3-2.4)</v>
      </c>
      <c r="DR32" s="36" t="str">
        <f>CONCATENATE(TEXT(ROUND('Bestand-Arbeitslose'!DR32/Hilfsblatt_Erwerbspersonen_14ff!$B32%,1),"0.0")," (",TEXT(ROUND('Bestand-Arbeitslose'!DR32/Hilfsblatt_Erwerbspersonen_14ff!$D32%,1),"0.0"),"-",TEXT(ROUND('Bestand-Arbeitslose'!DR32/Hilfsblatt_Erwerbspersonen_14ff!$C32%,1),"0.0"),")")</f>
        <v>2.2 (2.1-2.2)</v>
      </c>
      <c r="DS32" s="36" t="str">
        <f>CONCATENATE(TEXT(ROUND('Bestand-Arbeitslose'!DS32/Hilfsblatt_Erwerbspersonen_14ff!$B32%,1),"0.0")," (",TEXT(ROUND('Bestand-Arbeitslose'!DS32/Hilfsblatt_Erwerbspersonen_14ff!$D32%,1),"0.0"),"-",TEXT(ROUND('Bestand-Arbeitslose'!DS32/Hilfsblatt_Erwerbspersonen_14ff!$C32%,1),"0.0"),")")</f>
        <v>2.1 (2.0-2.2)</v>
      </c>
      <c r="DT32" s="36" t="str">
        <f>CONCATENATE(TEXT(ROUND('Bestand-Arbeitslose'!DT32/Hilfsblatt_Erwerbspersonen_14ff!$B32%,1),"0.0")," (",TEXT(ROUND('Bestand-Arbeitslose'!DT32/Hilfsblatt_Erwerbspersonen_14ff!$D32%,1),"0.0"),"-",TEXT(ROUND('Bestand-Arbeitslose'!DT32/Hilfsblatt_Erwerbspersonen_14ff!$C32%,1),"0.0"),")")</f>
        <v>2.2 (2.2-2.3)</v>
      </c>
      <c r="DU32" s="36" t="str">
        <f>CONCATENATE(TEXT(ROUND('Bestand-Arbeitslose'!DU32/Hilfsblatt_Erwerbspersonen_14ff!$B32%,1),"0.0")," (",TEXT(ROUND('Bestand-Arbeitslose'!DU32/Hilfsblatt_Erwerbspersonen_14ff!$D32%,1),"0.0"),"-",TEXT(ROUND('Bestand-Arbeitslose'!DU32/Hilfsblatt_Erwerbspersonen_14ff!$C32%,1),"0.0"),")")</f>
        <v>2.1 (2.1-2.2)</v>
      </c>
      <c r="DV32" s="36" t="str">
        <f>CONCATENATE(TEXT(ROUND('Bestand-Arbeitslose'!DV32/Hilfsblatt_Erwerbspersonen_14ff!$B32%,1),"0.0")," (",TEXT(ROUND('Bestand-Arbeitslose'!DV32/Hilfsblatt_Erwerbspersonen_14ff!$D32%,1),"0.0"),"-",TEXT(ROUND('Bestand-Arbeitslose'!DV32/Hilfsblatt_Erwerbspersonen_14ff!$C32%,1),"0.0"),")")</f>
        <v>2.1 (2.0-2.2)</v>
      </c>
      <c r="DW32" s="36" t="str">
        <f>CONCATENATE(TEXT(ROUND('Bestand-Arbeitslose'!DW32/Hilfsblatt_Erwerbspersonen_14ff!$B32%,1),"0.0")," (",TEXT(ROUND('Bestand-Arbeitslose'!DW32/Hilfsblatt_Erwerbspersonen_14ff!$D32%,1),"0.0"),"-",TEXT(ROUND('Bestand-Arbeitslose'!DW32/Hilfsblatt_Erwerbspersonen_14ff!$C32%,1),"0.0"),")")</f>
        <v>2.2 (2.1-2.2)</v>
      </c>
      <c r="DX32" s="36" t="str">
        <f>CONCATENATE(TEXT(ROUND('Bestand-Arbeitslose'!DX32/Hilfsblatt_Erwerbspersonen_14ff!$B32%,1),"0.0")," (",TEXT(ROUND('Bestand-Arbeitslose'!DX32/Hilfsblatt_Erwerbspersonen_14ff!$D32%,1),"0.0"),"-",TEXT(ROUND('Bestand-Arbeitslose'!DX32/Hilfsblatt_Erwerbspersonen_14ff!$C32%,1),"0.0"),")")</f>
        <v>2.2 (2.1-2.2)</v>
      </c>
      <c r="DY32" s="36" t="str">
        <f>CONCATENATE(TEXT(ROUND('Bestand-Arbeitslose'!DY32/Hilfsblatt_Erwerbspersonen_14ff!$B32%,1),"0.0")," (",TEXT(ROUND('Bestand-Arbeitslose'!DY32/Hilfsblatt_Erwerbspersonen_14ff!$D32%,1),"0.0"),"-",TEXT(ROUND('Bestand-Arbeitslose'!DY32/Hilfsblatt_Erwerbspersonen_14ff!$C32%,1),"0.0"),")")</f>
        <v>2.2 (2.1-2.3)</v>
      </c>
      <c r="DZ32" s="36" t="str">
        <f>CONCATENATE(TEXT(ROUND('Bestand-Arbeitslose'!DZ32/Hilfsblatt_Erwerbspersonen_14ff!$B32%,1),"0.0")," (",TEXT(ROUND('Bestand-Arbeitslose'!DZ32/Hilfsblatt_Erwerbspersonen_14ff!$D32%,1),"0.0"),"-",TEXT(ROUND('Bestand-Arbeitslose'!DZ32/Hilfsblatt_Erwerbspersonen_14ff!$C32%,1),"0.0"),")")</f>
        <v>2.3 (2.2-2.4)</v>
      </c>
      <c r="EA32" s="36" t="str">
        <f>CONCATENATE(TEXT(ROUND('Bestand-Arbeitslose'!EA32/Hilfsblatt_Erwerbspersonen_14ff!$B32%,1),"0.0")," (",TEXT(ROUND('Bestand-Arbeitslose'!EA32/Hilfsblatt_Erwerbspersonen_14ff!$D32%,1),"0.0"),"-",TEXT(ROUND('Bestand-Arbeitslose'!EA32/Hilfsblatt_Erwerbspersonen_14ff!$C32%,1),"0.0"),")")</f>
        <v>2.2 (2.1-2.3)</v>
      </c>
      <c r="EB32" s="36" t="str">
        <f>CONCATENATE(TEXT(ROUND('Bestand-Arbeitslose'!EB32/Hilfsblatt_Erwerbspersonen_14ff!$B32%,1),"0.0")," (",TEXT(ROUND('Bestand-Arbeitslose'!EB32/Hilfsblatt_Erwerbspersonen_14ff!$D32%,1),"0.0"),"-",TEXT(ROUND('Bestand-Arbeitslose'!EB32/Hilfsblatt_Erwerbspersonen_14ff!$C32%,1),"0.0"),")")</f>
        <v>1.9 (1.9-2.0)</v>
      </c>
      <c r="EC32" s="36" t="str">
        <f>CONCATENATE(TEXT(ROUND('Bestand-Arbeitslose'!EC32/Hilfsblatt_Erwerbspersonen_14ff!$B32%,1),"0.0")," (",TEXT(ROUND('Bestand-Arbeitslose'!EC32/Hilfsblatt_Erwerbspersonen_14ff!$D32%,1),"0.0"),"-",TEXT(ROUND('Bestand-Arbeitslose'!EC32/Hilfsblatt_Erwerbspersonen_14ff!$C32%,1),"0.0"),")")</f>
        <v>2.1 (2.0-2.1)</v>
      </c>
      <c r="ED32" s="36" t="str">
        <f>CONCATENATE(TEXT(ROUND('Bestand-Arbeitslose'!ED32/Hilfsblatt_Erwerbspersonen_14ff!$B32%,1),"0.0")," (",TEXT(ROUND('Bestand-Arbeitslose'!ED32/Hilfsblatt_Erwerbspersonen_14ff!$D32%,1),"0.0"),"-",TEXT(ROUND('Bestand-Arbeitslose'!ED32/Hilfsblatt_Erwerbspersonen_14ff!$C32%,1),"0.0"),")")</f>
        <v>1.9 (1.9-2.0)</v>
      </c>
      <c r="EE32" s="36" t="str">
        <f>CONCATENATE(TEXT(ROUND('Bestand-Arbeitslose'!EE32/Hilfsblatt_Erwerbspersonen_14ff!$B32%,1),"0.0")," (",TEXT(ROUND('Bestand-Arbeitslose'!EE32/Hilfsblatt_Erwerbspersonen_14ff!$D32%,1),"0.0"),"-",TEXT(ROUND('Bestand-Arbeitslose'!EE32/Hilfsblatt_Erwerbspersonen_14ff!$C32%,1),"0.0"),")")</f>
        <v>1.8 (1.8-1.9)</v>
      </c>
      <c r="EF32" s="36" t="str">
        <f>CONCATENATE(TEXT(ROUND('Bestand-Arbeitslose'!EF32/Hilfsblatt_Erwerbspersonen_14ff!$B32%,1),"0.0")," (",TEXT(ROUND('Bestand-Arbeitslose'!EF32/Hilfsblatt_Erwerbspersonen_14ff!$D32%,1),"0.0"),"-",TEXT(ROUND('Bestand-Arbeitslose'!EF32/Hilfsblatt_Erwerbspersonen_14ff!$C32%,1),"0.0"),")")</f>
        <v>1.9 (1.8-1.9)</v>
      </c>
      <c r="EG32" s="36" t="str">
        <f>CONCATENATE(TEXT(ROUND('Bestand-Arbeitslose'!EG32/Hilfsblatt_Erwerbspersonen_14ff!$B32%,1),"0.0")," (",TEXT(ROUND('Bestand-Arbeitslose'!EG32/Hilfsblatt_Erwerbspersonen_14ff!$D32%,1),"0.0"),"-",TEXT(ROUND('Bestand-Arbeitslose'!EG32/Hilfsblatt_Erwerbspersonen_14ff!$C32%,1),"0.0"),")")</f>
        <v>1.8 (1.8-1.9)</v>
      </c>
      <c r="EH32" s="36" t="str">
        <f>CONCATENATE(TEXT(ROUND('Bestand-Arbeitslose'!EH32/Hilfsblatt_Erwerbspersonen_14ff!$B32%,1),"0.0")," (",TEXT(ROUND('Bestand-Arbeitslose'!EH32/Hilfsblatt_Erwerbspersonen_14ff!$D32%,1),"0.0"),"-",TEXT(ROUND('Bestand-Arbeitslose'!EH32/Hilfsblatt_Erwerbspersonen_14ff!$C32%,1),"0.0"),")")</f>
        <v>1.8 (1.7-1.8)</v>
      </c>
      <c r="EI32" s="36" t="str">
        <f>CONCATENATE(TEXT(ROUND('Bestand-Arbeitslose'!EI32/Hilfsblatt_Erwerbspersonen_14ff!$B32%,1),"0.0")," (",TEXT(ROUND('Bestand-Arbeitslose'!EI32/Hilfsblatt_Erwerbspersonen_14ff!$D32%,1),"0.0"),"-",TEXT(ROUND('Bestand-Arbeitslose'!EI32/Hilfsblatt_Erwerbspersonen_14ff!$C32%,1),"0.0"),")")</f>
        <v>1.7 (1.7-1.8)</v>
      </c>
      <c r="EJ32" s="36" t="str">
        <f>CONCATENATE(TEXT(ROUND('Bestand-Arbeitslose'!EJ32/Hilfsblatt_Erwerbspersonen_14ff!$B32%,1),"0.0")," (",TEXT(ROUND('Bestand-Arbeitslose'!EJ32/Hilfsblatt_Erwerbspersonen_14ff!$D32%,1),"0.0"),"-",TEXT(ROUND('Bestand-Arbeitslose'!EJ32/Hilfsblatt_Erwerbspersonen_14ff!$C32%,1),"0.0"),")")</f>
        <v>1.7 (1.7-1.8)</v>
      </c>
      <c r="EK32" s="36" t="str">
        <f>CONCATENATE(TEXT(ROUND('Bestand-Arbeitslose'!EK32/Hilfsblatt_Erwerbspersonen_14ff!$B32%,1),"0.0")," (",TEXT(ROUND('Bestand-Arbeitslose'!EK32/Hilfsblatt_Erwerbspersonen_14ff!$D32%,1),"0.0"),"-",TEXT(ROUND('Bestand-Arbeitslose'!EK32/Hilfsblatt_Erwerbspersonen_14ff!$C32%,1),"0.0"),")")</f>
        <v>1.9 (1.8-2.0)</v>
      </c>
      <c r="EL32" s="36" t="str">
        <f>CONCATENATE(TEXT(ROUND('Bestand-Arbeitslose'!EL32/Hilfsblatt_Erwerbspersonen_14ff!$B32%,1),"0.0")," (",TEXT(ROUND('Bestand-Arbeitslose'!EL32/Hilfsblatt_Erwerbspersonen_14ff!$D32%,1),"0.0"),"-",TEXT(ROUND('Bestand-Arbeitslose'!EL32/Hilfsblatt_Erwerbspersonen_14ff!$C32%,1),"0.0"),")")</f>
        <v>2.1 (2.0-2.2)</v>
      </c>
      <c r="EM32" s="36" t="str">
        <f>CONCATENATE(TEXT(ROUND('Bestand-Arbeitslose'!EM32/Hilfsblatt_Erwerbspersonen_14ff!$B32%,1),"0.0")," (",TEXT(ROUND('Bestand-Arbeitslose'!EM32/Hilfsblatt_Erwerbspersonen_14ff!$D32%,1),"0.0"),"-",TEXT(ROUND('Bestand-Arbeitslose'!EM32/Hilfsblatt_Erwerbspersonen_14ff!$C32%,1),"0.0"),")")</f>
        <v>2.2 (2.1-2.3)</v>
      </c>
      <c r="EN32" s="36" t="str">
        <f>CONCATENATE(TEXT(ROUND('Bestand-Arbeitslose'!EN32/Hilfsblatt_Erwerbspersonen_14ff!$B32%,1),"0.0")," (",TEXT(ROUND('Bestand-Arbeitslose'!EN32/Hilfsblatt_Erwerbspersonen_14ff!$D32%,1),"0.0"),"-",TEXT(ROUND('Bestand-Arbeitslose'!EN32/Hilfsblatt_Erwerbspersonen_14ff!$C32%,1),"0.0"),")")</f>
        <v>2.2 (2.2-2.3)</v>
      </c>
    </row>
    <row r="33" spans="1:144" ht="13.5" customHeight="1">
      <c r="A33" s="2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row>
    <row r="34" spans="1:144" s="24" customFormat="1" ht="13.5" customHeight="1">
      <c r="A34" s="19" t="s">
        <v>25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row>
    <row r="35" spans="1:144" ht="13.5" customHeight="1">
      <c r="A35" s="20" t="s">
        <v>17</v>
      </c>
      <c r="B35" s="36" t="str">
        <f>CONCATENATE(TEXT(ROUND('Bestand-Arbeitslose'!B35/Hilfsblatt_Erwerbspersonen_20ff!$B35%,1),"0.0")," (",TEXT(ROUND('Bestand-Arbeitslose'!B35/Hilfsblatt_Erwerbspersonen_20ff!$D35%,1),"0.0"),"-",TEXT(ROUND('Bestand-Arbeitslose'!B35/Hilfsblatt_Erwerbspersonen_20ff!$C35%,1),"0.0"),")")</f>
        <v>2.0 (1.9-2.0)</v>
      </c>
      <c r="C35" s="36" t="str">
        <f>CONCATENATE(TEXT(ROUND('Bestand-Arbeitslose'!C35/Hilfsblatt_Erwerbspersonen_20ff!$B35%,1),"0.0")," (",TEXT(ROUND('Bestand-Arbeitslose'!C35/Hilfsblatt_Erwerbspersonen_20ff!$D35%,1),"0.0"),"-",TEXT(ROUND('Bestand-Arbeitslose'!C35/Hilfsblatt_Erwerbspersonen_20ff!$C35%,1),"0.0"),")")</f>
        <v>2.0 (2.0-2.1)</v>
      </c>
      <c r="D35" s="36" t="str">
        <f>CONCATENATE(TEXT(ROUND('Bestand-Arbeitslose'!D35/Hilfsblatt_Erwerbspersonen_20ff!$B35%,1),"0.0")," (",TEXT(ROUND('Bestand-Arbeitslose'!D35/Hilfsblatt_Erwerbspersonen_20ff!$D35%,1),"0.0"),"-",TEXT(ROUND('Bestand-Arbeitslose'!D35/Hilfsblatt_Erwerbspersonen_20ff!$C35%,1),"0.0"),")")</f>
        <v>2.0 (2.0-2.0)</v>
      </c>
      <c r="E35" s="36" t="str">
        <f>CONCATENATE(TEXT(ROUND('Bestand-Arbeitslose'!E35/Hilfsblatt_Erwerbspersonen_20ff!$B35%,1),"0.0")," (",TEXT(ROUND('Bestand-Arbeitslose'!E35/Hilfsblatt_Erwerbspersonen_20ff!$D35%,1),"0.0"),"-",TEXT(ROUND('Bestand-Arbeitslose'!E35/Hilfsblatt_Erwerbspersonen_20ff!$C35%,1),"0.0"),")")</f>
        <v>2.0 (2.0-2.1)</v>
      </c>
      <c r="F35" s="36"/>
      <c r="G35" s="36"/>
      <c r="H35" s="36"/>
      <c r="I35" s="36"/>
      <c r="J35" s="36"/>
      <c r="K35" s="36"/>
      <c r="L35" s="36"/>
      <c r="M35" s="36"/>
      <c r="N35" s="36"/>
      <c r="O35" s="36" t="str">
        <f>CONCATENATE(TEXT(ROUND('Bestand-Arbeitslose'!O35/Hilfsblatt_Erwerbspersonen_20ff!$B35%,1),"0.0")," (",TEXT(ROUND('Bestand-Arbeitslose'!O35/Hilfsblatt_Erwerbspersonen_20ff!$D35%,1),"0.0"),"-",TEXT(ROUND('Bestand-Arbeitslose'!O35/Hilfsblatt_Erwerbspersonen_20ff!$C35%,1),"0.0"),")")</f>
        <v>1.6 (1.6-1.6)</v>
      </c>
      <c r="P35" s="36" t="str">
        <f>CONCATENATE(TEXT(ROUND('Bestand-Arbeitslose'!P35/Hilfsblatt_Erwerbspersonen_20ff!$B35%,1),"0.0")," (",TEXT(ROUND('Bestand-Arbeitslose'!P35/Hilfsblatt_Erwerbspersonen_20ff!$D35%,1),"0.0"),"-",TEXT(ROUND('Bestand-Arbeitslose'!P35/Hilfsblatt_Erwerbspersonen_20ff!$C35%,1),"0.0"),")")</f>
        <v>1.9 (1.8-1.9)</v>
      </c>
      <c r="Q35" s="36" t="str">
        <f>CONCATENATE(TEXT(ROUND('Bestand-Arbeitslose'!Q35/Hilfsblatt_Erwerbspersonen_20ff!$B35%,1),"0.0")," (",TEXT(ROUND('Bestand-Arbeitslose'!Q35/Hilfsblatt_Erwerbspersonen_20ff!$D35%,1),"0.0"),"-",TEXT(ROUND('Bestand-Arbeitslose'!Q35/Hilfsblatt_Erwerbspersonen_20ff!$C35%,1),"0.0"),")")</f>
        <v>1.7 (1.7-1.7)</v>
      </c>
      <c r="R35" s="36" t="str">
        <f>CONCATENATE(TEXT(ROUND('Bestand-Arbeitslose'!R35/Hilfsblatt_Erwerbspersonen_20ff!$B35%,1),"0.0")," (",TEXT(ROUND('Bestand-Arbeitslose'!R35/Hilfsblatt_Erwerbspersonen_20ff!$D35%,1),"0.0"),"-",TEXT(ROUND('Bestand-Arbeitslose'!R35/Hilfsblatt_Erwerbspersonen_20ff!$C35%,1),"0.0"),")")</f>
        <v>1.6 (1.6-1.6)</v>
      </c>
      <c r="S35" s="36" t="str">
        <f>CONCATENATE(TEXT(ROUND('Bestand-Arbeitslose'!S35/Hilfsblatt_Erwerbspersonen_20ff!$B35%,1),"0.0")," (",TEXT(ROUND('Bestand-Arbeitslose'!S35/Hilfsblatt_Erwerbspersonen_20ff!$D35%,1),"0.0"),"-",TEXT(ROUND('Bestand-Arbeitslose'!S35/Hilfsblatt_Erwerbspersonen_20ff!$C35%,1),"0.0"),")")</f>
        <v>1.5 (1.5-1.5)</v>
      </c>
      <c r="T35" s="36" t="str">
        <f>CONCATENATE(TEXT(ROUND('Bestand-Arbeitslose'!T35/Hilfsblatt_Erwerbspersonen_20ff!$B35%,1),"0.0")," (",TEXT(ROUND('Bestand-Arbeitslose'!T35/Hilfsblatt_Erwerbspersonen_20ff!$D35%,1),"0.0"),"-",TEXT(ROUND('Bestand-Arbeitslose'!T35/Hilfsblatt_Erwerbspersonen_20ff!$C35%,1),"0.0"),")")</f>
        <v>1.6 (1.5-1.6)</v>
      </c>
      <c r="U35" s="36" t="str">
        <f>CONCATENATE(TEXT(ROUND('Bestand-Arbeitslose'!U35/Hilfsblatt_Erwerbspersonen_20ff!$B35%,1),"0.0")," (",TEXT(ROUND('Bestand-Arbeitslose'!U35/Hilfsblatt_Erwerbspersonen_20ff!$D35%,1),"0.0"),"-",TEXT(ROUND('Bestand-Arbeitslose'!U35/Hilfsblatt_Erwerbspersonen_20ff!$C35%,1),"0.0"),")")</f>
        <v>1.5 (1.5-1.6)</v>
      </c>
      <c r="V35" s="36" t="str">
        <f>CONCATENATE(TEXT(ROUND('Bestand-Arbeitslose'!V35/Hilfsblatt_Erwerbspersonen_20ff!$B35%,1),"0.0")," (",TEXT(ROUND('Bestand-Arbeitslose'!V35/Hilfsblatt_Erwerbspersonen_20ff!$D35%,1),"0.0"),"-",TEXT(ROUND('Bestand-Arbeitslose'!V35/Hilfsblatt_Erwerbspersonen_20ff!$C35%,1),"0.0"),")")</f>
        <v>1.5 (1.5-1.5)</v>
      </c>
      <c r="W35" s="36" t="str">
        <f>CONCATENATE(TEXT(ROUND('Bestand-Arbeitslose'!W35/Hilfsblatt_Erwerbspersonen_20ff!$B35%,1),"0.0")," (",TEXT(ROUND('Bestand-Arbeitslose'!W35/Hilfsblatt_Erwerbspersonen_20ff!$D35%,1),"0.0"),"-",TEXT(ROUND('Bestand-Arbeitslose'!W35/Hilfsblatt_Erwerbspersonen_20ff!$C35%,1),"0.0"),")")</f>
        <v>1.5 (1.5-1.6)</v>
      </c>
      <c r="X35" s="36" t="str">
        <f>CONCATENATE(TEXT(ROUND('Bestand-Arbeitslose'!X35/Hilfsblatt_Erwerbspersonen_20ff!$B35%,1),"0.0")," (",TEXT(ROUND('Bestand-Arbeitslose'!X35/Hilfsblatt_Erwerbspersonen_20ff!$D35%,1),"0.0"),"-",TEXT(ROUND('Bestand-Arbeitslose'!X35/Hilfsblatt_Erwerbspersonen_20ff!$C35%,1),"0.0"),")")</f>
        <v>1.5 (1.5-1.6)</v>
      </c>
      <c r="Y35" s="36" t="str">
        <f>CONCATENATE(TEXT(ROUND('Bestand-Arbeitslose'!Y35/Hilfsblatt_Erwerbspersonen_20ff!$B35%,1),"0.0")," (",TEXT(ROUND('Bestand-Arbeitslose'!Y35/Hilfsblatt_Erwerbspersonen_20ff!$D35%,1),"0.0"),"-",TEXT(ROUND('Bestand-Arbeitslose'!Y35/Hilfsblatt_Erwerbspersonen_20ff!$C35%,1),"0.0"),")")</f>
        <v>1.6 (1.5-1.6)</v>
      </c>
      <c r="Z35" s="36" t="str">
        <f>CONCATENATE(TEXT(ROUND('Bestand-Arbeitslose'!Z35/Hilfsblatt_Erwerbspersonen_20ff!$B35%,1),"0.0")," (",TEXT(ROUND('Bestand-Arbeitslose'!Z35/Hilfsblatt_Erwerbspersonen_20ff!$D35%,1),"0.0"),"-",TEXT(ROUND('Bestand-Arbeitslose'!Z35/Hilfsblatt_Erwerbspersonen_20ff!$C35%,1),"0.0"),")")</f>
        <v>1.7 (1.6-1.7)</v>
      </c>
      <c r="AA35" s="36" t="str">
        <f>CONCATENATE(TEXT(ROUND('Bestand-Arbeitslose'!AA35/Hilfsblatt_Erwerbspersonen_20ff!$B35%,1),"0.0")," (",TEXT(ROUND('Bestand-Arbeitslose'!AA35/Hilfsblatt_Erwerbspersonen_20ff!$D35%,1),"0.0"),"-",TEXT(ROUND('Bestand-Arbeitslose'!AA35/Hilfsblatt_Erwerbspersonen_20ff!$C35%,1),"0.0"),")")</f>
        <v>1.7 (1.7-1.7)</v>
      </c>
      <c r="AB35" s="36" t="str">
        <f>CONCATENATE(TEXT(ROUND('Bestand-Arbeitslose'!AB35/Hilfsblatt_Erwerbspersonen_20ff!$B35%,1),"0.0")," (",TEXT(ROUND('Bestand-Arbeitslose'!AB35/Hilfsblatt_Erwerbspersonen_20ff!$D35%,1),"0.0"),"-",TEXT(ROUND('Bestand-Arbeitslose'!AB35/Hilfsblatt_Erwerbspersonen_20ff!$C35%,1),"0.0"),")")</f>
        <v>1.8 (1.8-1.8)</v>
      </c>
      <c r="AC35" s="36" t="str">
        <f>CONCATENATE(TEXT(ROUND('Bestand-Arbeitslose'!AC35/Hilfsblatt_Erwerbspersonen_20ff!$B35%,1),"0.0")," (",TEXT(ROUND('Bestand-Arbeitslose'!AC35/Hilfsblatt_Erwerbspersonen_20ff!$D35%,1),"0.0"),"-",TEXT(ROUND('Bestand-Arbeitslose'!AC35/Hilfsblatt_Erwerbspersonen_20ff!$C35%,1),"0.0"),")")</f>
        <v>1.7 (1.6-1.7)</v>
      </c>
      <c r="AD35" s="36" t="str">
        <f>CONCATENATE(TEXT(ROUND('Bestand-Arbeitslose'!AD35/Hilfsblatt_Erwerbspersonen_20ff!$B35%,1),"0.0")," (",TEXT(ROUND('Bestand-Arbeitslose'!AD35/Hilfsblatt_Erwerbspersonen_20ff!$D35%,1),"0.0"),"-",TEXT(ROUND('Bestand-Arbeitslose'!AD35/Hilfsblatt_Erwerbspersonen_20ff!$C35%,1),"0.0"),")")</f>
        <v>1.6 (1.6-1.6)</v>
      </c>
      <c r="AE35" s="36" t="str">
        <f>CONCATENATE(TEXT(ROUND('Bestand-Arbeitslose'!AE35/Hilfsblatt_Erwerbspersonen_20ff!$B35%,1),"0.0")," (",TEXT(ROUND('Bestand-Arbeitslose'!AE35/Hilfsblatt_Erwerbspersonen_20ff!$D35%,1),"0.0"),"-",TEXT(ROUND('Bestand-Arbeitslose'!AE35/Hilfsblatt_Erwerbspersonen_20ff!$C35%,1),"0.0"),")")</f>
        <v>1.6 (1.6-1.7)</v>
      </c>
      <c r="AF35" s="36" t="str">
        <f>CONCATENATE(TEXT(ROUND('Bestand-Arbeitslose'!AF35/Hilfsblatt_Erwerbspersonen_20ff!$B35%,1),"0.0")," (",TEXT(ROUND('Bestand-Arbeitslose'!AF35/Hilfsblatt_Erwerbspersonen_20ff!$D35%,1),"0.0"),"-",TEXT(ROUND('Bestand-Arbeitslose'!AF35/Hilfsblatt_Erwerbspersonen_20ff!$C35%,1),"0.0"),")")</f>
        <v>1.6 (1.5-1.6)</v>
      </c>
      <c r="AG35" s="36" t="str">
        <f>CONCATENATE(TEXT(ROUND('Bestand-Arbeitslose'!AG35/Hilfsblatt_Erwerbspersonen_20ff!$B35%,1),"0.0")," (",TEXT(ROUND('Bestand-Arbeitslose'!AG35/Hilfsblatt_Erwerbspersonen_20ff!$D35%,1),"0.0"),"-",TEXT(ROUND('Bestand-Arbeitslose'!AG35/Hilfsblatt_Erwerbspersonen_20ff!$C35%,1),"0.0"),")")</f>
        <v>1.6 (1.6-1.7)</v>
      </c>
      <c r="AH35" s="36" t="str">
        <f>CONCATENATE(TEXT(ROUND('Bestand-Arbeitslose'!AH35/Hilfsblatt_Erwerbspersonen_20ff!$B35%,1),"0.0")," (",TEXT(ROUND('Bestand-Arbeitslose'!AH35/Hilfsblatt_Erwerbspersonen_20ff!$D35%,1),"0.0"),"-",TEXT(ROUND('Bestand-Arbeitslose'!AH35/Hilfsblatt_Erwerbspersonen_20ff!$C35%,1),"0.0"),")")</f>
        <v>1.7 (1.6-1.7)</v>
      </c>
      <c r="AI35" s="36" t="str">
        <f>CONCATENATE(TEXT(ROUND('Bestand-Arbeitslose'!AI35/Hilfsblatt_Erwerbspersonen_20ff!$B35%,1),"0.0")," (",TEXT(ROUND('Bestand-Arbeitslose'!AI35/Hilfsblatt_Erwerbspersonen_20ff!$D35%,1),"0.0"),"-",TEXT(ROUND('Bestand-Arbeitslose'!AI35/Hilfsblatt_Erwerbspersonen_20ff!$C35%,1),"0.0"),")")</f>
        <v>1.6 (1.6-1.7)</v>
      </c>
      <c r="AJ35" s="36" t="str">
        <f>CONCATENATE(TEXT(ROUND('Bestand-Arbeitslose'!AJ35/Hilfsblatt_Erwerbspersonen_20ff!$B35%,1),"0.0")," (",TEXT(ROUND('Bestand-Arbeitslose'!AJ35/Hilfsblatt_Erwerbspersonen_20ff!$D35%,1),"0.0"),"-",TEXT(ROUND('Bestand-Arbeitslose'!AJ35/Hilfsblatt_Erwerbspersonen_20ff!$C35%,1),"0.0"),")")</f>
        <v>1.7 (1.7-1.8)</v>
      </c>
      <c r="AK35" s="36" t="str">
        <f>CONCATENATE(TEXT(ROUND('Bestand-Arbeitslose'!AK35/Hilfsblatt_Erwerbspersonen_20ff!$B35%,1),"0.0")," (",TEXT(ROUND('Bestand-Arbeitslose'!AK35/Hilfsblatt_Erwerbspersonen_20ff!$D35%,1),"0.0"),"-",TEXT(ROUND('Bestand-Arbeitslose'!AK35/Hilfsblatt_Erwerbspersonen_20ff!$C35%,1),"0.0"),")")</f>
        <v>1.9 (1.8-1.9)</v>
      </c>
      <c r="AL35" s="36" t="str">
        <f>CONCATENATE(TEXT(ROUND('Bestand-Arbeitslose'!AL35/Hilfsblatt_Erwerbspersonen_20ff!$B35%,1),"0.0")," (",TEXT(ROUND('Bestand-Arbeitslose'!AL35/Hilfsblatt_Erwerbspersonen_20ff!$D35%,1),"0.0"),"-",TEXT(ROUND('Bestand-Arbeitslose'!AL35/Hilfsblatt_Erwerbspersonen_20ff!$C35%,1),"0.0"),")")</f>
        <v>2.0 (2.0-2.1)</v>
      </c>
      <c r="AM35" s="36" t="str">
        <f>CONCATENATE(TEXT(ROUND('Bestand-Arbeitslose'!AM35/Hilfsblatt_Erwerbspersonen_20ff!$B35%,1),"0.0")," (",TEXT(ROUND('Bestand-Arbeitslose'!AM35/Hilfsblatt_Erwerbspersonen_20ff!$D35%,1),"0.0"),"-",TEXT(ROUND('Bestand-Arbeitslose'!AM35/Hilfsblatt_Erwerbspersonen_20ff!$C35%,1),"0.0"),")")</f>
        <v>2.2 (2.2-2.3)</v>
      </c>
      <c r="AN35" s="36" t="str">
        <f>CONCATENATE(TEXT(ROUND('Bestand-Arbeitslose'!AN35/Hilfsblatt_Erwerbspersonen_20ff!$B35%,1),"0.0")," (",TEXT(ROUND('Bestand-Arbeitslose'!AN35/Hilfsblatt_Erwerbspersonen_20ff!$D35%,1),"0.0"),"-",TEXT(ROUND('Bestand-Arbeitslose'!AN35/Hilfsblatt_Erwerbspersonen_20ff!$C35%,1),"0.0"),")")</f>
        <v>2.4 (2.3-2.4)</v>
      </c>
      <c r="AO35" s="36" t="str">
        <f>CONCATENATE(TEXT(ROUND('Bestand-Arbeitslose'!AO35/Hilfsblatt_Erwerbspersonen_20ff!$B35%,1),"0.0")," (",TEXT(ROUND('Bestand-Arbeitslose'!AO35/Hilfsblatt_Erwerbspersonen_20ff!$D35%,1),"0.0"),"-",TEXT(ROUND('Bestand-Arbeitslose'!AO35/Hilfsblatt_Erwerbspersonen_20ff!$C35%,1),"0.0"),")")</f>
        <v>2.7 (2.7-2.8)</v>
      </c>
      <c r="AP35" s="36" t="str">
        <f>CONCATENATE(TEXT(ROUND('Bestand-Arbeitslose'!AP35/Hilfsblatt_Erwerbspersonen_20ff!$B35%,1),"0.0")," (",TEXT(ROUND('Bestand-Arbeitslose'!AP35/Hilfsblatt_Erwerbspersonen_20ff!$D35%,1),"0.0"),"-",TEXT(ROUND('Bestand-Arbeitslose'!AP35/Hilfsblatt_Erwerbspersonen_20ff!$C35%,1),"0.0"),")")</f>
        <v>2.4 (2.3-2.4)</v>
      </c>
      <c r="AQ35" s="36" t="str">
        <f>CONCATENATE(TEXT(ROUND('Bestand-Arbeitslose'!AQ35/Hilfsblatt_Erwerbspersonen_20ff!$B35%,1),"0.0")," (",TEXT(ROUND('Bestand-Arbeitslose'!AQ35/Hilfsblatt_Erwerbspersonen_20ff!$D35%,1),"0.0"),"-",TEXT(ROUND('Bestand-Arbeitslose'!AQ35/Hilfsblatt_Erwerbspersonen_20ff!$C35%,1),"0.0"),")")</f>
        <v>2.2 (2.2-2.3)</v>
      </c>
      <c r="AR35" s="36" t="str">
        <f>CONCATENATE(TEXT(ROUND('Bestand-Arbeitslose'!AR35/Hilfsblatt_Erwerbspersonen_20ff!$B35%,1),"0.0")," (",TEXT(ROUND('Bestand-Arbeitslose'!AR35/Hilfsblatt_Erwerbspersonen_20ff!$D35%,1),"0.0"),"-",TEXT(ROUND('Bestand-Arbeitslose'!AR35/Hilfsblatt_Erwerbspersonen_20ff!$C35%,1),"0.0"),")")</f>
        <v>2.3 (2.2-2.3)</v>
      </c>
      <c r="AS35" s="36" t="str">
        <f>CONCATENATE(TEXT(ROUND('Bestand-Arbeitslose'!AS35/Hilfsblatt_Erwerbspersonen_20ff!$B35%,1),"0.0")," (",TEXT(ROUND('Bestand-Arbeitslose'!AS35/Hilfsblatt_Erwerbspersonen_20ff!$D35%,1),"0.0"),"-",TEXT(ROUND('Bestand-Arbeitslose'!AS35/Hilfsblatt_Erwerbspersonen_20ff!$C35%,1),"0.0"),")")</f>
        <v>2.3 (2.3-2.4)</v>
      </c>
      <c r="AT35" s="36" t="str">
        <f>CONCATENATE(TEXT(ROUND('Bestand-Arbeitslose'!AT35/Hilfsblatt_Erwerbspersonen_20ff!$B35%,1),"0.0")," (",TEXT(ROUND('Bestand-Arbeitslose'!AT35/Hilfsblatt_Erwerbspersonen_20ff!$D35%,1),"0.0"),"-",TEXT(ROUND('Bestand-Arbeitslose'!AT35/Hilfsblatt_Erwerbspersonen_20ff!$C35%,1),"0.0"),")")</f>
        <v>2.5 (2.5-2.6)</v>
      </c>
      <c r="AU35" s="36" t="str">
        <f>CONCATENATE(TEXT(ROUND('Bestand-Arbeitslose'!AU35/Hilfsblatt_Erwerbspersonen_20ff!$B35%,1),"0.0")," (",TEXT(ROUND('Bestand-Arbeitslose'!AU35/Hilfsblatt_Erwerbspersonen_20ff!$D35%,1),"0.0"),"-",TEXT(ROUND('Bestand-Arbeitslose'!AU35/Hilfsblatt_Erwerbspersonen_20ff!$C35%,1),"0.0"),")")</f>
        <v>2.6 (2.6-2.7)</v>
      </c>
      <c r="AV35" s="36" t="str">
        <f>CONCATENATE(TEXT(ROUND('Bestand-Arbeitslose'!AV35/Hilfsblatt_Erwerbspersonen_20ff!$B35%,1),"0.0")," (",TEXT(ROUND('Bestand-Arbeitslose'!AV35/Hilfsblatt_Erwerbspersonen_20ff!$D35%,1),"0.0"),"-",TEXT(ROUND('Bestand-Arbeitslose'!AV35/Hilfsblatt_Erwerbspersonen_20ff!$C35%,1),"0.0"),")")</f>
        <v>2.7 (2.6-2.8)</v>
      </c>
      <c r="AW35" s="36" t="str">
        <f>CONCATENATE(TEXT(ROUND('Bestand-Arbeitslose'!AW35/Hilfsblatt_Erwerbspersonen_20ff!$B35%,1),"0.0")," (",TEXT(ROUND('Bestand-Arbeitslose'!AW35/Hilfsblatt_Erwerbspersonen_20ff!$D35%,1),"0.0"),"-",TEXT(ROUND('Bestand-Arbeitslose'!AW35/Hilfsblatt_Erwerbspersonen_20ff!$C35%,1),"0.0"),")")</f>
        <v>2.9 (2.8-3.0)</v>
      </c>
      <c r="AX35" s="36" t="str">
        <f>CONCATENATE(TEXT(ROUND('Bestand-Arbeitslose'!AX35/Hilfsblatt_Erwerbspersonen_20ff!$B35%,1),"0.0")," (",TEXT(ROUND('Bestand-Arbeitslose'!AX35/Hilfsblatt_Erwerbspersonen_20ff!$D35%,1),"0.0"),"-",TEXT(ROUND('Bestand-Arbeitslose'!AX35/Hilfsblatt_Erwerbspersonen_20ff!$C35%,1),"0.0"),")")</f>
        <v>3.0 (2.9-3.1)</v>
      </c>
      <c r="AY35" s="36" t="str">
        <f>CONCATENATE(TEXT(ROUND('Bestand-Arbeitslose'!AY35/Hilfsblatt_Erwerbspersonen_20ff!$B35%,1),"0.0")," (",TEXT(ROUND('Bestand-Arbeitslose'!AY35/Hilfsblatt_Erwerbspersonen_20ff!$D35%,1),"0.0"),"-",TEXT(ROUND('Bestand-Arbeitslose'!AY35/Hilfsblatt_Erwerbspersonen_20ff!$C35%,1),"0.0"),")")</f>
        <v>3.1 (3.1-3.2)</v>
      </c>
      <c r="AZ35" s="36" t="str">
        <f>CONCATENATE(TEXT(ROUND('Bestand-Arbeitslose'!AZ35/Hilfsblatt_Erwerbspersonen_20ff!$B35%,1),"0.0")," (",TEXT(ROUND('Bestand-Arbeitslose'!AZ35/Hilfsblatt_Erwerbspersonen_20ff!$D35%,1),"0.0"),"-",TEXT(ROUND('Bestand-Arbeitslose'!AZ35/Hilfsblatt_Erwerbspersonen_20ff!$C35%,1),"0.0"),")")</f>
        <v>3.3 (3.2-3.4)</v>
      </c>
      <c r="BA35" s="36" t="str">
        <f>CONCATENATE(TEXT(ROUND('Bestand-Arbeitslose'!BA35/Hilfsblatt_Erwerbspersonen_20ff!$B35%,1),"0.0")," (",TEXT(ROUND('Bestand-Arbeitslose'!BA35/Hilfsblatt_Erwerbspersonen_20ff!$D35%,1),"0.0"),"-",TEXT(ROUND('Bestand-Arbeitslose'!BA35/Hilfsblatt_Erwerbspersonen_20ff!$C35%,1),"0.0"),")")</f>
        <v>3.2 (3.1-3.3)</v>
      </c>
      <c r="BB35" s="36" t="str">
        <f>CONCATENATE(TEXT(ROUND('Bestand-Arbeitslose'!BB35/Hilfsblatt_Erwerbspersonen_20ff!$B35%,1),"0.0")," (",TEXT(ROUND('Bestand-Arbeitslose'!BB35/Hilfsblatt_Erwerbspersonen_20ff!$D35%,1),"0.0"),"-",TEXT(ROUND('Bestand-Arbeitslose'!BB35/Hilfsblatt_Erwerbspersonen_20ff!$C35%,1),"0.0"),")")</f>
        <v>2.8 (2.7-2.9)</v>
      </c>
      <c r="BC35" s="36" t="str">
        <f>CONCATENATE(TEXT(ROUND('Bestand-Arbeitslose'!BC35/Hilfsblatt_Erwerbspersonen_20ff!$B35%,1),"0.0")," (",TEXT(ROUND('Bestand-Arbeitslose'!BC35/Hilfsblatt_Erwerbspersonen_20ff!$D35%,1),"0.0"),"-",TEXT(ROUND('Bestand-Arbeitslose'!BC35/Hilfsblatt_Erwerbspersonen_20ff!$C35%,1),"0.0"),")")</f>
        <v>3.1 (3.1-3.2)</v>
      </c>
      <c r="BD35" s="36" t="str">
        <f>CONCATENATE(TEXT(ROUND('Bestand-Arbeitslose'!BD35/Hilfsblatt_Erwerbspersonen_20ff!$B35%,1),"0.0")," (",TEXT(ROUND('Bestand-Arbeitslose'!BD35/Hilfsblatt_Erwerbspersonen_20ff!$D35%,1),"0.0"),"-",TEXT(ROUND('Bestand-Arbeitslose'!BD35/Hilfsblatt_Erwerbspersonen_20ff!$C35%,1),"0.0"),")")</f>
        <v>2.9 (2.9-3.0)</v>
      </c>
      <c r="BE35" s="36" t="str">
        <f>CONCATENATE(TEXT(ROUND('Bestand-Arbeitslose'!BE35/Hilfsblatt_Erwerbspersonen_20ff!$B35%,1),"0.0")," (",TEXT(ROUND('Bestand-Arbeitslose'!BE35/Hilfsblatt_Erwerbspersonen_20ff!$D35%,1),"0.0"),"-",TEXT(ROUND('Bestand-Arbeitslose'!BE35/Hilfsblatt_Erwerbspersonen_20ff!$C35%,1),"0.0"),")")</f>
        <v>2.9 (2.8-3.0)</v>
      </c>
      <c r="BF35" s="36" t="str">
        <f>CONCATENATE(TEXT(ROUND('Bestand-Arbeitslose'!BF35/Hilfsblatt_Erwerbspersonen_20ff!$B35%,1),"0.0")," (",TEXT(ROUND('Bestand-Arbeitslose'!BF35/Hilfsblatt_Erwerbspersonen_20ff!$D35%,1),"0.0"),"-",TEXT(ROUND('Bestand-Arbeitslose'!BF35/Hilfsblatt_Erwerbspersonen_20ff!$C35%,1),"0.0"),")")</f>
        <v>2.9 (2.9-3.0)</v>
      </c>
      <c r="BG35" s="36" t="str">
        <f>CONCATENATE(TEXT(ROUND('Bestand-Arbeitslose'!BG35/Hilfsblatt_Erwerbspersonen_20ff!$B35%,1),"0.0")," (",TEXT(ROUND('Bestand-Arbeitslose'!BG35/Hilfsblatt_Erwerbspersonen_20ff!$D35%,1),"0.0"),"-",TEXT(ROUND('Bestand-Arbeitslose'!BG35/Hilfsblatt_Erwerbspersonen_20ff!$C35%,1),"0.0"),")")</f>
        <v>3.0 (3.0-3.1)</v>
      </c>
      <c r="BH35" s="36" t="str">
        <f>CONCATENATE(TEXT(ROUND('Bestand-Arbeitslose'!BH35/Hilfsblatt_Erwerbspersonen_20ff!$B35%,1),"0.0")," (",TEXT(ROUND('Bestand-Arbeitslose'!BH35/Hilfsblatt_Erwerbspersonen_20ff!$D35%,1),"0.0"),"-",TEXT(ROUND('Bestand-Arbeitslose'!BH35/Hilfsblatt_Erwerbspersonen_20ff!$C35%,1),"0.0"),")")</f>
        <v>2.9 (2.9-3.0)</v>
      </c>
      <c r="BI35" s="36" t="str">
        <f>CONCATENATE(TEXT(ROUND('Bestand-Arbeitslose'!BI35/Hilfsblatt_Erwerbspersonen_20ff!$B35%,1),"0.0")," (",TEXT(ROUND('Bestand-Arbeitslose'!BI35/Hilfsblatt_Erwerbspersonen_20ff!$D35%,1),"0.0"),"-",TEXT(ROUND('Bestand-Arbeitslose'!BI35/Hilfsblatt_Erwerbspersonen_20ff!$C35%,1),"0.0"),")")</f>
        <v>2.9 (2.8-2.9)</v>
      </c>
      <c r="BJ35" s="36" t="str">
        <f>CONCATENATE(TEXT(ROUND('Bestand-Arbeitslose'!BJ35/Hilfsblatt_Erwerbspersonen_20ff!$B35%,1),"0.0")," (",TEXT(ROUND('Bestand-Arbeitslose'!BJ35/Hilfsblatt_Erwerbspersonen_20ff!$D35%,1),"0.0"),"-",TEXT(ROUND('Bestand-Arbeitslose'!BJ35/Hilfsblatt_Erwerbspersonen_20ff!$C35%,1),"0.0"),")")</f>
        <v>3.0 (2.9-3.1)</v>
      </c>
      <c r="BK35" s="36" t="str">
        <f>CONCATENATE(TEXT(ROUND('Bestand-Arbeitslose'!BK35/Hilfsblatt_Erwerbspersonen_20ff!$B35%,1),"0.0")," (",TEXT(ROUND('Bestand-Arbeitslose'!BK35/Hilfsblatt_Erwerbspersonen_20ff!$D35%,1),"0.0"),"-",TEXT(ROUND('Bestand-Arbeitslose'!BK35/Hilfsblatt_Erwerbspersonen_20ff!$C35%,1),"0.0"),")")</f>
        <v>2.9 (2.8-2.9)</v>
      </c>
      <c r="BL35" s="36" t="str">
        <f>CONCATENATE(TEXT(ROUND('Bestand-Arbeitslose'!BL35/Hilfsblatt_Erwerbspersonen_20ff!$B35%,1),"0.0")," (",TEXT(ROUND('Bestand-Arbeitslose'!BL35/Hilfsblatt_Erwerbspersonen_20ff!$D35%,1),"0.0"),"-",TEXT(ROUND('Bestand-Arbeitslose'!BL35/Hilfsblatt_Erwerbspersonen_20ff!$C35%,1),"0.0"),")")</f>
        <v>2.6 (2.5-2.6)</v>
      </c>
      <c r="BM35" s="36" t="str">
        <f>CONCATENATE(TEXT(ROUND('Bestand-Arbeitslose'!BM35/Hilfsblatt_Erwerbspersonen_20ff!$B35%,1),"0.0")," (",TEXT(ROUND('Bestand-Arbeitslose'!BM35/Hilfsblatt_Erwerbspersonen_20ff!$D35%,1),"0.0"),"-",TEXT(ROUND('Bestand-Arbeitslose'!BM35/Hilfsblatt_Erwerbspersonen_20ff!$C35%,1),"0.0"),")")</f>
        <v>2.3 (2.2-2.3)</v>
      </c>
      <c r="BN35" s="36" t="str">
        <f>CONCATENATE(TEXT(ROUND('Bestand-Arbeitslose'!BN35/Hilfsblatt_Erwerbspersonen_20ff!$B35%,1),"0.0")," (",TEXT(ROUND('Bestand-Arbeitslose'!BN35/Hilfsblatt_Erwerbspersonen_20ff!$D35%,1),"0.0"),"-",TEXT(ROUND('Bestand-Arbeitslose'!BN35/Hilfsblatt_Erwerbspersonen_20ff!$C35%,1),"0.0"),")")</f>
        <v>2.3 (2.2-2.3)</v>
      </c>
      <c r="BO35" s="36" t="str">
        <f>CONCATENATE(TEXT(ROUND('Bestand-Arbeitslose'!BO35/Hilfsblatt_Erwerbspersonen_17ff!$B35%,1),"0.0")," (",TEXT(ROUND('Bestand-Arbeitslose'!BO35/Hilfsblatt_Erwerbspersonen_17ff!$D35%,1),"0.0"),"-",TEXT(ROUND('Bestand-Arbeitslose'!BO35/Hilfsblatt_Erwerbspersonen_17ff!$C35%,1),"0.0"),")")</f>
        <v>2.0 (2.0-2.1)</v>
      </c>
      <c r="BP35" s="36" t="str">
        <f>CONCATENATE(TEXT(ROUND('Bestand-Arbeitslose'!BP35/Hilfsblatt_Erwerbspersonen_17ff!$B35%,1),"0.0")," (",TEXT(ROUND('Bestand-Arbeitslose'!BP35/Hilfsblatt_Erwerbspersonen_17ff!$D35%,1),"0.0"),"-",TEXT(ROUND('Bestand-Arbeitslose'!BP35/Hilfsblatt_Erwerbspersonen_17ff!$C35%,1),"0.0"),")")</f>
        <v>2.1 (2.1-2.2)</v>
      </c>
      <c r="BQ35" s="36" t="str">
        <f>CONCATENATE(TEXT(ROUND('Bestand-Arbeitslose'!BQ35/Hilfsblatt_Erwerbspersonen_17ff!$B35%,1),"0.0")," (",TEXT(ROUND('Bestand-Arbeitslose'!BQ35/Hilfsblatt_Erwerbspersonen_17ff!$D35%,1),"0.0"),"-",TEXT(ROUND('Bestand-Arbeitslose'!BQ35/Hilfsblatt_Erwerbspersonen_17ff!$C35%,1),"0.0"),")")</f>
        <v>2.0 (1.9-2.0)</v>
      </c>
      <c r="BR35" s="36" t="str">
        <f>CONCATENATE(TEXT(ROUND('Bestand-Arbeitslose'!BR35/Hilfsblatt_Erwerbspersonen_17ff!$B35%,1),"0.0")," (",TEXT(ROUND('Bestand-Arbeitslose'!BR35/Hilfsblatt_Erwerbspersonen_17ff!$D35%,1),"0.0"),"-",TEXT(ROUND('Bestand-Arbeitslose'!BR35/Hilfsblatt_Erwerbspersonen_17ff!$C35%,1),"0.0"),")")</f>
        <v>1.9 (1.9-1.9)</v>
      </c>
      <c r="BS35" s="36" t="str">
        <f>CONCATENATE(TEXT(ROUND('Bestand-Arbeitslose'!BS35/Hilfsblatt_Erwerbspersonen_17ff!$B35%,1),"0.0")," (",TEXT(ROUND('Bestand-Arbeitslose'!BS35/Hilfsblatt_Erwerbspersonen_17ff!$D35%,1),"0.0"),"-",TEXT(ROUND('Bestand-Arbeitslose'!BS35/Hilfsblatt_Erwerbspersonen_17ff!$C35%,1),"0.0"),")")</f>
        <v>1.8 (1.8-1.9)</v>
      </c>
      <c r="BT35" s="36" t="str">
        <f>CONCATENATE(TEXT(ROUND('Bestand-Arbeitslose'!BT35/Hilfsblatt_Erwerbspersonen_17ff!$B35%,1),"0.0")," (",TEXT(ROUND('Bestand-Arbeitslose'!BT35/Hilfsblatt_Erwerbspersonen_17ff!$D35%,1),"0.0"),"-",TEXT(ROUND('Bestand-Arbeitslose'!BT35/Hilfsblatt_Erwerbspersonen_17ff!$C35%,1),"0.0"),")")</f>
        <v>1.9 (1.9-2.0)</v>
      </c>
      <c r="BU35" s="36" t="str">
        <f>CONCATENATE(TEXT(ROUND('Bestand-Arbeitslose'!BU35/Hilfsblatt_Erwerbspersonen_17ff!$B35%,1),"0.0")," (",TEXT(ROUND('Bestand-Arbeitslose'!BU35/Hilfsblatt_Erwerbspersonen_17ff!$D35%,1),"0.0"),"-",TEXT(ROUND('Bestand-Arbeitslose'!BU35/Hilfsblatt_Erwerbspersonen_17ff!$C35%,1),"0.0"),")")</f>
        <v>2.0 (1.9-2.0)</v>
      </c>
      <c r="BV35" s="36" t="str">
        <f>CONCATENATE(TEXT(ROUND('Bestand-Arbeitslose'!BV35/Hilfsblatt_Erwerbspersonen_17ff!$B35%,1),"0.0")," (",TEXT(ROUND('Bestand-Arbeitslose'!BV35/Hilfsblatt_Erwerbspersonen_17ff!$D35%,1),"0.0"),"-",TEXT(ROUND('Bestand-Arbeitslose'!BV35/Hilfsblatt_Erwerbspersonen_17ff!$C35%,1),"0.0"),")")</f>
        <v>1.9 (1.8-1.9)</v>
      </c>
      <c r="BW35" s="36" t="str">
        <f>CONCATENATE(TEXT(ROUND('Bestand-Arbeitslose'!BW35/Hilfsblatt_Erwerbspersonen_17ff!$B35%,1),"0.0")," (",TEXT(ROUND('Bestand-Arbeitslose'!BW35/Hilfsblatt_Erwerbspersonen_17ff!$D35%,1),"0.0"),"-",TEXT(ROUND('Bestand-Arbeitslose'!BW35/Hilfsblatt_Erwerbspersonen_17ff!$C35%,1),"0.0"),")")</f>
        <v>2.0 (1.9-2.0)</v>
      </c>
      <c r="BX35" s="36" t="str">
        <f>CONCATENATE(TEXT(ROUND('Bestand-Arbeitslose'!BX35/Hilfsblatt_Erwerbspersonen_17ff!$B35%,1),"0.0")," (",TEXT(ROUND('Bestand-Arbeitslose'!BX35/Hilfsblatt_Erwerbspersonen_17ff!$D35%,1),"0.0"),"-",TEXT(ROUND('Bestand-Arbeitslose'!BX35/Hilfsblatt_Erwerbspersonen_17ff!$C35%,1),"0.0"),")")</f>
        <v>2.0 (2.0-2.1)</v>
      </c>
      <c r="BY35" s="36" t="str">
        <f>CONCATENATE(TEXT(ROUND('Bestand-Arbeitslose'!BY35/Hilfsblatt_Erwerbspersonen_17ff!$B35%,1),"0.0")," (",TEXT(ROUND('Bestand-Arbeitslose'!BY35/Hilfsblatt_Erwerbspersonen_17ff!$D35%,1),"0.0"),"-",TEXT(ROUND('Bestand-Arbeitslose'!BY35/Hilfsblatt_Erwerbspersonen_17ff!$C35%,1),"0.0"),")")</f>
        <v>2.1 (2.1-2.2)</v>
      </c>
      <c r="BZ35" s="36" t="str">
        <f>CONCATENATE(TEXT(ROUND('Bestand-Arbeitslose'!BZ35/Hilfsblatt_Erwerbspersonen_17ff!$B35%,1),"0.0")," (",TEXT(ROUND('Bestand-Arbeitslose'!BZ35/Hilfsblatt_Erwerbspersonen_17ff!$D35%,1),"0.0"),"-",TEXT(ROUND('Bestand-Arbeitslose'!BZ35/Hilfsblatt_Erwerbspersonen_17ff!$C35%,1),"0.0"),")")</f>
        <v>2.2 (2.2-2.3)</v>
      </c>
      <c r="CA35" s="36" t="str">
        <f>CONCATENATE(TEXT(ROUND('Bestand-Arbeitslose'!CA35/Hilfsblatt_Erwerbspersonen_17ff!$B35%,1),"0.0")," (",TEXT(ROUND('Bestand-Arbeitslose'!CA35/Hilfsblatt_Erwerbspersonen_17ff!$D35%,1),"0.0"),"-",TEXT(ROUND('Bestand-Arbeitslose'!CA35/Hilfsblatt_Erwerbspersonen_17ff!$C35%,1),"0.0"),")")</f>
        <v>2.3 (2.3-2.4)</v>
      </c>
      <c r="CB35" s="36" t="str">
        <f>CONCATENATE(TEXT(ROUND('Bestand-Arbeitslose'!CB35/Hilfsblatt_Erwerbspersonen_17ff!$B35%,1),"0.0")," (",TEXT(ROUND('Bestand-Arbeitslose'!CB35/Hilfsblatt_Erwerbspersonen_17ff!$D35%,1),"0.0"),"-",TEXT(ROUND('Bestand-Arbeitslose'!CB35/Hilfsblatt_Erwerbspersonen_17ff!$C35%,1),"0.0"),")")</f>
        <v>2.2 (2.2-2.3)</v>
      </c>
      <c r="CC35" s="36" t="str">
        <f>CONCATENATE(TEXT(ROUND('Bestand-Arbeitslose'!CC35/Hilfsblatt_Erwerbspersonen_17ff!$B35%,1),"0.0")," (",TEXT(ROUND('Bestand-Arbeitslose'!CC35/Hilfsblatt_Erwerbspersonen_17ff!$D35%,1),"0.0"),"-",TEXT(ROUND('Bestand-Arbeitslose'!CC35/Hilfsblatt_Erwerbspersonen_17ff!$C35%,1),"0.0"),")")</f>
        <v>2.2 (2.2-2.3)</v>
      </c>
      <c r="CD35" s="36" t="str">
        <f>CONCATENATE(TEXT(ROUND('Bestand-Arbeitslose'!CD35/Hilfsblatt_Erwerbspersonen_17ff!$B35%,1),"0.0")," (",TEXT(ROUND('Bestand-Arbeitslose'!CD35/Hilfsblatt_Erwerbspersonen_17ff!$D35%,1),"0.0"),"-",TEXT(ROUND('Bestand-Arbeitslose'!CD35/Hilfsblatt_Erwerbspersonen_17ff!$C35%,1),"0.0"),")")</f>
        <v>2.1 (2.1-2.2)</v>
      </c>
      <c r="CE35" s="36" t="str">
        <f>CONCATENATE(TEXT(ROUND('Bestand-Arbeitslose'!CE35/Hilfsblatt_Erwerbspersonen_17ff!$B35%,1),"0.0")," (",TEXT(ROUND('Bestand-Arbeitslose'!CE35/Hilfsblatt_Erwerbspersonen_17ff!$D35%,1),"0.0"),"-",TEXT(ROUND('Bestand-Arbeitslose'!CE35/Hilfsblatt_Erwerbspersonen_17ff!$C35%,1),"0.0"),")")</f>
        <v>2.1 (2.0-2.1)</v>
      </c>
      <c r="CF35" s="36" t="str">
        <f>CONCATENATE(TEXT(ROUND('Bestand-Arbeitslose'!CF35/Hilfsblatt_Erwerbspersonen_17ff!$B35%,1),"0.0")," (",TEXT(ROUND('Bestand-Arbeitslose'!CF35/Hilfsblatt_Erwerbspersonen_17ff!$D35%,1),"0.0"),"-",TEXT(ROUND('Bestand-Arbeitslose'!CF35/Hilfsblatt_Erwerbspersonen_17ff!$C35%,1),"0.0"),")")</f>
        <v>2.1 (2.1-2.1)</v>
      </c>
      <c r="CG35" s="36" t="str">
        <f>CONCATENATE(TEXT(ROUND('Bestand-Arbeitslose'!CG35/Hilfsblatt_Erwerbspersonen_17ff!$B35%,1),"0.0")," (",TEXT(ROUND('Bestand-Arbeitslose'!CG35/Hilfsblatt_Erwerbspersonen_17ff!$D35%,1),"0.0"),"-",TEXT(ROUND('Bestand-Arbeitslose'!CG35/Hilfsblatt_Erwerbspersonen_17ff!$C35%,1),"0.0"),")")</f>
        <v>2.1 (2.1-2.2)</v>
      </c>
      <c r="CH35" s="36" t="str">
        <f>CONCATENATE(TEXT(ROUND('Bestand-Arbeitslose'!CH35/Hilfsblatt_Erwerbspersonen_17ff!$B35%,1),"0.0")," (",TEXT(ROUND('Bestand-Arbeitslose'!CH35/Hilfsblatt_Erwerbspersonen_17ff!$D35%,1),"0.0"),"-",TEXT(ROUND('Bestand-Arbeitslose'!CH35/Hilfsblatt_Erwerbspersonen_17ff!$C35%,1),"0.0"),")")</f>
        <v>2.1 (2.1-2.2)</v>
      </c>
      <c r="CI35" s="36" t="str">
        <f>CONCATENATE(TEXT(ROUND('Bestand-Arbeitslose'!CI35/Hilfsblatt_Erwerbspersonen_17ff!$B35%,1),"0.0")," (",TEXT(ROUND('Bestand-Arbeitslose'!CI35/Hilfsblatt_Erwerbspersonen_17ff!$D35%,1),"0.0"),"-",TEXT(ROUND('Bestand-Arbeitslose'!CI35/Hilfsblatt_Erwerbspersonen_17ff!$C35%,1),"0.0"),")")</f>
        <v>2.1 (2.1-2.2)</v>
      </c>
      <c r="CJ35" s="36" t="str">
        <f>CONCATENATE(TEXT(ROUND('Bestand-Arbeitslose'!CJ35/Hilfsblatt_Erwerbspersonen_17ff!$B35%,1),"0.0")," (",TEXT(ROUND('Bestand-Arbeitslose'!CJ35/Hilfsblatt_Erwerbspersonen_17ff!$D35%,1),"0.0"),"-",TEXT(ROUND('Bestand-Arbeitslose'!CJ35/Hilfsblatt_Erwerbspersonen_17ff!$C35%,1),"0.0"),")")</f>
        <v>2.1 (2.0-2.1)</v>
      </c>
      <c r="CK35" s="36" t="str">
        <f>CONCATENATE(TEXT(ROUND('Bestand-Arbeitslose'!CK35/Hilfsblatt_Erwerbspersonen_17ff!$B35%,1),"0.0")," (",TEXT(ROUND('Bestand-Arbeitslose'!CK35/Hilfsblatt_Erwerbspersonen_17ff!$D35%,1),"0.0"),"-",TEXT(ROUND('Bestand-Arbeitslose'!CK35/Hilfsblatt_Erwerbspersonen_17ff!$C35%,1),"0.0"),")")</f>
        <v>2.1 (2.1-2.2)</v>
      </c>
      <c r="CL35" s="36" t="str">
        <f>CONCATENATE(TEXT(ROUND('Bestand-Arbeitslose'!CL35/Hilfsblatt_Erwerbspersonen_17ff!$B35%,1),"0.0")," (",TEXT(ROUND('Bestand-Arbeitslose'!CL35/Hilfsblatt_Erwerbspersonen_17ff!$D35%,1),"0.0"),"-",TEXT(ROUND('Bestand-Arbeitslose'!CL35/Hilfsblatt_Erwerbspersonen_17ff!$C35%,1),"0.0"),")")</f>
        <v>2.2 (2.1-2.2)</v>
      </c>
      <c r="CM35" s="36" t="str">
        <f>CONCATENATE(TEXT(ROUND('Bestand-Arbeitslose'!CM35/Hilfsblatt_Erwerbspersonen_17ff!$B35%,1),"0.0")," (",TEXT(ROUND('Bestand-Arbeitslose'!CM35/Hilfsblatt_Erwerbspersonen_17ff!$D35%,1),"0.0"),"-",TEXT(ROUND('Bestand-Arbeitslose'!CM35/Hilfsblatt_Erwerbspersonen_17ff!$C35%,1),"0.0"),")")</f>
        <v>2.5 (2.5-2.6)</v>
      </c>
      <c r="CN35" s="36" t="str">
        <f>CONCATENATE(TEXT(ROUND('Bestand-Arbeitslose'!CN35/Hilfsblatt_Erwerbspersonen_17ff!$B35%,1),"0.0")," (",TEXT(ROUND('Bestand-Arbeitslose'!CN35/Hilfsblatt_Erwerbspersonen_17ff!$D35%,1),"0.0"),"-",TEXT(ROUND('Bestand-Arbeitslose'!CN35/Hilfsblatt_Erwerbspersonen_17ff!$C35%,1),"0.0"),")")</f>
        <v>2.7 (2.6-2.7)</v>
      </c>
      <c r="CO35" s="36" t="str">
        <f>CONCATENATE(TEXT(ROUND('Bestand-Arbeitslose'!CO35/Hilfsblatt_Erwerbspersonen_17ff!$B35%,1),"0.0")," (",TEXT(ROUND('Bestand-Arbeitslose'!CO35/Hilfsblatt_Erwerbspersonen_17ff!$D35%,1),"0.0"),"-",TEXT(ROUND('Bestand-Arbeitslose'!CO35/Hilfsblatt_Erwerbspersonen_17ff!$C35%,1),"0.0"),")")</f>
        <v>2.6 (2.5-2.6)</v>
      </c>
      <c r="CP35" s="36" t="str">
        <f>CONCATENATE(TEXT(ROUND('Bestand-Arbeitslose'!CP35/Hilfsblatt_Erwerbspersonen_17ff!$B35%,1),"0.0")," (",TEXT(ROUND('Bestand-Arbeitslose'!CP35/Hilfsblatt_Erwerbspersonen_17ff!$D35%,1),"0.0"),"-",TEXT(ROUND('Bestand-Arbeitslose'!CP35/Hilfsblatt_Erwerbspersonen_17ff!$C35%,1),"0.0"),")")</f>
        <v>2.6 (2.5-2.7)</v>
      </c>
      <c r="CQ35" s="36" t="str">
        <f>CONCATENATE(TEXT(ROUND('Bestand-Arbeitslose'!CQ35/Hilfsblatt_Erwerbspersonen_17ff!$B35%,1),"0.0")," (",TEXT(ROUND('Bestand-Arbeitslose'!CQ35/Hilfsblatt_Erwerbspersonen_17ff!$D35%,1),"0.0"),"-",TEXT(ROUND('Bestand-Arbeitslose'!CQ35/Hilfsblatt_Erwerbspersonen_17ff!$C35%,1),"0.0"),")")</f>
        <v>2.5 (2.4-2.5)</v>
      </c>
      <c r="CR35" s="36" t="str">
        <f>CONCATENATE(TEXT(ROUND('Bestand-Arbeitslose'!CR35/Hilfsblatt_Erwerbspersonen_17ff!$B35%,1),"0.0")," (",TEXT(ROUND('Bestand-Arbeitslose'!CR35/Hilfsblatt_Erwerbspersonen_17ff!$D35%,1),"0.0"),"-",TEXT(ROUND('Bestand-Arbeitslose'!CR35/Hilfsblatt_Erwerbspersonen_17ff!$C35%,1),"0.0"),")")</f>
        <v>2.5 (2.4-2.5)</v>
      </c>
      <c r="CS35" s="36" t="str">
        <f>CONCATENATE(TEXT(ROUND('Bestand-Arbeitslose'!CS35/Hilfsblatt_Erwerbspersonen_17ff!$B35%,1),"0.0")," (",TEXT(ROUND('Bestand-Arbeitslose'!CS35/Hilfsblatt_Erwerbspersonen_17ff!$D35%,1),"0.0"),"-",TEXT(ROUND('Bestand-Arbeitslose'!CS35/Hilfsblatt_Erwerbspersonen_17ff!$C35%,1),"0.0"),")")</f>
        <v>2.5 (2.4-2.5)</v>
      </c>
      <c r="CT35" s="36" t="str">
        <f>CONCATENATE(TEXT(ROUND('Bestand-Arbeitslose'!CT35/Hilfsblatt_Erwerbspersonen_17ff!$B35%,1),"0.0")," (",TEXT(ROUND('Bestand-Arbeitslose'!CT35/Hilfsblatt_Erwerbspersonen_17ff!$D35%,1),"0.0"),"-",TEXT(ROUND('Bestand-Arbeitslose'!CT35/Hilfsblatt_Erwerbspersonen_17ff!$C35%,1),"0.0"),")")</f>
        <v>2.6 (2.5-2.6)</v>
      </c>
      <c r="CU35" s="36" t="str">
        <f>CONCATENATE(TEXT(ROUND('Bestand-Arbeitslose'!CU35/Hilfsblatt_Erwerbspersonen_17ff!$B35%,1),"0.0")," (",TEXT(ROUND('Bestand-Arbeitslose'!CU35/Hilfsblatt_Erwerbspersonen_17ff!$D35%,1),"0.0"),"-",TEXT(ROUND('Bestand-Arbeitslose'!CU35/Hilfsblatt_Erwerbspersonen_17ff!$C35%,1),"0.0"),")")</f>
        <v>2.5 (2.4-2.5)</v>
      </c>
      <c r="CV35" s="36" t="str">
        <f>CONCATENATE(TEXT(ROUND('Bestand-Arbeitslose'!CV35/Hilfsblatt_Erwerbspersonen_17ff!$B35%,1),"0.0")," (",TEXT(ROUND('Bestand-Arbeitslose'!CV35/Hilfsblatt_Erwerbspersonen_17ff!$D35%,1),"0.0"),"-",TEXT(ROUND('Bestand-Arbeitslose'!CV35/Hilfsblatt_Erwerbspersonen_17ff!$C35%,1),"0.0"),")")</f>
        <v>2.4 (2.3-2.4)</v>
      </c>
      <c r="CW35" s="36" t="str">
        <f>CONCATENATE(TEXT(ROUND('Bestand-Arbeitslose'!CW35/Hilfsblatt_Erwerbspersonen_17ff!$B35%,1),"0.0")," (",TEXT(ROUND('Bestand-Arbeitslose'!CW35/Hilfsblatt_Erwerbspersonen_17ff!$D35%,1),"0.0"),"-",TEXT(ROUND('Bestand-Arbeitslose'!CW35/Hilfsblatt_Erwerbspersonen_17ff!$C35%,1),"0.0"),")")</f>
        <v>2.4 (2.4-2.5)</v>
      </c>
      <c r="CX35" s="36" t="str">
        <f>CONCATENATE(TEXT(ROUND('Bestand-Arbeitslose'!CX35/Hilfsblatt_Erwerbspersonen_17ff!$B35%,1),"0.0")," (",TEXT(ROUND('Bestand-Arbeitslose'!CX35/Hilfsblatt_Erwerbspersonen_17ff!$D35%,1),"0.0"),"-",TEXT(ROUND('Bestand-Arbeitslose'!CX35/Hilfsblatt_Erwerbspersonen_17ff!$C35%,1),"0.0"),")")</f>
        <v>2.5 (2.5-2.6)</v>
      </c>
      <c r="CY35" s="36" t="str">
        <f>CONCATENATE(TEXT(ROUND('Bestand-Arbeitslose'!CY35/Hilfsblatt_Erwerbspersonen_17ff!$B35%,1),"0.0")," (",TEXT(ROUND('Bestand-Arbeitslose'!CY35/Hilfsblatt_Erwerbspersonen_17ff!$D35%,1),"0.0"),"-",TEXT(ROUND('Bestand-Arbeitslose'!CY35/Hilfsblatt_Erwerbspersonen_17ff!$C35%,1),"0.0"),")")</f>
        <v>2.6 (2.6-2.7)</v>
      </c>
      <c r="CZ35" s="36" t="str">
        <f>CONCATENATE(TEXT(ROUND('Bestand-Arbeitslose'!CZ35/Hilfsblatt_Erwerbspersonen_17ff!$B35%,1),"0.0")," (",TEXT(ROUND('Bestand-Arbeitslose'!CZ35/Hilfsblatt_Erwerbspersonen_17ff!$D35%,1),"0.0"),"-",TEXT(ROUND('Bestand-Arbeitslose'!CZ35/Hilfsblatt_Erwerbspersonen_17ff!$C35%,1),"0.0"),")")</f>
        <v>2.8 (2.7-2.8)</v>
      </c>
      <c r="DA35" s="36" t="str">
        <f>CONCATENATE(TEXT(ROUND('Bestand-Arbeitslose'!DA35/Hilfsblatt_Erwerbspersonen_17ff!$B35%,1),"0.0")," (",TEXT(ROUND('Bestand-Arbeitslose'!DA35/Hilfsblatt_Erwerbspersonen_17ff!$D35%,1),"0.0"),"-",TEXT(ROUND('Bestand-Arbeitslose'!DA35/Hilfsblatt_Erwerbspersonen_17ff!$C35%,1),"0.0"),")")</f>
        <v>2.9 (2.9-3.0)</v>
      </c>
      <c r="DB35" s="36" t="str">
        <f>CONCATENATE(TEXT(ROUND('Bestand-Arbeitslose'!DB35/Hilfsblatt_Erwerbspersonen_14ff!$B35%,1),"0.0")," (",TEXT(ROUND('Bestand-Arbeitslose'!DB35/Hilfsblatt_Erwerbspersonen_14ff!$D35%,1),"0.0"),"-",TEXT(ROUND('Bestand-Arbeitslose'!DB35/Hilfsblatt_Erwerbspersonen_14ff!$C35%,1),"0.0"),")")</f>
        <v>2.7 (2.6-2.7)</v>
      </c>
      <c r="DC35" s="36" t="str">
        <f>CONCATENATE(TEXT(ROUND('Bestand-Arbeitslose'!DC35/Hilfsblatt_Erwerbspersonen_14ff!$B35%,1),"0.0")," (",TEXT(ROUND('Bestand-Arbeitslose'!DC35/Hilfsblatt_Erwerbspersonen_14ff!$D35%,1),"0.0"),"-",TEXT(ROUND('Bestand-Arbeitslose'!DC35/Hilfsblatt_Erwerbspersonen_14ff!$C35%,1),"0.0"),")")</f>
        <v>2.8 (2.7-2.8)</v>
      </c>
      <c r="DD35" s="36" t="str">
        <f>CONCATENATE(TEXT(ROUND('Bestand-Arbeitslose'!DD35/Hilfsblatt_Erwerbspersonen_14ff!$B35%,1),"0.0")," (",TEXT(ROUND('Bestand-Arbeitslose'!DD35/Hilfsblatt_Erwerbspersonen_14ff!$D35%,1),"0.0"),"-",TEXT(ROUND('Bestand-Arbeitslose'!DD35/Hilfsblatt_Erwerbspersonen_14ff!$C35%,1),"0.0"),")")</f>
        <v>2.7 (2.6-2.7)</v>
      </c>
      <c r="DE35" s="36" t="str">
        <f>CONCATENATE(TEXT(ROUND('Bestand-Arbeitslose'!DE35/Hilfsblatt_Erwerbspersonen_14ff!$B35%,1),"0.0")," (",TEXT(ROUND('Bestand-Arbeitslose'!DE35/Hilfsblatt_Erwerbspersonen_14ff!$D35%,1),"0.0"),"-",TEXT(ROUND('Bestand-Arbeitslose'!DE35/Hilfsblatt_Erwerbspersonen_14ff!$C35%,1),"0.0"),")")</f>
        <v>2.6 (2.5-2.7)</v>
      </c>
      <c r="DF35" s="36" t="str">
        <f>CONCATENATE(TEXT(ROUND('Bestand-Arbeitslose'!DF35/Hilfsblatt_Erwerbspersonen_14ff!$B35%,1),"0.0")," (",TEXT(ROUND('Bestand-Arbeitslose'!DF35/Hilfsblatt_Erwerbspersonen_14ff!$D35%,1),"0.0"),"-",TEXT(ROUND('Bestand-Arbeitslose'!DF35/Hilfsblatt_Erwerbspersonen_14ff!$C35%,1),"0.0"),")")</f>
        <v>2.6 (2.6-2.7)</v>
      </c>
      <c r="DG35" s="36" t="str">
        <f>CONCATENATE(TEXT(ROUND('Bestand-Arbeitslose'!DG35/Hilfsblatt_Erwerbspersonen_14ff!$B35%,1),"0.0")," (",TEXT(ROUND('Bestand-Arbeitslose'!DG35/Hilfsblatt_Erwerbspersonen_14ff!$D35%,1),"0.0"),"-",TEXT(ROUND('Bestand-Arbeitslose'!DG35/Hilfsblatt_Erwerbspersonen_14ff!$C35%,1),"0.0"),")")</f>
        <v>2.7 (2.6-2.7)</v>
      </c>
      <c r="DH35" s="36" t="str">
        <f>CONCATENATE(TEXT(ROUND('Bestand-Arbeitslose'!DH35/Hilfsblatt_Erwerbspersonen_14ff!$B35%,1),"0.0")," (",TEXT(ROUND('Bestand-Arbeitslose'!DH35/Hilfsblatt_Erwerbspersonen_14ff!$D35%,1),"0.0"),"-",TEXT(ROUND('Bestand-Arbeitslose'!DH35/Hilfsblatt_Erwerbspersonen_14ff!$C35%,1),"0.0"),")")</f>
        <v>2.6 (2.5-2.6)</v>
      </c>
      <c r="DI35" s="36" t="str">
        <f>CONCATENATE(TEXT(ROUND('Bestand-Arbeitslose'!DI35/Hilfsblatt_Erwerbspersonen_14ff!$B35%,1),"0.0")," (",TEXT(ROUND('Bestand-Arbeitslose'!DI35/Hilfsblatt_Erwerbspersonen_14ff!$D35%,1),"0.0"),"-",TEXT(ROUND('Bestand-Arbeitslose'!DI35/Hilfsblatt_Erwerbspersonen_14ff!$C35%,1),"0.0"),")")</f>
        <v>2.5 (2.5-2.6)</v>
      </c>
      <c r="DJ35" s="36" t="str">
        <f>CONCATENATE(TEXT(ROUND('Bestand-Arbeitslose'!DJ35/Hilfsblatt_Erwerbspersonen_14ff!$B35%,1),"0.0")," (",TEXT(ROUND('Bestand-Arbeitslose'!DJ35/Hilfsblatt_Erwerbspersonen_14ff!$D35%,1),"0.0"),"-",TEXT(ROUND('Bestand-Arbeitslose'!DJ35/Hilfsblatt_Erwerbspersonen_14ff!$C35%,1),"0.0"),")")</f>
        <v>2.6 (2.6-2.7)</v>
      </c>
      <c r="DK35" s="36" t="str">
        <f>CONCATENATE(TEXT(ROUND('Bestand-Arbeitslose'!DK35/Hilfsblatt_Erwerbspersonen_14ff!$B35%,1),"0.0")," (",TEXT(ROUND('Bestand-Arbeitslose'!DK35/Hilfsblatt_Erwerbspersonen_14ff!$D35%,1),"0.0"),"-",TEXT(ROUND('Bestand-Arbeitslose'!DK35/Hilfsblatt_Erwerbspersonen_14ff!$C35%,1),"0.0"),")")</f>
        <v>2.6 (2.6-2.7)</v>
      </c>
      <c r="DL35" s="36" t="str">
        <f>CONCATENATE(TEXT(ROUND('Bestand-Arbeitslose'!DL35/Hilfsblatt_Erwerbspersonen_14ff!$B35%,1),"0.0")," (",TEXT(ROUND('Bestand-Arbeitslose'!DL35/Hilfsblatt_Erwerbspersonen_14ff!$D35%,1),"0.0"),"-",TEXT(ROUND('Bestand-Arbeitslose'!DL35/Hilfsblatt_Erwerbspersonen_14ff!$C35%,1),"0.0"),")")</f>
        <v>2.8 (2.7-2.8)</v>
      </c>
      <c r="DM35" s="36" t="str">
        <f>CONCATENATE(TEXT(ROUND('Bestand-Arbeitslose'!DM35/Hilfsblatt_Erwerbspersonen_14ff!$B35%,1),"0.0")," (",TEXT(ROUND('Bestand-Arbeitslose'!DM35/Hilfsblatt_Erwerbspersonen_14ff!$D35%,1),"0.0"),"-",TEXT(ROUND('Bestand-Arbeitslose'!DM35/Hilfsblatt_Erwerbspersonen_14ff!$C35%,1),"0.0"),")")</f>
        <v>2.9 (2.9-3.0)</v>
      </c>
      <c r="DN35" s="36" t="str">
        <f>CONCATENATE(TEXT(ROUND('Bestand-Arbeitslose'!DN35/Hilfsblatt_Erwerbspersonen_14ff!$B35%,1),"0.0")," (",TEXT(ROUND('Bestand-Arbeitslose'!DN35/Hilfsblatt_Erwerbspersonen_14ff!$D35%,1),"0.0"),"-",TEXT(ROUND('Bestand-Arbeitslose'!DN35/Hilfsblatt_Erwerbspersonen_14ff!$C35%,1),"0.0"),")")</f>
        <v>2.9 (2.8-3.0)</v>
      </c>
      <c r="DO35" s="36" t="str">
        <f>CONCATENATE(TEXT(ROUND('Bestand-Arbeitslose'!DO35/Hilfsblatt_Erwerbspersonen_14ff!$B35%,1),"0.0")," (",TEXT(ROUND('Bestand-Arbeitslose'!DO35/Hilfsblatt_Erwerbspersonen_14ff!$D35%,1),"0.0"),"-",TEXT(ROUND('Bestand-Arbeitslose'!DO35/Hilfsblatt_Erwerbspersonen_14ff!$C35%,1),"0.0"),")")</f>
        <v>2.6 (2.6-2.7)</v>
      </c>
      <c r="DP35" s="36" t="str">
        <f>CONCATENATE(TEXT(ROUND('Bestand-Arbeitslose'!DP35/Hilfsblatt_Erwerbspersonen_14ff!$B35%,1),"0.0")," (",TEXT(ROUND('Bestand-Arbeitslose'!DP35/Hilfsblatt_Erwerbspersonen_14ff!$D35%,1),"0.0"),"-",TEXT(ROUND('Bestand-Arbeitslose'!DP35/Hilfsblatt_Erwerbspersonen_14ff!$C35%,1),"0.0"),")")</f>
        <v>2.8 (2.7-2.9)</v>
      </c>
      <c r="DQ35" s="36" t="str">
        <f>CONCATENATE(TEXT(ROUND('Bestand-Arbeitslose'!DQ35/Hilfsblatt_Erwerbspersonen_14ff!$B35%,1),"0.0")," (",TEXT(ROUND('Bestand-Arbeitslose'!DQ35/Hilfsblatt_Erwerbspersonen_14ff!$D35%,1),"0.0"),"-",TEXT(ROUND('Bestand-Arbeitslose'!DQ35/Hilfsblatt_Erwerbspersonen_14ff!$C35%,1),"0.0"),")")</f>
        <v>2.7 (2.6-2.8)</v>
      </c>
      <c r="DR35" s="36" t="str">
        <f>CONCATENATE(TEXT(ROUND('Bestand-Arbeitslose'!DR35/Hilfsblatt_Erwerbspersonen_14ff!$B35%,1),"0.0")," (",TEXT(ROUND('Bestand-Arbeitslose'!DR35/Hilfsblatt_Erwerbspersonen_14ff!$D35%,1),"0.0"),"-",TEXT(ROUND('Bestand-Arbeitslose'!DR35/Hilfsblatt_Erwerbspersonen_14ff!$C35%,1),"0.0"),")")</f>
        <v>2.6 (2.6-2.7)</v>
      </c>
      <c r="DS35" s="36" t="str">
        <f>CONCATENATE(TEXT(ROUND('Bestand-Arbeitslose'!DS35/Hilfsblatt_Erwerbspersonen_14ff!$B35%,1),"0.0")," (",TEXT(ROUND('Bestand-Arbeitslose'!DS35/Hilfsblatt_Erwerbspersonen_14ff!$D35%,1),"0.0"),"-",TEXT(ROUND('Bestand-Arbeitslose'!DS35/Hilfsblatt_Erwerbspersonen_14ff!$C35%,1),"0.0"),")")</f>
        <v>2.6 (2.5-2.6)</v>
      </c>
      <c r="DT35" s="36" t="str">
        <f>CONCATENATE(TEXT(ROUND('Bestand-Arbeitslose'!DT35/Hilfsblatt_Erwerbspersonen_14ff!$B35%,1),"0.0")," (",TEXT(ROUND('Bestand-Arbeitslose'!DT35/Hilfsblatt_Erwerbspersonen_14ff!$D35%,1),"0.0"),"-",TEXT(ROUND('Bestand-Arbeitslose'!DT35/Hilfsblatt_Erwerbspersonen_14ff!$C35%,1),"0.0"),")")</f>
        <v>2.6 (2.5-2.7)</v>
      </c>
      <c r="DU35" s="36" t="str">
        <f>CONCATENATE(TEXT(ROUND('Bestand-Arbeitslose'!DU35/Hilfsblatt_Erwerbspersonen_14ff!$B35%,1),"0.0")," (",TEXT(ROUND('Bestand-Arbeitslose'!DU35/Hilfsblatt_Erwerbspersonen_14ff!$D35%,1),"0.0"),"-",TEXT(ROUND('Bestand-Arbeitslose'!DU35/Hilfsblatt_Erwerbspersonen_14ff!$C35%,1),"0.0"),")")</f>
        <v>2.5 (2.4-2.5)</v>
      </c>
      <c r="DV35" s="36" t="str">
        <f>CONCATENATE(TEXT(ROUND('Bestand-Arbeitslose'!DV35/Hilfsblatt_Erwerbspersonen_14ff!$B35%,1),"0.0")," (",TEXT(ROUND('Bestand-Arbeitslose'!DV35/Hilfsblatt_Erwerbspersonen_14ff!$D35%,1),"0.0"),"-",TEXT(ROUND('Bestand-Arbeitslose'!DV35/Hilfsblatt_Erwerbspersonen_14ff!$C35%,1),"0.0"),")")</f>
        <v>2.4 (2.4-2.5)</v>
      </c>
      <c r="DW35" s="36" t="str">
        <f>CONCATENATE(TEXT(ROUND('Bestand-Arbeitslose'!DW35/Hilfsblatt_Erwerbspersonen_14ff!$B35%,1),"0.0")," (",TEXT(ROUND('Bestand-Arbeitslose'!DW35/Hilfsblatt_Erwerbspersonen_14ff!$D35%,1),"0.0"),"-",TEXT(ROUND('Bestand-Arbeitslose'!DW35/Hilfsblatt_Erwerbspersonen_14ff!$C35%,1),"0.0"),")")</f>
        <v>2.5 (2.4-2.5)</v>
      </c>
      <c r="DX35" s="36" t="str">
        <f>CONCATENATE(TEXT(ROUND('Bestand-Arbeitslose'!DX35/Hilfsblatt_Erwerbspersonen_14ff!$B35%,1),"0.0")," (",TEXT(ROUND('Bestand-Arbeitslose'!DX35/Hilfsblatt_Erwerbspersonen_14ff!$D35%,1),"0.0"),"-",TEXT(ROUND('Bestand-Arbeitslose'!DX35/Hilfsblatt_Erwerbspersonen_14ff!$C35%,1),"0.0"),")")</f>
        <v>2.5 (2.5-2.6)</v>
      </c>
      <c r="DY35" s="36" t="str">
        <f>CONCATENATE(TEXT(ROUND('Bestand-Arbeitslose'!DY35/Hilfsblatt_Erwerbspersonen_14ff!$B35%,1),"0.0")," (",TEXT(ROUND('Bestand-Arbeitslose'!DY35/Hilfsblatt_Erwerbspersonen_14ff!$D35%,1),"0.0"),"-",TEXT(ROUND('Bestand-Arbeitslose'!DY35/Hilfsblatt_Erwerbspersonen_14ff!$C35%,1),"0.0"),")")</f>
        <v>2.6 (2.5-2.7)</v>
      </c>
      <c r="DZ35" s="36" t="str">
        <f>CONCATENATE(TEXT(ROUND('Bestand-Arbeitslose'!DZ35/Hilfsblatt_Erwerbspersonen_14ff!$B35%,1),"0.0")," (",TEXT(ROUND('Bestand-Arbeitslose'!DZ35/Hilfsblatt_Erwerbspersonen_14ff!$D35%,1),"0.0"),"-",TEXT(ROUND('Bestand-Arbeitslose'!DZ35/Hilfsblatt_Erwerbspersonen_14ff!$C35%,1),"0.0"),")")</f>
        <v>2.7 (2.7-2.8)</v>
      </c>
      <c r="EA35" s="36" t="str">
        <f>CONCATENATE(TEXT(ROUND('Bestand-Arbeitslose'!EA35/Hilfsblatt_Erwerbspersonen_14ff!$B35%,1),"0.0")," (",TEXT(ROUND('Bestand-Arbeitslose'!EA35/Hilfsblatt_Erwerbspersonen_14ff!$D35%,1),"0.0"),"-",TEXT(ROUND('Bestand-Arbeitslose'!EA35/Hilfsblatt_Erwerbspersonen_14ff!$C35%,1),"0.0"),")")</f>
        <v>2.7 (2.7-2.8)</v>
      </c>
      <c r="EB35" s="36" t="str">
        <f>CONCATENATE(TEXT(ROUND('Bestand-Arbeitslose'!EB35/Hilfsblatt_Erwerbspersonen_14ff!$B35%,1),"0.0")," (",TEXT(ROUND('Bestand-Arbeitslose'!EB35/Hilfsblatt_Erwerbspersonen_14ff!$D35%,1),"0.0"),"-",TEXT(ROUND('Bestand-Arbeitslose'!EB35/Hilfsblatt_Erwerbspersonen_14ff!$C35%,1),"0.0"),")")</f>
        <v>2.6 (2.6-2.7)</v>
      </c>
      <c r="EC35" s="36" t="str">
        <f>CONCATENATE(TEXT(ROUND('Bestand-Arbeitslose'!EC35/Hilfsblatt_Erwerbspersonen_14ff!$B35%,1),"0.0")," (",TEXT(ROUND('Bestand-Arbeitslose'!EC35/Hilfsblatt_Erwerbspersonen_14ff!$D35%,1),"0.0"),"-",TEXT(ROUND('Bestand-Arbeitslose'!EC35/Hilfsblatt_Erwerbspersonen_14ff!$C35%,1),"0.0"),")")</f>
        <v>2.7 (2.6-2.8)</v>
      </c>
      <c r="ED35" s="36" t="str">
        <f>CONCATENATE(TEXT(ROUND('Bestand-Arbeitslose'!ED35/Hilfsblatt_Erwerbspersonen_14ff!$B35%,1),"0.0")," (",TEXT(ROUND('Bestand-Arbeitslose'!ED35/Hilfsblatt_Erwerbspersonen_14ff!$D35%,1),"0.0"),"-",TEXT(ROUND('Bestand-Arbeitslose'!ED35/Hilfsblatt_Erwerbspersonen_14ff!$C35%,1),"0.0"),")")</f>
        <v>2.6 (2.5-2.6)</v>
      </c>
      <c r="EE35" s="36" t="str">
        <f>CONCATENATE(TEXT(ROUND('Bestand-Arbeitslose'!EE35/Hilfsblatt_Erwerbspersonen_14ff!$B35%,1),"0.0")," (",TEXT(ROUND('Bestand-Arbeitslose'!EE35/Hilfsblatt_Erwerbspersonen_14ff!$D35%,1),"0.0"),"-",TEXT(ROUND('Bestand-Arbeitslose'!EE35/Hilfsblatt_Erwerbspersonen_14ff!$C35%,1),"0.0"),")")</f>
        <v>2.5 (2.4-2.5)</v>
      </c>
      <c r="EF35" s="36" t="str">
        <f>CONCATENATE(TEXT(ROUND('Bestand-Arbeitslose'!EF35/Hilfsblatt_Erwerbspersonen_14ff!$B35%,1),"0.0")," (",TEXT(ROUND('Bestand-Arbeitslose'!EF35/Hilfsblatt_Erwerbspersonen_14ff!$D35%,1),"0.0"),"-",TEXT(ROUND('Bestand-Arbeitslose'!EF35/Hilfsblatt_Erwerbspersonen_14ff!$C35%,1),"0.0"),")")</f>
        <v>2.5 (2.4-2.5)</v>
      </c>
      <c r="EG35" s="36" t="str">
        <f>CONCATENATE(TEXT(ROUND('Bestand-Arbeitslose'!EG35/Hilfsblatt_Erwerbspersonen_14ff!$B35%,1),"0.0")," (",TEXT(ROUND('Bestand-Arbeitslose'!EG35/Hilfsblatt_Erwerbspersonen_14ff!$D35%,1),"0.0"),"-",TEXT(ROUND('Bestand-Arbeitslose'!EG35/Hilfsblatt_Erwerbspersonen_14ff!$C35%,1),"0.0"),")")</f>
        <v>2.5 (2.5-2.6)</v>
      </c>
      <c r="EH35" s="36" t="str">
        <f>CONCATENATE(TEXT(ROUND('Bestand-Arbeitslose'!EH35/Hilfsblatt_Erwerbspersonen_14ff!$B35%,1),"0.0")," (",TEXT(ROUND('Bestand-Arbeitslose'!EH35/Hilfsblatt_Erwerbspersonen_14ff!$D35%,1),"0.0"),"-",TEXT(ROUND('Bestand-Arbeitslose'!EH35/Hilfsblatt_Erwerbspersonen_14ff!$C35%,1),"0.0"),")")</f>
        <v>2.4 (2.3-2.4)</v>
      </c>
      <c r="EI35" s="36" t="str">
        <f>CONCATENATE(TEXT(ROUND('Bestand-Arbeitslose'!EI35/Hilfsblatt_Erwerbspersonen_14ff!$B35%,1),"0.0")," (",TEXT(ROUND('Bestand-Arbeitslose'!EI35/Hilfsblatt_Erwerbspersonen_14ff!$D35%,1),"0.0"),"-",TEXT(ROUND('Bestand-Arbeitslose'!EI35/Hilfsblatt_Erwerbspersonen_14ff!$C35%,1),"0.0"),")")</f>
        <v>2.4 (2.3-2.4)</v>
      </c>
      <c r="EJ35" s="36" t="str">
        <f>CONCATENATE(TEXT(ROUND('Bestand-Arbeitslose'!EJ35/Hilfsblatt_Erwerbspersonen_14ff!$B35%,1),"0.0")," (",TEXT(ROUND('Bestand-Arbeitslose'!EJ35/Hilfsblatt_Erwerbspersonen_14ff!$D35%,1),"0.0"),"-",TEXT(ROUND('Bestand-Arbeitslose'!EJ35/Hilfsblatt_Erwerbspersonen_14ff!$C35%,1),"0.0"),")")</f>
        <v>2.4 (2.4-2.5)</v>
      </c>
      <c r="EK35" s="36" t="str">
        <f>CONCATENATE(TEXT(ROUND('Bestand-Arbeitslose'!EK35/Hilfsblatt_Erwerbspersonen_14ff!$B35%,1),"0.0")," (",TEXT(ROUND('Bestand-Arbeitslose'!EK35/Hilfsblatt_Erwerbspersonen_14ff!$D35%,1),"0.0"),"-",TEXT(ROUND('Bestand-Arbeitslose'!EK35/Hilfsblatt_Erwerbspersonen_14ff!$C35%,1),"0.0"),")")</f>
        <v>2.6 (2.5-2.7)</v>
      </c>
      <c r="EL35" s="36" t="str">
        <f>CONCATENATE(TEXT(ROUND('Bestand-Arbeitslose'!EL35/Hilfsblatt_Erwerbspersonen_14ff!$B35%,1),"0.0")," (",TEXT(ROUND('Bestand-Arbeitslose'!EL35/Hilfsblatt_Erwerbspersonen_14ff!$D35%,1),"0.0"),"-",TEXT(ROUND('Bestand-Arbeitslose'!EL35/Hilfsblatt_Erwerbspersonen_14ff!$C35%,1),"0.0"),")")</f>
        <v>2.7 (2.7-2.8)</v>
      </c>
      <c r="EM35" s="36" t="str">
        <f>CONCATENATE(TEXT(ROUND('Bestand-Arbeitslose'!EM35/Hilfsblatt_Erwerbspersonen_14ff!$B35%,1),"0.0")," (",TEXT(ROUND('Bestand-Arbeitslose'!EM35/Hilfsblatt_Erwerbspersonen_14ff!$D35%,1),"0.0"),"-",TEXT(ROUND('Bestand-Arbeitslose'!EM35/Hilfsblatt_Erwerbspersonen_14ff!$C35%,1),"0.0"),")")</f>
        <v>2.9 (2.8-3.0)</v>
      </c>
      <c r="EN35" s="36" t="str">
        <f>CONCATENATE(TEXT(ROUND('Bestand-Arbeitslose'!EN35/Hilfsblatt_Erwerbspersonen_14ff!$B35%,1),"0.0")," (",TEXT(ROUND('Bestand-Arbeitslose'!EN35/Hilfsblatt_Erwerbspersonen_14ff!$D35%,1),"0.0"),"-",TEXT(ROUND('Bestand-Arbeitslose'!EN35/Hilfsblatt_Erwerbspersonen_14ff!$C35%,1),"0.0"),")")</f>
        <v>3.0 (3.0-3.1)</v>
      </c>
    </row>
    <row r="36" spans="1:144" ht="13.5" customHeight="1">
      <c r="A36" s="20" t="s">
        <v>26</v>
      </c>
      <c r="B36" s="36" t="str">
        <f>CONCATENATE(TEXT(ROUND('Bestand-Arbeitslose'!B36/Hilfsblatt_Erwerbspersonen_20ff!$B36%,1),"0.0")," (",TEXT(ROUND('Bestand-Arbeitslose'!B36/Hilfsblatt_Erwerbspersonen_20ff!$D36%,1),"0.0"),"-",TEXT(ROUND('Bestand-Arbeitslose'!B36/Hilfsblatt_Erwerbspersonen_20ff!$C36%,1),"0.0"),")")</f>
        <v>2.3 (2.2-2.3)</v>
      </c>
      <c r="C36" s="36" t="str">
        <f>CONCATENATE(TEXT(ROUND('Bestand-Arbeitslose'!C36/Hilfsblatt_Erwerbspersonen_20ff!$B36%,1),"0.0")," (",TEXT(ROUND('Bestand-Arbeitslose'!C36/Hilfsblatt_Erwerbspersonen_20ff!$D36%,1),"0.0"),"-",TEXT(ROUND('Bestand-Arbeitslose'!C36/Hilfsblatt_Erwerbspersonen_20ff!$C36%,1),"0.0"),")")</f>
        <v>2.3 (2.3-2.4)</v>
      </c>
      <c r="D36" s="36" t="str">
        <f>CONCATENATE(TEXT(ROUND('Bestand-Arbeitslose'!D36/Hilfsblatt_Erwerbspersonen_20ff!$B36%,1),"0.0")," (",TEXT(ROUND('Bestand-Arbeitslose'!D36/Hilfsblatt_Erwerbspersonen_20ff!$D36%,1),"0.0"),"-",TEXT(ROUND('Bestand-Arbeitslose'!D36/Hilfsblatt_Erwerbspersonen_20ff!$C36%,1),"0.0"),")")</f>
        <v>2.4 (2.4-2.5)</v>
      </c>
      <c r="E36" s="36" t="str">
        <f>CONCATENATE(TEXT(ROUND('Bestand-Arbeitslose'!E36/Hilfsblatt_Erwerbspersonen_20ff!$B36%,1),"0.0")," (",TEXT(ROUND('Bestand-Arbeitslose'!E36/Hilfsblatt_Erwerbspersonen_20ff!$D36%,1),"0.0"),"-",TEXT(ROUND('Bestand-Arbeitslose'!E36/Hilfsblatt_Erwerbspersonen_20ff!$C36%,1),"0.0"),")")</f>
        <v>2.4 (2.4-2.5)</v>
      </c>
      <c r="F36" s="36"/>
      <c r="G36" s="36"/>
      <c r="H36" s="36"/>
      <c r="I36" s="36"/>
      <c r="J36" s="36"/>
      <c r="K36" s="36"/>
      <c r="L36" s="36"/>
      <c r="M36" s="36"/>
      <c r="N36" s="36"/>
      <c r="O36" s="36" t="str">
        <f>CONCATENATE(TEXT(ROUND('Bestand-Arbeitslose'!O36/Hilfsblatt_Erwerbspersonen_20ff!$B36%,1),"0.0")," (",TEXT(ROUND('Bestand-Arbeitslose'!O36/Hilfsblatt_Erwerbspersonen_20ff!$D36%,1),"0.0"),"-",TEXT(ROUND('Bestand-Arbeitslose'!O36/Hilfsblatt_Erwerbspersonen_20ff!$C36%,1),"0.0"),")")</f>
        <v>2.0 (2.0-2.1)</v>
      </c>
      <c r="P36" s="36" t="str">
        <f>CONCATENATE(TEXT(ROUND('Bestand-Arbeitslose'!P36/Hilfsblatt_Erwerbspersonen_20ff!$B36%,1),"0.0")," (",TEXT(ROUND('Bestand-Arbeitslose'!P36/Hilfsblatt_Erwerbspersonen_20ff!$D36%,1),"0.0"),"-",TEXT(ROUND('Bestand-Arbeitslose'!P36/Hilfsblatt_Erwerbspersonen_20ff!$C36%,1),"0.0"),")")</f>
        <v>2.3 (2.3-2.4)</v>
      </c>
      <c r="Q36" s="36" t="str">
        <f>CONCATENATE(TEXT(ROUND('Bestand-Arbeitslose'!Q36/Hilfsblatt_Erwerbspersonen_20ff!$B36%,1),"0.0")," (",TEXT(ROUND('Bestand-Arbeitslose'!Q36/Hilfsblatt_Erwerbspersonen_20ff!$D36%,1),"0.0"),"-",TEXT(ROUND('Bestand-Arbeitslose'!Q36/Hilfsblatt_Erwerbspersonen_20ff!$C36%,1),"0.0"),")")</f>
        <v>2.1 (2.0-2.1)</v>
      </c>
      <c r="R36" s="36" t="str">
        <f>CONCATENATE(TEXT(ROUND('Bestand-Arbeitslose'!R36/Hilfsblatt_Erwerbspersonen_20ff!$B36%,1),"0.0")," (",TEXT(ROUND('Bestand-Arbeitslose'!R36/Hilfsblatt_Erwerbspersonen_20ff!$D36%,1),"0.0"),"-",TEXT(ROUND('Bestand-Arbeitslose'!R36/Hilfsblatt_Erwerbspersonen_20ff!$C36%,1),"0.0"),")")</f>
        <v>2.0 (2.0-2.1)</v>
      </c>
      <c r="S36" s="36" t="str">
        <f>CONCATENATE(TEXT(ROUND('Bestand-Arbeitslose'!S36/Hilfsblatt_Erwerbspersonen_20ff!$B36%,1),"0.0")," (",TEXT(ROUND('Bestand-Arbeitslose'!S36/Hilfsblatt_Erwerbspersonen_20ff!$D36%,1),"0.0"),"-",TEXT(ROUND('Bestand-Arbeitslose'!S36/Hilfsblatt_Erwerbspersonen_20ff!$C36%,1),"0.0"),")")</f>
        <v>2.0 (2.0-2.1)</v>
      </c>
      <c r="T36" s="36" t="str">
        <f>CONCATENATE(TEXT(ROUND('Bestand-Arbeitslose'!T36/Hilfsblatt_Erwerbspersonen_20ff!$B36%,1),"0.0")," (",TEXT(ROUND('Bestand-Arbeitslose'!T36/Hilfsblatt_Erwerbspersonen_20ff!$D36%,1),"0.0"),"-",TEXT(ROUND('Bestand-Arbeitslose'!T36/Hilfsblatt_Erwerbspersonen_20ff!$C36%,1),"0.0"),")")</f>
        <v>2.0 (2.0-2.1)</v>
      </c>
      <c r="U36" s="36" t="str">
        <f>CONCATENATE(TEXT(ROUND('Bestand-Arbeitslose'!U36/Hilfsblatt_Erwerbspersonen_20ff!$B36%,1),"0.0")," (",TEXT(ROUND('Bestand-Arbeitslose'!U36/Hilfsblatt_Erwerbspersonen_20ff!$D36%,1),"0.0"),"-",TEXT(ROUND('Bestand-Arbeitslose'!U36/Hilfsblatt_Erwerbspersonen_20ff!$C36%,1),"0.0"),")")</f>
        <v>2.0 (1.9-2.0)</v>
      </c>
      <c r="V36" s="36" t="str">
        <f>CONCATENATE(TEXT(ROUND('Bestand-Arbeitslose'!V36/Hilfsblatt_Erwerbspersonen_20ff!$B36%,1),"0.0")," (",TEXT(ROUND('Bestand-Arbeitslose'!V36/Hilfsblatt_Erwerbspersonen_20ff!$D36%,1),"0.0"),"-",TEXT(ROUND('Bestand-Arbeitslose'!V36/Hilfsblatt_Erwerbspersonen_20ff!$C36%,1),"0.0"),")")</f>
        <v>1.9 (1.9-2.0)</v>
      </c>
      <c r="W36" s="36" t="str">
        <f>CONCATENATE(TEXT(ROUND('Bestand-Arbeitslose'!W36/Hilfsblatt_Erwerbspersonen_20ff!$B36%,1),"0.0")," (",TEXT(ROUND('Bestand-Arbeitslose'!W36/Hilfsblatt_Erwerbspersonen_20ff!$D36%,1),"0.0"),"-",TEXT(ROUND('Bestand-Arbeitslose'!W36/Hilfsblatt_Erwerbspersonen_20ff!$C36%,1),"0.0"),")")</f>
        <v>1.9 (1.9-2.0)</v>
      </c>
      <c r="X36" s="36" t="str">
        <f>CONCATENATE(TEXT(ROUND('Bestand-Arbeitslose'!X36/Hilfsblatt_Erwerbspersonen_20ff!$B36%,1),"0.0")," (",TEXT(ROUND('Bestand-Arbeitslose'!X36/Hilfsblatt_Erwerbspersonen_20ff!$D36%,1),"0.0"),"-",TEXT(ROUND('Bestand-Arbeitslose'!X36/Hilfsblatt_Erwerbspersonen_20ff!$C36%,1),"0.0"),")")</f>
        <v>1.9 (1.9-2.0)</v>
      </c>
      <c r="Y36" s="36" t="str">
        <f>CONCATENATE(TEXT(ROUND('Bestand-Arbeitslose'!Y36/Hilfsblatt_Erwerbspersonen_20ff!$B36%,1),"0.0")," (",TEXT(ROUND('Bestand-Arbeitslose'!Y36/Hilfsblatt_Erwerbspersonen_20ff!$D36%,1),"0.0"),"-",TEXT(ROUND('Bestand-Arbeitslose'!Y36/Hilfsblatt_Erwerbspersonen_20ff!$C36%,1),"0.0"),")")</f>
        <v>1.9 (1.9-2.0)</v>
      </c>
      <c r="Z36" s="36" t="str">
        <f>CONCATENATE(TEXT(ROUND('Bestand-Arbeitslose'!Z36/Hilfsblatt_Erwerbspersonen_20ff!$B36%,1),"0.0")," (",TEXT(ROUND('Bestand-Arbeitslose'!Z36/Hilfsblatt_Erwerbspersonen_20ff!$D36%,1),"0.0"),"-",TEXT(ROUND('Bestand-Arbeitslose'!Z36/Hilfsblatt_Erwerbspersonen_20ff!$C36%,1),"0.0"),")")</f>
        <v>2.1 (2.0-2.1)</v>
      </c>
      <c r="AA36" s="36" t="str">
        <f>CONCATENATE(TEXT(ROUND('Bestand-Arbeitslose'!AA36/Hilfsblatt_Erwerbspersonen_20ff!$B36%,1),"0.0")," (",TEXT(ROUND('Bestand-Arbeitslose'!AA36/Hilfsblatt_Erwerbspersonen_20ff!$D36%,1),"0.0"),"-",TEXT(ROUND('Bestand-Arbeitslose'!AA36/Hilfsblatt_Erwerbspersonen_20ff!$C36%,1),"0.0"),")")</f>
        <v>2.1 (2.0-2.1)</v>
      </c>
      <c r="AB36" s="36" t="str">
        <f>CONCATENATE(TEXT(ROUND('Bestand-Arbeitslose'!AB36/Hilfsblatt_Erwerbspersonen_20ff!$B36%,1),"0.0")," (",TEXT(ROUND('Bestand-Arbeitslose'!AB36/Hilfsblatt_Erwerbspersonen_20ff!$D36%,1),"0.0"),"-",TEXT(ROUND('Bestand-Arbeitslose'!AB36/Hilfsblatt_Erwerbspersonen_20ff!$C36%,1),"0.0"),")")</f>
        <v>2.1 (2.1-2.2)</v>
      </c>
      <c r="AC36" s="36" t="str">
        <f>CONCATENATE(TEXT(ROUND('Bestand-Arbeitslose'!AC36/Hilfsblatt_Erwerbspersonen_20ff!$B36%,1),"0.0")," (",TEXT(ROUND('Bestand-Arbeitslose'!AC36/Hilfsblatt_Erwerbspersonen_20ff!$D36%,1),"0.0"),"-",TEXT(ROUND('Bestand-Arbeitslose'!AC36/Hilfsblatt_Erwerbspersonen_20ff!$C36%,1),"0.0"),")")</f>
        <v>2.2 (2.1-2.2)</v>
      </c>
      <c r="AD36" s="36" t="str">
        <f>CONCATENATE(TEXT(ROUND('Bestand-Arbeitslose'!AD36/Hilfsblatt_Erwerbspersonen_20ff!$B36%,1),"0.0")," (",TEXT(ROUND('Bestand-Arbeitslose'!AD36/Hilfsblatt_Erwerbspersonen_20ff!$D36%,1),"0.0"),"-",TEXT(ROUND('Bestand-Arbeitslose'!AD36/Hilfsblatt_Erwerbspersonen_20ff!$C36%,1),"0.0"),")")</f>
        <v>2.0 (1.9-2.0)</v>
      </c>
      <c r="AE36" s="36" t="str">
        <f>CONCATENATE(TEXT(ROUND('Bestand-Arbeitslose'!AE36/Hilfsblatt_Erwerbspersonen_20ff!$B36%,1),"0.0")," (",TEXT(ROUND('Bestand-Arbeitslose'!AE36/Hilfsblatt_Erwerbspersonen_20ff!$D36%,1),"0.0"),"-",TEXT(ROUND('Bestand-Arbeitslose'!AE36/Hilfsblatt_Erwerbspersonen_20ff!$C36%,1),"0.0"),")")</f>
        <v>1.9 (1.9-2.0)</v>
      </c>
      <c r="AF36" s="36" t="str">
        <f>CONCATENATE(TEXT(ROUND('Bestand-Arbeitslose'!AF36/Hilfsblatt_Erwerbspersonen_20ff!$B36%,1),"0.0")," (",TEXT(ROUND('Bestand-Arbeitslose'!AF36/Hilfsblatt_Erwerbspersonen_20ff!$D36%,1),"0.0"),"-",TEXT(ROUND('Bestand-Arbeitslose'!AF36/Hilfsblatt_Erwerbspersonen_20ff!$C36%,1),"0.0"),")")</f>
        <v>1.8 (1.8-1.9)</v>
      </c>
      <c r="AG36" s="36" t="str">
        <f>CONCATENATE(TEXT(ROUND('Bestand-Arbeitslose'!AG36/Hilfsblatt_Erwerbspersonen_20ff!$B36%,1),"0.0")," (",TEXT(ROUND('Bestand-Arbeitslose'!AG36/Hilfsblatt_Erwerbspersonen_20ff!$D36%,1),"0.0"),"-",TEXT(ROUND('Bestand-Arbeitslose'!AG36/Hilfsblatt_Erwerbspersonen_20ff!$C36%,1),"0.0"),")")</f>
        <v>2.0 (1.9-2.0)</v>
      </c>
      <c r="AH36" s="36" t="str">
        <f>CONCATENATE(TEXT(ROUND('Bestand-Arbeitslose'!AH36/Hilfsblatt_Erwerbspersonen_20ff!$B36%,1),"0.0")," (",TEXT(ROUND('Bestand-Arbeitslose'!AH36/Hilfsblatt_Erwerbspersonen_20ff!$D36%,1),"0.0"),"-",TEXT(ROUND('Bestand-Arbeitslose'!AH36/Hilfsblatt_Erwerbspersonen_20ff!$C36%,1),"0.0"),")")</f>
        <v>2.0 (2.0-2.1)</v>
      </c>
      <c r="AI36" s="36" t="str">
        <f>CONCATENATE(TEXT(ROUND('Bestand-Arbeitslose'!AI36/Hilfsblatt_Erwerbspersonen_20ff!$B36%,1),"0.0")," (",TEXT(ROUND('Bestand-Arbeitslose'!AI36/Hilfsblatt_Erwerbspersonen_20ff!$D36%,1),"0.0"),"-",TEXT(ROUND('Bestand-Arbeitslose'!AI36/Hilfsblatt_Erwerbspersonen_20ff!$C36%,1),"0.0"),")")</f>
        <v>2.0 (2.0-2.1)</v>
      </c>
      <c r="AJ36" s="36" t="str">
        <f>CONCATENATE(TEXT(ROUND('Bestand-Arbeitslose'!AJ36/Hilfsblatt_Erwerbspersonen_20ff!$B36%,1),"0.0")," (",TEXT(ROUND('Bestand-Arbeitslose'!AJ36/Hilfsblatt_Erwerbspersonen_20ff!$D36%,1),"0.0"),"-",TEXT(ROUND('Bestand-Arbeitslose'!AJ36/Hilfsblatt_Erwerbspersonen_20ff!$C36%,1),"0.0"),")")</f>
        <v>2.1 (2.1-2.2)</v>
      </c>
      <c r="AK36" s="36" t="str">
        <f>CONCATENATE(TEXT(ROUND('Bestand-Arbeitslose'!AK36/Hilfsblatt_Erwerbspersonen_20ff!$B36%,1),"0.0")," (",TEXT(ROUND('Bestand-Arbeitslose'!AK36/Hilfsblatt_Erwerbspersonen_20ff!$D36%,1),"0.0"),"-",TEXT(ROUND('Bestand-Arbeitslose'!AK36/Hilfsblatt_Erwerbspersonen_20ff!$C36%,1),"0.0"),")")</f>
        <v>2.2 (2.2-2.3)</v>
      </c>
      <c r="AL36" s="36" t="str">
        <f>CONCATENATE(TEXT(ROUND('Bestand-Arbeitslose'!AL36/Hilfsblatt_Erwerbspersonen_20ff!$B36%,1),"0.0")," (",TEXT(ROUND('Bestand-Arbeitslose'!AL36/Hilfsblatt_Erwerbspersonen_20ff!$D36%,1),"0.0"),"-",TEXT(ROUND('Bestand-Arbeitslose'!AL36/Hilfsblatt_Erwerbspersonen_20ff!$C36%,1),"0.0"),")")</f>
        <v>2.3 (2.2-2.4)</v>
      </c>
      <c r="AM36" s="36" t="str">
        <f>CONCATENATE(TEXT(ROUND('Bestand-Arbeitslose'!AM36/Hilfsblatt_Erwerbspersonen_20ff!$B36%,1),"0.0")," (",TEXT(ROUND('Bestand-Arbeitslose'!AM36/Hilfsblatt_Erwerbspersonen_20ff!$D36%,1),"0.0"),"-",TEXT(ROUND('Bestand-Arbeitslose'!AM36/Hilfsblatt_Erwerbspersonen_20ff!$C36%,1),"0.0"),")")</f>
        <v>2.5 (2.4-2.5)</v>
      </c>
      <c r="AN36" s="36" t="str">
        <f>CONCATENATE(TEXT(ROUND('Bestand-Arbeitslose'!AN36/Hilfsblatt_Erwerbspersonen_20ff!$B36%,1),"0.0")," (",TEXT(ROUND('Bestand-Arbeitslose'!AN36/Hilfsblatt_Erwerbspersonen_20ff!$D36%,1),"0.0"),"-",TEXT(ROUND('Bestand-Arbeitslose'!AN36/Hilfsblatt_Erwerbspersonen_20ff!$C36%,1),"0.0"),")")</f>
        <v>2.5 (2.4-2.6)</v>
      </c>
      <c r="AO36" s="36" t="str">
        <f>CONCATENATE(TEXT(ROUND('Bestand-Arbeitslose'!AO36/Hilfsblatt_Erwerbspersonen_20ff!$B36%,1),"0.0")," (",TEXT(ROUND('Bestand-Arbeitslose'!AO36/Hilfsblatt_Erwerbspersonen_20ff!$D36%,1),"0.0"),"-",TEXT(ROUND('Bestand-Arbeitslose'!AO36/Hilfsblatt_Erwerbspersonen_20ff!$C36%,1),"0.0"),")")</f>
        <v>2.9 (2.8-3.0)</v>
      </c>
      <c r="AP36" s="36" t="str">
        <f>CONCATENATE(TEXT(ROUND('Bestand-Arbeitslose'!AP36/Hilfsblatt_Erwerbspersonen_20ff!$B36%,1),"0.0")," (",TEXT(ROUND('Bestand-Arbeitslose'!AP36/Hilfsblatt_Erwerbspersonen_20ff!$D36%,1),"0.0"),"-",TEXT(ROUND('Bestand-Arbeitslose'!AP36/Hilfsblatt_Erwerbspersonen_20ff!$C36%,1),"0.0"),")")</f>
        <v>2.5 (2.5-2.6)</v>
      </c>
      <c r="AQ36" s="36" t="str">
        <f>CONCATENATE(TEXT(ROUND('Bestand-Arbeitslose'!AQ36/Hilfsblatt_Erwerbspersonen_20ff!$B36%,1),"0.0")," (",TEXT(ROUND('Bestand-Arbeitslose'!AQ36/Hilfsblatt_Erwerbspersonen_20ff!$D36%,1),"0.0"),"-",TEXT(ROUND('Bestand-Arbeitslose'!AQ36/Hilfsblatt_Erwerbspersonen_20ff!$C36%,1),"0.0"),")")</f>
        <v>2.3 (2.3-2.4)</v>
      </c>
      <c r="AR36" s="36" t="str">
        <f>CONCATENATE(TEXT(ROUND('Bestand-Arbeitslose'!AR36/Hilfsblatt_Erwerbspersonen_20ff!$B36%,1),"0.0")," (",TEXT(ROUND('Bestand-Arbeitslose'!AR36/Hilfsblatt_Erwerbspersonen_20ff!$D36%,1),"0.0"),"-",TEXT(ROUND('Bestand-Arbeitslose'!AR36/Hilfsblatt_Erwerbspersonen_20ff!$C36%,1),"0.0"),")")</f>
        <v>2.4 (2.3-2.5)</v>
      </c>
      <c r="AS36" s="36" t="str">
        <f>CONCATENATE(TEXT(ROUND('Bestand-Arbeitslose'!AS36/Hilfsblatt_Erwerbspersonen_20ff!$B36%,1),"0.0")," (",TEXT(ROUND('Bestand-Arbeitslose'!AS36/Hilfsblatt_Erwerbspersonen_20ff!$D36%,1),"0.0"),"-",TEXT(ROUND('Bestand-Arbeitslose'!AS36/Hilfsblatt_Erwerbspersonen_20ff!$C36%,1),"0.0"),")")</f>
        <v>2.5 (2.4-2.6)</v>
      </c>
      <c r="AT36" s="36" t="str">
        <f>CONCATENATE(TEXT(ROUND('Bestand-Arbeitslose'!AT36/Hilfsblatt_Erwerbspersonen_20ff!$B36%,1),"0.0")," (",TEXT(ROUND('Bestand-Arbeitslose'!AT36/Hilfsblatt_Erwerbspersonen_20ff!$D36%,1),"0.0"),"-",TEXT(ROUND('Bestand-Arbeitslose'!AT36/Hilfsblatt_Erwerbspersonen_20ff!$C36%,1),"0.0"),")")</f>
        <v>2.6 (2.6-2.7)</v>
      </c>
      <c r="AU36" s="36" t="str">
        <f>CONCATENATE(TEXT(ROUND('Bestand-Arbeitslose'!AU36/Hilfsblatt_Erwerbspersonen_20ff!$B36%,1),"0.0")," (",TEXT(ROUND('Bestand-Arbeitslose'!AU36/Hilfsblatt_Erwerbspersonen_20ff!$D36%,1),"0.0"),"-",TEXT(ROUND('Bestand-Arbeitslose'!AU36/Hilfsblatt_Erwerbspersonen_20ff!$C36%,1),"0.0"),")")</f>
        <v>2.9 (2.8-2.9)</v>
      </c>
      <c r="AV36" s="36" t="str">
        <f>CONCATENATE(TEXT(ROUND('Bestand-Arbeitslose'!AV36/Hilfsblatt_Erwerbspersonen_20ff!$B36%,1),"0.0")," (",TEXT(ROUND('Bestand-Arbeitslose'!AV36/Hilfsblatt_Erwerbspersonen_20ff!$D36%,1),"0.0"),"-",TEXT(ROUND('Bestand-Arbeitslose'!AV36/Hilfsblatt_Erwerbspersonen_20ff!$C36%,1),"0.0"),")")</f>
        <v>2.9 (2.8-3.0)</v>
      </c>
      <c r="AW36" s="36" t="str">
        <f>CONCATENATE(TEXT(ROUND('Bestand-Arbeitslose'!AW36/Hilfsblatt_Erwerbspersonen_20ff!$B36%,1),"0.0")," (",TEXT(ROUND('Bestand-Arbeitslose'!AW36/Hilfsblatt_Erwerbspersonen_20ff!$D36%,1),"0.0"),"-",TEXT(ROUND('Bestand-Arbeitslose'!AW36/Hilfsblatt_Erwerbspersonen_20ff!$C36%,1),"0.0"),")")</f>
        <v>3.1 (3.1-3.2)</v>
      </c>
      <c r="AX36" s="36" t="str">
        <f>CONCATENATE(TEXT(ROUND('Bestand-Arbeitslose'!AX36/Hilfsblatt_Erwerbspersonen_20ff!$B36%,1),"0.0")," (",TEXT(ROUND('Bestand-Arbeitslose'!AX36/Hilfsblatt_Erwerbspersonen_20ff!$D36%,1),"0.0"),"-",TEXT(ROUND('Bestand-Arbeitslose'!AX36/Hilfsblatt_Erwerbspersonen_20ff!$C36%,1),"0.0"),")")</f>
        <v>3.2 (3.1-3.3)</v>
      </c>
      <c r="AY36" s="36" t="str">
        <f>CONCATENATE(TEXT(ROUND('Bestand-Arbeitslose'!AY36/Hilfsblatt_Erwerbspersonen_20ff!$B36%,1),"0.0")," (",TEXT(ROUND('Bestand-Arbeitslose'!AY36/Hilfsblatt_Erwerbspersonen_20ff!$D36%,1),"0.0"),"-",TEXT(ROUND('Bestand-Arbeitslose'!AY36/Hilfsblatt_Erwerbspersonen_20ff!$C36%,1),"0.0"),")")</f>
        <v>3.4 (3.3-3.4)</v>
      </c>
      <c r="AZ36" s="36" t="str">
        <f>CONCATENATE(TEXT(ROUND('Bestand-Arbeitslose'!AZ36/Hilfsblatt_Erwerbspersonen_20ff!$B36%,1),"0.0")," (",TEXT(ROUND('Bestand-Arbeitslose'!AZ36/Hilfsblatt_Erwerbspersonen_20ff!$D36%,1),"0.0"),"-",TEXT(ROUND('Bestand-Arbeitslose'!AZ36/Hilfsblatt_Erwerbspersonen_20ff!$C36%,1),"0.0"),")")</f>
        <v>3.5 (3.4-3.6)</v>
      </c>
      <c r="BA36" s="36" t="str">
        <f>CONCATENATE(TEXT(ROUND('Bestand-Arbeitslose'!BA36/Hilfsblatt_Erwerbspersonen_20ff!$B36%,1),"0.0")," (",TEXT(ROUND('Bestand-Arbeitslose'!BA36/Hilfsblatt_Erwerbspersonen_20ff!$D36%,1),"0.0"),"-",TEXT(ROUND('Bestand-Arbeitslose'!BA36/Hilfsblatt_Erwerbspersonen_20ff!$C36%,1),"0.0"),")")</f>
        <v>3.5 (3.4-3.6)</v>
      </c>
      <c r="BB36" s="36" t="str">
        <f>CONCATENATE(TEXT(ROUND('Bestand-Arbeitslose'!BB36/Hilfsblatt_Erwerbspersonen_20ff!$B36%,1),"0.0")," (",TEXT(ROUND('Bestand-Arbeitslose'!BB36/Hilfsblatt_Erwerbspersonen_20ff!$D36%,1),"0.0"),"-",TEXT(ROUND('Bestand-Arbeitslose'!BB36/Hilfsblatt_Erwerbspersonen_20ff!$C36%,1),"0.0"),")")</f>
        <v>3.1 (3.0-3.2)</v>
      </c>
      <c r="BC36" s="36" t="str">
        <f>CONCATENATE(TEXT(ROUND('Bestand-Arbeitslose'!BC36/Hilfsblatt_Erwerbspersonen_20ff!$B36%,1),"0.0")," (",TEXT(ROUND('Bestand-Arbeitslose'!BC36/Hilfsblatt_Erwerbspersonen_20ff!$D36%,1),"0.0"),"-",TEXT(ROUND('Bestand-Arbeitslose'!BC36/Hilfsblatt_Erwerbspersonen_20ff!$C36%,1),"0.0"),")")</f>
        <v>3.4 (3.3-3.5)</v>
      </c>
      <c r="BD36" s="36" t="str">
        <f>CONCATENATE(TEXT(ROUND('Bestand-Arbeitslose'!BD36/Hilfsblatt_Erwerbspersonen_20ff!$B36%,1),"0.0")," (",TEXT(ROUND('Bestand-Arbeitslose'!BD36/Hilfsblatt_Erwerbspersonen_20ff!$D36%,1),"0.0"),"-",TEXT(ROUND('Bestand-Arbeitslose'!BD36/Hilfsblatt_Erwerbspersonen_20ff!$C36%,1),"0.0"),")")</f>
        <v>3.1 (3.0-3.2)</v>
      </c>
      <c r="BE36" s="36" t="str">
        <f>CONCATENATE(TEXT(ROUND('Bestand-Arbeitslose'!BE36/Hilfsblatt_Erwerbspersonen_20ff!$B36%,1),"0.0")," (",TEXT(ROUND('Bestand-Arbeitslose'!BE36/Hilfsblatt_Erwerbspersonen_20ff!$D36%,1),"0.0"),"-",TEXT(ROUND('Bestand-Arbeitslose'!BE36/Hilfsblatt_Erwerbspersonen_20ff!$C36%,1),"0.0"),")")</f>
        <v>3.1 (3.0-3.2)</v>
      </c>
      <c r="BF36" s="36" t="str">
        <f>CONCATENATE(TEXT(ROUND('Bestand-Arbeitslose'!BF36/Hilfsblatt_Erwerbspersonen_20ff!$B36%,1),"0.0")," (",TEXT(ROUND('Bestand-Arbeitslose'!BF36/Hilfsblatt_Erwerbspersonen_20ff!$D36%,1),"0.0"),"-",TEXT(ROUND('Bestand-Arbeitslose'!BF36/Hilfsblatt_Erwerbspersonen_20ff!$C36%,1),"0.0"),")")</f>
        <v>3.1 (3.0-3.2)</v>
      </c>
      <c r="BG36" s="36" t="str">
        <f>CONCATENATE(TEXT(ROUND('Bestand-Arbeitslose'!BG36/Hilfsblatt_Erwerbspersonen_20ff!$B36%,1),"0.0")," (",TEXT(ROUND('Bestand-Arbeitslose'!BG36/Hilfsblatt_Erwerbspersonen_20ff!$D36%,1),"0.0"),"-",TEXT(ROUND('Bestand-Arbeitslose'!BG36/Hilfsblatt_Erwerbspersonen_20ff!$C36%,1),"0.0"),")")</f>
        <v>3.2 (3.1-3.3)</v>
      </c>
      <c r="BH36" s="36" t="str">
        <f>CONCATENATE(TEXT(ROUND('Bestand-Arbeitslose'!BH36/Hilfsblatt_Erwerbspersonen_20ff!$B36%,1),"0.0")," (",TEXT(ROUND('Bestand-Arbeitslose'!BH36/Hilfsblatt_Erwerbspersonen_20ff!$D36%,1),"0.0"),"-",TEXT(ROUND('Bestand-Arbeitslose'!BH36/Hilfsblatt_Erwerbspersonen_20ff!$C36%,1),"0.0"),")")</f>
        <v>3.3 (3.2-3.4)</v>
      </c>
      <c r="BI36" s="36" t="str">
        <f>CONCATENATE(TEXT(ROUND('Bestand-Arbeitslose'!BI36/Hilfsblatt_Erwerbspersonen_20ff!$B36%,1),"0.0")," (",TEXT(ROUND('Bestand-Arbeitslose'!BI36/Hilfsblatt_Erwerbspersonen_20ff!$D36%,1),"0.0"),"-",TEXT(ROUND('Bestand-Arbeitslose'!BI36/Hilfsblatt_Erwerbspersonen_20ff!$C36%,1),"0.0"),")")</f>
        <v>3.2 (3.1-3.3)</v>
      </c>
      <c r="BJ36" s="36" t="str">
        <f>CONCATENATE(TEXT(ROUND('Bestand-Arbeitslose'!BJ36/Hilfsblatt_Erwerbspersonen_20ff!$B36%,1),"0.0")," (",TEXT(ROUND('Bestand-Arbeitslose'!BJ36/Hilfsblatt_Erwerbspersonen_20ff!$D36%,1),"0.0"),"-",TEXT(ROUND('Bestand-Arbeitslose'!BJ36/Hilfsblatt_Erwerbspersonen_20ff!$C36%,1),"0.0"),")")</f>
        <v>3.3 (3.2-3.4)</v>
      </c>
      <c r="BK36" s="36" t="str">
        <f>CONCATENATE(TEXT(ROUND('Bestand-Arbeitslose'!BK36/Hilfsblatt_Erwerbspersonen_20ff!$B36%,1),"0.0")," (",TEXT(ROUND('Bestand-Arbeitslose'!BK36/Hilfsblatt_Erwerbspersonen_20ff!$D36%,1),"0.0"),"-",TEXT(ROUND('Bestand-Arbeitslose'!BK36/Hilfsblatt_Erwerbspersonen_20ff!$C36%,1),"0.0"),")")</f>
        <v>3.3 (3.2-3.4)</v>
      </c>
      <c r="BL36" s="36" t="str">
        <f>CONCATENATE(TEXT(ROUND('Bestand-Arbeitslose'!BL36/Hilfsblatt_Erwerbspersonen_20ff!$B36%,1),"0.0")," (",TEXT(ROUND('Bestand-Arbeitslose'!BL36/Hilfsblatt_Erwerbspersonen_20ff!$D36%,1),"0.0"),"-",TEXT(ROUND('Bestand-Arbeitslose'!BL36/Hilfsblatt_Erwerbspersonen_20ff!$C36%,1),"0.0"),")")</f>
        <v>3.0 (3.0-3.1)</v>
      </c>
      <c r="BM36" s="36" t="str">
        <f>CONCATENATE(TEXT(ROUND('Bestand-Arbeitslose'!BM36/Hilfsblatt_Erwerbspersonen_20ff!$B36%,1),"0.0")," (",TEXT(ROUND('Bestand-Arbeitslose'!BM36/Hilfsblatt_Erwerbspersonen_20ff!$D36%,1),"0.0"),"-",TEXT(ROUND('Bestand-Arbeitslose'!BM36/Hilfsblatt_Erwerbspersonen_20ff!$C36%,1),"0.0"),")")</f>
        <v>2.5 (2.5-2.6)</v>
      </c>
      <c r="BN36" s="36" t="str">
        <f>CONCATENATE(TEXT(ROUND('Bestand-Arbeitslose'!BN36/Hilfsblatt_Erwerbspersonen_20ff!$B36%,1),"0.0")," (",TEXT(ROUND('Bestand-Arbeitslose'!BN36/Hilfsblatt_Erwerbspersonen_20ff!$D36%,1),"0.0"),"-",TEXT(ROUND('Bestand-Arbeitslose'!BN36/Hilfsblatt_Erwerbspersonen_20ff!$C36%,1),"0.0"),")")</f>
        <v>2.5 (2.5-2.6)</v>
      </c>
      <c r="BO36" s="36" t="str">
        <f>CONCATENATE(TEXT(ROUND('Bestand-Arbeitslose'!BO36/Hilfsblatt_Erwerbspersonen_17ff!$B36%,1),"0.0")," (",TEXT(ROUND('Bestand-Arbeitslose'!BO36/Hilfsblatt_Erwerbspersonen_17ff!$D36%,1),"0.0"),"-",TEXT(ROUND('Bestand-Arbeitslose'!BO36/Hilfsblatt_Erwerbspersonen_17ff!$C36%,1),"0.0"),")")</f>
        <v>2.2 (2.2-2.3)</v>
      </c>
      <c r="BP36" s="36" t="str">
        <f>CONCATENATE(TEXT(ROUND('Bestand-Arbeitslose'!BP36/Hilfsblatt_Erwerbspersonen_17ff!$B36%,1),"0.0")," (",TEXT(ROUND('Bestand-Arbeitslose'!BP36/Hilfsblatt_Erwerbspersonen_17ff!$D36%,1),"0.0"),"-",TEXT(ROUND('Bestand-Arbeitslose'!BP36/Hilfsblatt_Erwerbspersonen_17ff!$C36%,1),"0.0"),")")</f>
        <v>2.5 (2.4-2.6)</v>
      </c>
      <c r="BQ36" s="36" t="str">
        <f>CONCATENATE(TEXT(ROUND('Bestand-Arbeitslose'!BQ36/Hilfsblatt_Erwerbspersonen_17ff!$B36%,1),"0.0")," (",TEXT(ROUND('Bestand-Arbeitslose'!BQ36/Hilfsblatt_Erwerbspersonen_17ff!$D36%,1),"0.0"),"-",TEXT(ROUND('Bestand-Arbeitslose'!BQ36/Hilfsblatt_Erwerbspersonen_17ff!$C36%,1),"0.0"),")")</f>
        <v>2.2 (2.2-2.3)</v>
      </c>
      <c r="BR36" s="36" t="str">
        <f>CONCATENATE(TEXT(ROUND('Bestand-Arbeitslose'!BR36/Hilfsblatt_Erwerbspersonen_17ff!$B36%,1),"0.0")," (",TEXT(ROUND('Bestand-Arbeitslose'!BR36/Hilfsblatt_Erwerbspersonen_17ff!$D36%,1),"0.0"),"-",TEXT(ROUND('Bestand-Arbeitslose'!BR36/Hilfsblatt_Erwerbspersonen_17ff!$C36%,1),"0.0"),")")</f>
        <v>2.0 (2.0-2.1)</v>
      </c>
      <c r="BS36" s="36" t="str">
        <f>CONCATENATE(TEXT(ROUND('Bestand-Arbeitslose'!BS36/Hilfsblatt_Erwerbspersonen_17ff!$B36%,1),"0.0")," (",TEXT(ROUND('Bestand-Arbeitslose'!BS36/Hilfsblatt_Erwerbspersonen_17ff!$D36%,1),"0.0"),"-",TEXT(ROUND('Bestand-Arbeitslose'!BS36/Hilfsblatt_Erwerbspersonen_17ff!$C36%,1),"0.0"),")")</f>
        <v>2.0 (1.9-2.1)</v>
      </c>
      <c r="BT36" s="36" t="str">
        <f>CONCATENATE(TEXT(ROUND('Bestand-Arbeitslose'!BT36/Hilfsblatt_Erwerbspersonen_17ff!$B36%,1),"0.0")," (",TEXT(ROUND('Bestand-Arbeitslose'!BT36/Hilfsblatt_Erwerbspersonen_17ff!$D36%,1),"0.0"),"-",TEXT(ROUND('Bestand-Arbeitslose'!BT36/Hilfsblatt_Erwerbspersonen_17ff!$C36%,1),"0.0"),")")</f>
        <v>2.0 (2.0-2.1)</v>
      </c>
      <c r="BU36" s="36" t="str">
        <f>CONCATENATE(TEXT(ROUND('Bestand-Arbeitslose'!BU36/Hilfsblatt_Erwerbspersonen_17ff!$B36%,1),"0.0")," (",TEXT(ROUND('Bestand-Arbeitslose'!BU36/Hilfsblatt_Erwerbspersonen_17ff!$D36%,1),"0.0"),"-",TEXT(ROUND('Bestand-Arbeitslose'!BU36/Hilfsblatt_Erwerbspersonen_17ff!$C36%,1),"0.0"),")")</f>
        <v>2.0 (2.0-2.1)</v>
      </c>
      <c r="BV36" s="36" t="str">
        <f>CONCATENATE(TEXT(ROUND('Bestand-Arbeitslose'!BV36/Hilfsblatt_Erwerbspersonen_17ff!$B36%,1),"0.0")," (",TEXT(ROUND('Bestand-Arbeitslose'!BV36/Hilfsblatt_Erwerbspersonen_17ff!$D36%,1),"0.0"),"-",TEXT(ROUND('Bestand-Arbeitslose'!BV36/Hilfsblatt_Erwerbspersonen_17ff!$C36%,1),"0.0"),")")</f>
        <v>2.0 (1.9-2.1)</v>
      </c>
      <c r="BW36" s="36" t="str">
        <f>CONCATENATE(TEXT(ROUND('Bestand-Arbeitslose'!BW36/Hilfsblatt_Erwerbspersonen_17ff!$B36%,1),"0.0")," (",TEXT(ROUND('Bestand-Arbeitslose'!BW36/Hilfsblatt_Erwerbspersonen_17ff!$D36%,1),"0.0"),"-",TEXT(ROUND('Bestand-Arbeitslose'!BW36/Hilfsblatt_Erwerbspersonen_17ff!$C36%,1),"0.0"),")")</f>
        <v>2.2 (2.1-2.2)</v>
      </c>
      <c r="BX36" s="36" t="str">
        <f>CONCATENATE(TEXT(ROUND('Bestand-Arbeitslose'!BX36/Hilfsblatt_Erwerbspersonen_17ff!$B36%,1),"0.0")," (",TEXT(ROUND('Bestand-Arbeitslose'!BX36/Hilfsblatt_Erwerbspersonen_17ff!$D36%,1),"0.0"),"-",TEXT(ROUND('Bestand-Arbeitslose'!BX36/Hilfsblatt_Erwerbspersonen_17ff!$C36%,1),"0.0"),")")</f>
        <v>2.3 (2.2-2.4)</v>
      </c>
      <c r="BY36" s="36" t="str">
        <f>CONCATENATE(TEXT(ROUND('Bestand-Arbeitslose'!BY36/Hilfsblatt_Erwerbspersonen_17ff!$B36%,1),"0.0")," (",TEXT(ROUND('Bestand-Arbeitslose'!BY36/Hilfsblatt_Erwerbspersonen_17ff!$D36%,1),"0.0"),"-",TEXT(ROUND('Bestand-Arbeitslose'!BY36/Hilfsblatt_Erwerbspersonen_17ff!$C36%,1),"0.0"),")")</f>
        <v>2.5 (2.4-2.5)</v>
      </c>
      <c r="BZ36" s="36" t="str">
        <f>CONCATENATE(TEXT(ROUND('Bestand-Arbeitslose'!BZ36/Hilfsblatt_Erwerbspersonen_17ff!$B36%,1),"0.0")," (",TEXT(ROUND('Bestand-Arbeitslose'!BZ36/Hilfsblatt_Erwerbspersonen_17ff!$D36%,1),"0.0"),"-",TEXT(ROUND('Bestand-Arbeitslose'!BZ36/Hilfsblatt_Erwerbspersonen_17ff!$C36%,1),"0.0"),")")</f>
        <v>2.5 (2.4-2.5)</v>
      </c>
      <c r="CA36" s="36" t="str">
        <f>CONCATENATE(TEXT(ROUND('Bestand-Arbeitslose'!CA36/Hilfsblatt_Erwerbspersonen_17ff!$B36%,1),"0.0")," (",TEXT(ROUND('Bestand-Arbeitslose'!CA36/Hilfsblatt_Erwerbspersonen_17ff!$D36%,1),"0.0"),"-",TEXT(ROUND('Bestand-Arbeitslose'!CA36/Hilfsblatt_Erwerbspersonen_17ff!$C36%,1),"0.0"),")")</f>
        <v>2.6 (2.5-2.7)</v>
      </c>
      <c r="CB36" s="36" t="str">
        <f>CONCATENATE(TEXT(ROUND('Bestand-Arbeitslose'!CB36/Hilfsblatt_Erwerbspersonen_17ff!$B36%,1),"0.0")," (",TEXT(ROUND('Bestand-Arbeitslose'!CB36/Hilfsblatt_Erwerbspersonen_17ff!$D36%,1),"0.0"),"-",TEXT(ROUND('Bestand-Arbeitslose'!CB36/Hilfsblatt_Erwerbspersonen_17ff!$C36%,1),"0.0"),")")</f>
        <v>2.3 (2.3-2.4)</v>
      </c>
      <c r="CC36" s="36" t="str">
        <f>CONCATENATE(TEXT(ROUND('Bestand-Arbeitslose'!CC36/Hilfsblatt_Erwerbspersonen_17ff!$B36%,1),"0.0")," (",TEXT(ROUND('Bestand-Arbeitslose'!CC36/Hilfsblatt_Erwerbspersonen_17ff!$D36%,1),"0.0"),"-",TEXT(ROUND('Bestand-Arbeitslose'!CC36/Hilfsblatt_Erwerbspersonen_17ff!$C36%,1),"0.0"),")")</f>
        <v>2.5 (2.5-2.6)</v>
      </c>
      <c r="CD36" s="36" t="str">
        <f>CONCATENATE(TEXT(ROUND('Bestand-Arbeitslose'!CD36/Hilfsblatt_Erwerbspersonen_17ff!$B36%,1),"0.0")," (",TEXT(ROUND('Bestand-Arbeitslose'!CD36/Hilfsblatt_Erwerbspersonen_17ff!$D36%,1),"0.0"),"-",TEXT(ROUND('Bestand-Arbeitslose'!CD36/Hilfsblatt_Erwerbspersonen_17ff!$C36%,1),"0.0"),")")</f>
        <v>2.4 (2.3-2.4)</v>
      </c>
      <c r="CE36" s="36" t="str">
        <f>CONCATENATE(TEXT(ROUND('Bestand-Arbeitslose'!CE36/Hilfsblatt_Erwerbspersonen_17ff!$B36%,1),"0.0")," (",TEXT(ROUND('Bestand-Arbeitslose'!CE36/Hilfsblatt_Erwerbspersonen_17ff!$D36%,1),"0.0"),"-",TEXT(ROUND('Bestand-Arbeitslose'!CE36/Hilfsblatt_Erwerbspersonen_17ff!$C36%,1),"0.0"),")")</f>
        <v>2.3 (2.2-2.4)</v>
      </c>
      <c r="CF36" s="36" t="str">
        <f>CONCATENATE(TEXT(ROUND('Bestand-Arbeitslose'!CF36/Hilfsblatt_Erwerbspersonen_17ff!$B36%,1),"0.0")," (",TEXT(ROUND('Bestand-Arbeitslose'!CF36/Hilfsblatt_Erwerbspersonen_17ff!$D36%,1),"0.0"),"-",TEXT(ROUND('Bestand-Arbeitslose'!CF36/Hilfsblatt_Erwerbspersonen_17ff!$C36%,1),"0.0"),")")</f>
        <v>2.2 (2.2-2.3)</v>
      </c>
      <c r="CG36" s="36" t="str">
        <f>CONCATENATE(TEXT(ROUND('Bestand-Arbeitslose'!CG36/Hilfsblatt_Erwerbspersonen_17ff!$B36%,1),"0.0")," (",TEXT(ROUND('Bestand-Arbeitslose'!CG36/Hilfsblatt_Erwerbspersonen_17ff!$D36%,1),"0.0"),"-",TEXT(ROUND('Bestand-Arbeitslose'!CG36/Hilfsblatt_Erwerbspersonen_17ff!$C36%,1),"0.0"),")")</f>
        <v>2.3 (2.2-2.3)</v>
      </c>
      <c r="CH36" s="36" t="str">
        <f>CONCATENATE(TEXT(ROUND('Bestand-Arbeitslose'!CH36/Hilfsblatt_Erwerbspersonen_17ff!$B36%,1),"0.0")," (",TEXT(ROUND('Bestand-Arbeitslose'!CH36/Hilfsblatt_Erwerbspersonen_17ff!$D36%,1),"0.0"),"-",TEXT(ROUND('Bestand-Arbeitslose'!CH36/Hilfsblatt_Erwerbspersonen_17ff!$C36%,1),"0.0"),")")</f>
        <v>2.2 (2.2-2.3)</v>
      </c>
      <c r="CI36" s="36" t="str">
        <f>CONCATENATE(TEXT(ROUND('Bestand-Arbeitslose'!CI36/Hilfsblatt_Erwerbspersonen_17ff!$B36%,1),"0.0")," (",TEXT(ROUND('Bestand-Arbeitslose'!CI36/Hilfsblatt_Erwerbspersonen_17ff!$D36%,1),"0.0"),"-",TEXT(ROUND('Bestand-Arbeitslose'!CI36/Hilfsblatt_Erwerbspersonen_17ff!$C36%,1),"0.0"),")")</f>
        <v>2.2 (2.1-2.2)</v>
      </c>
      <c r="CJ36" s="36" t="str">
        <f>CONCATENATE(TEXT(ROUND('Bestand-Arbeitslose'!CJ36/Hilfsblatt_Erwerbspersonen_17ff!$B36%,1),"0.0")," (",TEXT(ROUND('Bestand-Arbeitslose'!CJ36/Hilfsblatt_Erwerbspersonen_17ff!$D36%,1),"0.0"),"-",TEXT(ROUND('Bestand-Arbeitslose'!CJ36/Hilfsblatt_Erwerbspersonen_17ff!$C36%,1),"0.0"),")")</f>
        <v>2.1 (2.0-2.1)</v>
      </c>
      <c r="CK36" s="36" t="str">
        <f>CONCATENATE(TEXT(ROUND('Bestand-Arbeitslose'!CK36/Hilfsblatt_Erwerbspersonen_17ff!$B36%,1),"0.0")," (",TEXT(ROUND('Bestand-Arbeitslose'!CK36/Hilfsblatt_Erwerbspersonen_17ff!$D36%,1),"0.0"),"-",TEXT(ROUND('Bestand-Arbeitslose'!CK36/Hilfsblatt_Erwerbspersonen_17ff!$C36%,1),"0.0"),")")</f>
        <v>2.2 (2.2-2.3)</v>
      </c>
      <c r="CL36" s="36" t="str">
        <f>CONCATENATE(TEXT(ROUND('Bestand-Arbeitslose'!CL36/Hilfsblatt_Erwerbspersonen_17ff!$B36%,1),"0.0")," (",TEXT(ROUND('Bestand-Arbeitslose'!CL36/Hilfsblatt_Erwerbspersonen_17ff!$D36%,1),"0.0"),"-",TEXT(ROUND('Bestand-Arbeitslose'!CL36/Hilfsblatt_Erwerbspersonen_17ff!$C36%,1),"0.0"),")")</f>
        <v>2.3 (2.3-2.4)</v>
      </c>
      <c r="CM36" s="36" t="str">
        <f>CONCATENATE(TEXT(ROUND('Bestand-Arbeitslose'!CM36/Hilfsblatt_Erwerbspersonen_17ff!$B36%,1),"0.0")," (",TEXT(ROUND('Bestand-Arbeitslose'!CM36/Hilfsblatt_Erwerbspersonen_17ff!$D36%,1),"0.0"),"-",TEXT(ROUND('Bestand-Arbeitslose'!CM36/Hilfsblatt_Erwerbspersonen_17ff!$C36%,1),"0.0"),")")</f>
        <v>2.6 (2.5-2.7)</v>
      </c>
      <c r="CN36" s="36" t="str">
        <f>CONCATENATE(TEXT(ROUND('Bestand-Arbeitslose'!CN36/Hilfsblatt_Erwerbspersonen_17ff!$B36%,1),"0.0")," (",TEXT(ROUND('Bestand-Arbeitslose'!CN36/Hilfsblatt_Erwerbspersonen_17ff!$D36%,1),"0.0"),"-",TEXT(ROUND('Bestand-Arbeitslose'!CN36/Hilfsblatt_Erwerbspersonen_17ff!$C36%,1),"0.0"),")")</f>
        <v>2.7 (2.7-2.8)</v>
      </c>
      <c r="CO36" s="36" t="str">
        <f>CONCATENATE(TEXT(ROUND('Bestand-Arbeitslose'!CO36/Hilfsblatt_Erwerbspersonen_17ff!$B36%,1),"0.0")," (",TEXT(ROUND('Bestand-Arbeitslose'!CO36/Hilfsblatt_Erwerbspersonen_17ff!$D36%,1),"0.0"),"-",TEXT(ROUND('Bestand-Arbeitslose'!CO36/Hilfsblatt_Erwerbspersonen_17ff!$C36%,1),"0.0"),")")</f>
        <v>2.7 (2.6-2.8)</v>
      </c>
      <c r="CP36" s="36" t="str">
        <f>CONCATENATE(TEXT(ROUND('Bestand-Arbeitslose'!CP36/Hilfsblatt_Erwerbspersonen_17ff!$B36%,1),"0.0")," (",TEXT(ROUND('Bestand-Arbeitslose'!CP36/Hilfsblatt_Erwerbspersonen_17ff!$D36%,1),"0.0"),"-",TEXT(ROUND('Bestand-Arbeitslose'!CP36/Hilfsblatt_Erwerbspersonen_17ff!$C36%,1),"0.0"),")")</f>
        <v>2.8 (2.7-2.9)</v>
      </c>
      <c r="CQ36" s="36" t="str">
        <f>CONCATENATE(TEXT(ROUND('Bestand-Arbeitslose'!CQ36/Hilfsblatt_Erwerbspersonen_17ff!$B36%,1),"0.0")," (",TEXT(ROUND('Bestand-Arbeitslose'!CQ36/Hilfsblatt_Erwerbspersonen_17ff!$D36%,1),"0.0"),"-",TEXT(ROUND('Bestand-Arbeitslose'!CQ36/Hilfsblatt_Erwerbspersonen_17ff!$C36%,1),"0.0"),")")</f>
        <v>2.5 (2.5-2.6)</v>
      </c>
      <c r="CR36" s="36" t="str">
        <f>CONCATENATE(TEXT(ROUND('Bestand-Arbeitslose'!CR36/Hilfsblatt_Erwerbspersonen_17ff!$B36%,1),"0.0")," (",TEXT(ROUND('Bestand-Arbeitslose'!CR36/Hilfsblatt_Erwerbspersonen_17ff!$D36%,1),"0.0"),"-",TEXT(ROUND('Bestand-Arbeitslose'!CR36/Hilfsblatt_Erwerbspersonen_17ff!$C36%,1),"0.0"),")")</f>
        <v>2.5 (2.4-2.6)</v>
      </c>
      <c r="CS36" s="36" t="str">
        <f>CONCATENATE(TEXT(ROUND('Bestand-Arbeitslose'!CS36/Hilfsblatt_Erwerbspersonen_17ff!$B36%,1),"0.0")," (",TEXT(ROUND('Bestand-Arbeitslose'!CS36/Hilfsblatt_Erwerbspersonen_17ff!$D36%,1),"0.0"),"-",TEXT(ROUND('Bestand-Arbeitslose'!CS36/Hilfsblatt_Erwerbspersonen_17ff!$C36%,1),"0.0"),")")</f>
        <v>2.5 (2.4-2.6)</v>
      </c>
      <c r="CT36" s="36" t="str">
        <f>CONCATENATE(TEXT(ROUND('Bestand-Arbeitslose'!CT36/Hilfsblatt_Erwerbspersonen_17ff!$B36%,1),"0.0")," (",TEXT(ROUND('Bestand-Arbeitslose'!CT36/Hilfsblatt_Erwerbspersonen_17ff!$D36%,1),"0.0"),"-",TEXT(ROUND('Bestand-Arbeitslose'!CT36/Hilfsblatt_Erwerbspersonen_17ff!$C36%,1),"0.0"),")")</f>
        <v>2.6 (2.5-2.7)</v>
      </c>
      <c r="CU36" s="36" t="str">
        <f>CONCATENATE(TEXT(ROUND('Bestand-Arbeitslose'!CU36/Hilfsblatt_Erwerbspersonen_17ff!$B36%,1),"0.0")," (",TEXT(ROUND('Bestand-Arbeitslose'!CU36/Hilfsblatt_Erwerbspersonen_17ff!$D36%,1),"0.0"),"-",TEXT(ROUND('Bestand-Arbeitslose'!CU36/Hilfsblatt_Erwerbspersonen_17ff!$C36%,1),"0.0"),")")</f>
        <v>2.4 (2.3-2.5)</v>
      </c>
      <c r="CV36" s="36" t="str">
        <f>CONCATENATE(TEXT(ROUND('Bestand-Arbeitslose'!CV36/Hilfsblatt_Erwerbspersonen_17ff!$B36%,1),"0.0")," (",TEXT(ROUND('Bestand-Arbeitslose'!CV36/Hilfsblatt_Erwerbspersonen_17ff!$D36%,1),"0.0"),"-",TEXT(ROUND('Bestand-Arbeitslose'!CV36/Hilfsblatt_Erwerbspersonen_17ff!$C36%,1),"0.0"),")")</f>
        <v>2.4 (2.3-2.5)</v>
      </c>
      <c r="CW36" s="36" t="str">
        <f>CONCATENATE(TEXT(ROUND('Bestand-Arbeitslose'!CW36/Hilfsblatt_Erwerbspersonen_17ff!$B36%,1),"0.0")," (",TEXT(ROUND('Bestand-Arbeitslose'!CW36/Hilfsblatt_Erwerbspersonen_17ff!$D36%,1),"0.0"),"-",TEXT(ROUND('Bestand-Arbeitslose'!CW36/Hilfsblatt_Erwerbspersonen_17ff!$C36%,1),"0.0"),")")</f>
        <v>2.6 (2.5-2.6)</v>
      </c>
      <c r="CX36" s="36" t="str">
        <f>CONCATENATE(TEXT(ROUND('Bestand-Arbeitslose'!CX36/Hilfsblatt_Erwerbspersonen_17ff!$B36%,1),"0.0")," (",TEXT(ROUND('Bestand-Arbeitslose'!CX36/Hilfsblatt_Erwerbspersonen_17ff!$D36%,1),"0.0"),"-",TEXT(ROUND('Bestand-Arbeitslose'!CX36/Hilfsblatt_Erwerbspersonen_17ff!$C36%,1),"0.0"),")")</f>
        <v>2.7 (2.7-2.8)</v>
      </c>
      <c r="CY36" s="36" t="str">
        <f>CONCATENATE(TEXT(ROUND('Bestand-Arbeitslose'!CY36/Hilfsblatt_Erwerbspersonen_17ff!$B36%,1),"0.0")," (",TEXT(ROUND('Bestand-Arbeitslose'!CY36/Hilfsblatt_Erwerbspersonen_17ff!$D36%,1),"0.0"),"-",TEXT(ROUND('Bestand-Arbeitslose'!CY36/Hilfsblatt_Erwerbspersonen_17ff!$C36%,1),"0.0"),")")</f>
        <v>2.9 (2.8-3.0)</v>
      </c>
      <c r="CZ36" s="36" t="str">
        <f>CONCATENATE(TEXT(ROUND('Bestand-Arbeitslose'!CZ36/Hilfsblatt_Erwerbspersonen_17ff!$B36%,1),"0.0")," (",TEXT(ROUND('Bestand-Arbeitslose'!CZ36/Hilfsblatt_Erwerbspersonen_17ff!$D36%,1),"0.0"),"-",TEXT(ROUND('Bestand-Arbeitslose'!CZ36/Hilfsblatt_Erwerbspersonen_17ff!$C36%,1),"0.0"),")")</f>
        <v>3.2 (3.1-3.3)</v>
      </c>
      <c r="DA36" s="36" t="str">
        <f>CONCATENATE(TEXT(ROUND('Bestand-Arbeitslose'!DA36/Hilfsblatt_Erwerbspersonen_17ff!$B36%,1),"0.0")," (",TEXT(ROUND('Bestand-Arbeitslose'!DA36/Hilfsblatt_Erwerbspersonen_17ff!$D36%,1),"0.0"),"-",TEXT(ROUND('Bestand-Arbeitslose'!DA36/Hilfsblatt_Erwerbspersonen_17ff!$C36%,1),"0.0"),")")</f>
        <v>3.3 (3.2-3.4)</v>
      </c>
      <c r="DB36" s="36" t="str">
        <f>CONCATENATE(TEXT(ROUND('Bestand-Arbeitslose'!DB36/Hilfsblatt_Erwerbspersonen_14ff!$B36%,1),"0.0")," (",TEXT(ROUND('Bestand-Arbeitslose'!DB36/Hilfsblatt_Erwerbspersonen_14ff!$D36%,1),"0.0"),"-",TEXT(ROUND('Bestand-Arbeitslose'!DB36/Hilfsblatt_Erwerbspersonen_14ff!$C36%,1),"0.0"),")")</f>
        <v>3.0 (2.9-3.0)</v>
      </c>
      <c r="DC36" s="36" t="str">
        <f>CONCATENATE(TEXT(ROUND('Bestand-Arbeitslose'!DC36/Hilfsblatt_Erwerbspersonen_14ff!$B36%,1),"0.0")," (",TEXT(ROUND('Bestand-Arbeitslose'!DC36/Hilfsblatt_Erwerbspersonen_14ff!$D36%,1),"0.0"),"-",TEXT(ROUND('Bestand-Arbeitslose'!DC36/Hilfsblatt_Erwerbspersonen_14ff!$C36%,1),"0.0"),")")</f>
        <v>3.2 (3.1-3.3)</v>
      </c>
      <c r="DD36" s="36" t="str">
        <f>CONCATENATE(TEXT(ROUND('Bestand-Arbeitslose'!DD36/Hilfsblatt_Erwerbspersonen_14ff!$B36%,1),"0.0")," (",TEXT(ROUND('Bestand-Arbeitslose'!DD36/Hilfsblatt_Erwerbspersonen_14ff!$D36%,1),"0.0"),"-",TEXT(ROUND('Bestand-Arbeitslose'!DD36/Hilfsblatt_Erwerbspersonen_14ff!$C36%,1),"0.0"),")")</f>
        <v>3.0 (2.9-3.0)</v>
      </c>
      <c r="DE36" s="36" t="str">
        <f>CONCATENATE(TEXT(ROUND('Bestand-Arbeitslose'!DE36/Hilfsblatt_Erwerbspersonen_14ff!$B36%,1),"0.0")," (",TEXT(ROUND('Bestand-Arbeitslose'!DE36/Hilfsblatt_Erwerbspersonen_14ff!$D36%,1),"0.0"),"-",TEXT(ROUND('Bestand-Arbeitslose'!DE36/Hilfsblatt_Erwerbspersonen_14ff!$C36%,1),"0.0"),")")</f>
        <v>2.8 (2.8-2.9)</v>
      </c>
      <c r="DF36" s="36" t="str">
        <f>CONCATENATE(TEXT(ROUND('Bestand-Arbeitslose'!DF36/Hilfsblatt_Erwerbspersonen_14ff!$B36%,1),"0.0")," (",TEXT(ROUND('Bestand-Arbeitslose'!DF36/Hilfsblatt_Erwerbspersonen_14ff!$D36%,1),"0.0"),"-",TEXT(ROUND('Bestand-Arbeitslose'!DF36/Hilfsblatt_Erwerbspersonen_14ff!$C36%,1),"0.0"),")")</f>
        <v>2.8 (2.7-2.9)</v>
      </c>
      <c r="DG36" s="36" t="str">
        <f>CONCATENATE(TEXT(ROUND('Bestand-Arbeitslose'!DG36/Hilfsblatt_Erwerbspersonen_14ff!$B36%,1),"0.0")," (",TEXT(ROUND('Bestand-Arbeitslose'!DG36/Hilfsblatt_Erwerbspersonen_14ff!$D36%,1),"0.0"),"-",TEXT(ROUND('Bestand-Arbeitslose'!DG36/Hilfsblatt_Erwerbspersonen_14ff!$C36%,1),"0.0"),")")</f>
        <v>2.9 (2.8-2.9)</v>
      </c>
      <c r="DH36" s="36" t="str">
        <f>CONCATENATE(TEXT(ROUND('Bestand-Arbeitslose'!DH36/Hilfsblatt_Erwerbspersonen_14ff!$B36%,1),"0.0")," (",TEXT(ROUND('Bestand-Arbeitslose'!DH36/Hilfsblatt_Erwerbspersonen_14ff!$D36%,1),"0.0"),"-",TEXT(ROUND('Bestand-Arbeitslose'!DH36/Hilfsblatt_Erwerbspersonen_14ff!$C36%,1),"0.0"),")")</f>
        <v>2.7 (2.6-2.8)</v>
      </c>
      <c r="DI36" s="36" t="str">
        <f>CONCATENATE(TEXT(ROUND('Bestand-Arbeitslose'!DI36/Hilfsblatt_Erwerbspersonen_14ff!$B36%,1),"0.0")," (",TEXT(ROUND('Bestand-Arbeitslose'!DI36/Hilfsblatt_Erwerbspersonen_14ff!$D36%,1),"0.0"),"-",TEXT(ROUND('Bestand-Arbeitslose'!DI36/Hilfsblatt_Erwerbspersonen_14ff!$C36%,1),"0.0"),")")</f>
        <v>2.7 (2.7-2.8)</v>
      </c>
      <c r="DJ36" s="36" t="str">
        <f>CONCATENATE(TEXT(ROUND('Bestand-Arbeitslose'!DJ36/Hilfsblatt_Erwerbspersonen_14ff!$B36%,1),"0.0")," (",TEXT(ROUND('Bestand-Arbeitslose'!DJ36/Hilfsblatt_Erwerbspersonen_14ff!$D36%,1),"0.0"),"-",TEXT(ROUND('Bestand-Arbeitslose'!DJ36/Hilfsblatt_Erwerbspersonen_14ff!$C36%,1),"0.0"),")")</f>
        <v>2.8 (2.7-2.9)</v>
      </c>
      <c r="DK36" s="36" t="str">
        <f>CONCATENATE(TEXT(ROUND('Bestand-Arbeitslose'!DK36/Hilfsblatt_Erwerbspersonen_14ff!$B36%,1),"0.0")," (",TEXT(ROUND('Bestand-Arbeitslose'!DK36/Hilfsblatt_Erwerbspersonen_14ff!$D36%,1),"0.0"),"-",TEXT(ROUND('Bestand-Arbeitslose'!DK36/Hilfsblatt_Erwerbspersonen_14ff!$C36%,1),"0.0"),")")</f>
        <v>3.0 (2.9-3.1)</v>
      </c>
      <c r="DL36" s="36" t="str">
        <f>CONCATENATE(TEXT(ROUND('Bestand-Arbeitslose'!DL36/Hilfsblatt_Erwerbspersonen_14ff!$B36%,1),"0.0")," (",TEXT(ROUND('Bestand-Arbeitslose'!DL36/Hilfsblatt_Erwerbspersonen_14ff!$D36%,1),"0.0"),"-",TEXT(ROUND('Bestand-Arbeitslose'!DL36/Hilfsblatt_Erwerbspersonen_14ff!$C36%,1),"0.0"),")")</f>
        <v>3.1 (3.0-3.2)</v>
      </c>
      <c r="DM36" s="36" t="str">
        <f>CONCATENATE(TEXT(ROUND('Bestand-Arbeitslose'!DM36/Hilfsblatt_Erwerbspersonen_14ff!$B36%,1),"0.0")," (",TEXT(ROUND('Bestand-Arbeitslose'!DM36/Hilfsblatt_Erwerbspersonen_14ff!$D36%,1),"0.0"),"-",TEXT(ROUND('Bestand-Arbeitslose'!DM36/Hilfsblatt_Erwerbspersonen_14ff!$C36%,1),"0.0"),")")</f>
        <v>3.3 (3.2-3.4)</v>
      </c>
      <c r="DN36" s="36" t="str">
        <f>CONCATENATE(TEXT(ROUND('Bestand-Arbeitslose'!DN36/Hilfsblatt_Erwerbspersonen_14ff!$B36%,1),"0.0")," (",TEXT(ROUND('Bestand-Arbeitslose'!DN36/Hilfsblatt_Erwerbspersonen_14ff!$D36%,1),"0.0"),"-",TEXT(ROUND('Bestand-Arbeitslose'!DN36/Hilfsblatt_Erwerbspersonen_14ff!$C36%,1),"0.0"),")")</f>
        <v>3.2 (3.1-3.3)</v>
      </c>
      <c r="DO36" s="36" t="str">
        <f>CONCATENATE(TEXT(ROUND('Bestand-Arbeitslose'!DO36/Hilfsblatt_Erwerbspersonen_14ff!$B36%,1),"0.0")," (",TEXT(ROUND('Bestand-Arbeitslose'!DO36/Hilfsblatt_Erwerbspersonen_14ff!$D36%,1),"0.0"),"-",TEXT(ROUND('Bestand-Arbeitslose'!DO36/Hilfsblatt_Erwerbspersonen_14ff!$C36%,1),"0.0"),")")</f>
        <v>2.8 (2.7-2.8)</v>
      </c>
      <c r="DP36" s="36" t="str">
        <f>CONCATENATE(TEXT(ROUND('Bestand-Arbeitslose'!DP36/Hilfsblatt_Erwerbspersonen_14ff!$B36%,1),"0.0")," (",TEXT(ROUND('Bestand-Arbeitslose'!DP36/Hilfsblatt_Erwerbspersonen_14ff!$D36%,1),"0.0"),"-",TEXT(ROUND('Bestand-Arbeitslose'!DP36/Hilfsblatt_Erwerbspersonen_14ff!$C36%,1),"0.0"),")")</f>
        <v>3.1 (3.0-3.2)</v>
      </c>
      <c r="DQ36" s="36" t="str">
        <f>CONCATENATE(TEXT(ROUND('Bestand-Arbeitslose'!DQ36/Hilfsblatt_Erwerbspersonen_14ff!$B36%,1),"0.0")," (",TEXT(ROUND('Bestand-Arbeitslose'!DQ36/Hilfsblatt_Erwerbspersonen_14ff!$D36%,1),"0.0"),"-",TEXT(ROUND('Bestand-Arbeitslose'!DQ36/Hilfsblatt_Erwerbspersonen_14ff!$C36%,1),"0.0"),")")</f>
        <v>2.9 (2.8-3.0)</v>
      </c>
      <c r="DR36" s="36" t="str">
        <f>CONCATENATE(TEXT(ROUND('Bestand-Arbeitslose'!DR36/Hilfsblatt_Erwerbspersonen_14ff!$B36%,1),"0.0")," (",TEXT(ROUND('Bestand-Arbeitslose'!DR36/Hilfsblatt_Erwerbspersonen_14ff!$D36%,1),"0.0"),"-",TEXT(ROUND('Bestand-Arbeitslose'!DR36/Hilfsblatt_Erwerbspersonen_14ff!$C36%,1),"0.0"),")")</f>
        <v>2.8 (2.7-2.9)</v>
      </c>
      <c r="DS36" s="36" t="str">
        <f>CONCATENATE(TEXT(ROUND('Bestand-Arbeitslose'!DS36/Hilfsblatt_Erwerbspersonen_14ff!$B36%,1),"0.0")," (",TEXT(ROUND('Bestand-Arbeitslose'!DS36/Hilfsblatt_Erwerbspersonen_14ff!$D36%,1),"0.0"),"-",TEXT(ROUND('Bestand-Arbeitslose'!DS36/Hilfsblatt_Erwerbspersonen_14ff!$C36%,1),"0.0"),")")</f>
        <v>2.8 (2.7-2.9)</v>
      </c>
      <c r="DT36" s="36" t="str">
        <f>CONCATENATE(TEXT(ROUND('Bestand-Arbeitslose'!DT36/Hilfsblatt_Erwerbspersonen_14ff!$B36%,1),"0.0")," (",TEXT(ROUND('Bestand-Arbeitslose'!DT36/Hilfsblatt_Erwerbspersonen_14ff!$D36%,1),"0.0"),"-",TEXT(ROUND('Bestand-Arbeitslose'!DT36/Hilfsblatt_Erwerbspersonen_14ff!$C36%,1),"0.0"),")")</f>
        <v>2.9 (2.8-2.9)</v>
      </c>
      <c r="DU36" s="36" t="str">
        <f>CONCATENATE(TEXT(ROUND('Bestand-Arbeitslose'!DU36/Hilfsblatt_Erwerbspersonen_14ff!$B36%,1),"0.0")," (",TEXT(ROUND('Bestand-Arbeitslose'!DU36/Hilfsblatt_Erwerbspersonen_14ff!$D36%,1),"0.0"),"-",TEXT(ROUND('Bestand-Arbeitslose'!DU36/Hilfsblatt_Erwerbspersonen_14ff!$C36%,1),"0.0"),")")</f>
        <v>2.6 (2.5-2.7)</v>
      </c>
      <c r="DV36" s="36" t="str">
        <f>CONCATENATE(TEXT(ROUND('Bestand-Arbeitslose'!DV36/Hilfsblatt_Erwerbspersonen_14ff!$B36%,1),"0.0")," (",TEXT(ROUND('Bestand-Arbeitslose'!DV36/Hilfsblatt_Erwerbspersonen_14ff!$D36%,1),"0.0"),"-",TEXT(ROUND('Bestand-Arbeitslose'!DV36/Hilfsblatt_Erwerbspersonen_14ff!$C36%,1),"0.0"),")")</f>
        <v>2.5 (2.4-2.6)</v>
      </c>
      <c r="DW36" s="36" t="str">
        <f>CONCATENATE(TEXT(ROUND('Bestand-Arbeitslose'!DW36/Hilfsblatt_Erwerbspersonen_14ff!$B36%,1),"0.0")," (",TEXT(ROUND('Bestand-Arbeitslose'!DW36/Hilfsblatt_Erwerbspersonen_14ff!$D36%,1),"0.0"),"-",TEXT(ROUND('Bestand-Arbeitslose'!DW36/Hilfsblatt_Erwerbspersonen_14ff!$C36%,1),"0.0"),")")</f>
        <v>2.6 (2.6-2.7)</v>
      </c>
      <c r="DX36" s="36" t="str">
        <f>CONCATENATE(TEXT(ROUND('Bestand-Arbeitslose'!DX36/Hilfsblatt_Erwerbspersonen_14ff!$B36%,1),"0.0")," (",TEXT(ROUND('Bestand-Arbeitslose'!DX36/Hilfsblatt_Erwerbspersonen_14ff!$D36%,1),"0.0"),"-",TEXT(ROUND('Bestand-Arbeitslose'!DX36/Hilfsblatt_Erwerbspersonen_14ff!$C36%,1),"0.0"),")")</f>
        <v>2.7 (2.6-2.7)</v>
      </c>
      <c r="DY36" s="36" t="str">
        <f>CONCATENATE(TEXT(ROUND('Bestand-Arbeitslose'!DY36/Hilfsblatt_Erwerbspersonen_14ff!$B36%,1),"0.0")," (",TEXT(ROUND('Bestand-Arbeitslose'!DY36/Hilfsblatt_Erwerbspersonen_14ff!$D36%,1),"0.0"),"-",TEXT(ROUND('Bestand-Arbeitslose'!DY36/Hilfsblatt_Erwerbspersonen_14ff!$C36%,1),"0.0"),")")</f>
        <v>2.7 (2.6-2.8)</v>
      </c>
      <c r="DZ36" s="36" t="str">
        <f>CONCATENATE(TEXT(ROUND('Bestand-Arbeitslose'!DZ36/Hilfsblatt_Erwerbspersonen_14ff!$B36%,1),"0.0")," (",TEXT(ROUND('Bestand-Arbeitslose'!DZ36/Hilfsblatt_Erwerbspersonen_14ff!$D36%,1),"0.0"),"-",TEXT(ROUND('Bestand-Arbeitslose'!DZ36/Hilfsblatt_Erwerbspersonen_14ff!$C36%,1),"0.0"),")")</f>
        <v>2.8 (2.7-2.9)</v>
      </c>
      <c r="EA36" s="36" t="str">
        <f>CONCATENATE(TEXT(ROUND('Bestand-Arbeitslose'!EA36/Hilfsblatt_Erwerbspersonen_14ff!$B36%,1),"0.0")," (",TEXT(ROUND('Bestand-Arbeitslose'!EA36/Hilfsblatt_Erwerbspersonen_14ff!$D36%,1),"0.0"),"-",TEXT(ROUND('Bestand-Arbeitslose'!EA36/Hilfsblatt_Erwerbspersonen_14ff!$C36%,1),"0.0"),")")</f>
        <v>2.8 (2.7-2.9)</v>
      </c>
      <c r="EB36" s="36" t="str">
        <f>CONCATENATE(TEXT(ROUND('Bestand-Arbeitslose'!EB36/Hilfsblatt_Erwerbspersonen_14ff!$B36%,1),"0.0")," (",TEXT(ROUND('Bestand-Arbeitslose'!EB36/Hilfsblatt_Erwerbspersonen_14ff!$D36%,1),"0.0"),"-",TEXT(ROUND('Bestand-Arbeitslose'!EB36/Hilfsblatt_Erwerbspersonen_14ff!$C36%,1),"0.0"),")")</f>
        <v>2.6 (2.6-2.7)</v>
      </c>
      <c r="EC36" s="36" t="str">
        <f>CONCATENATE(TEXT(ROUND('Bestand-Arbeitslose'!EC36/Hilfsblatt_Erwerbspersonen_14ff!$B36%,1),"0.0")," (",TEXT(ROUND('Bestand-Arbeitslose'!EC36/Hilfsblatt_Erwerbspersonen_14ff!$D36%,1),"0.0"),"-",TEXT(ROUND('Bestand-Arbeitslose'!EC36/Hilfsblatt_Erwerbspersonen_14ff!$C36%,1),"0.0"),")")</f>
        <v>2.8 (2.7-2.9)</v>
      </c>
      <c r="ED36" s="36" t="str">
        <f>CONCATENATE(TEXT(ROUND('Bestand-Arbeitslose'!ED36/Hilfsblatt_Erwerbspersonen_14ff!$B36%,1),"0.0")," (",TEXT(ROUND('Bestand-Arbeitslose'!ED36/Hilfsblatt_Erwerbspersonen_14ff!$D36%,1),"0.0"),"-",TEXT(ROUND('Bestand-Arbeitslose'!ED36/Hilfsblatt_Erwerbspersonen_14ff!$C36%,1),"0.0"),")")</f>
        <v>2.6 (2.5-2.6)</v>
      </c>
      <c r="EE36" s="36" t="str">
        <f>CONCATENATE(TEXT(ROUND('Bestand-Arbeitslose'!EE36/Hilfsblatt_Erwerbspersonen_14ff!$B36%,1),"0.0")," (",TEXT(ROUND('Bestand-Arbeitslose'!EE36/Hilfsblatt_Erwerbspersonen_14ff!$D36%,1),"0.0"),"-",TEXT(ROUND('Bestand-Arbeitslose'!EE36/Hilfsblatt_Erwerbspersonen_14ff!$C36%,1),"0.0"),")")</f>
        <v>2.5 (2.4-2.6)</v>
      </c>
      <c r="EF36" s="36" t="str">
        <f>CONCATENATE(TEXT(ROUND('Bestand-Arbeitslose'!EF36/Hilfsblatt_Erwerbspersonen_14ff!$B36%,1),"0.0")," (",TEXT(ROUND('Bestand-Arbeitslose'!EF36/Hilfsblatt_Erwerbspersonen_14ff!$D36%,1),"0.0"),"-",TEXT(ROUND('Bestand-Arbeitslose'!EF36/Hilfsblatt_Erwerbspersonen_14ff!$C36%,1),"0.0"),")")</f>
        <v>2.6 (2.5-2.6)</v>
      </c>
      <c r="EG36" s="36" t="str">
        <f>CONCATENATE(TEXT(ROUND('Bestand-Arbeitslose'!EG36/Hilfsblatt_Erwerbspersonen_14ff!$B36%,1),"0.0")," (",TEXT(ROUND('Bestand-Arbeitslose'!EG36/Hilfsblatt_Erwerbspersonen_14ff!$D36%,1),"0.0"),"-",TEXT(ROUND('Bestand-Arbeitslose'!EG36/Hilfsblatt_Erwerbspersonen_14ff!$C36%,1),"0.0"),")")</f>
        <v>2.5 (2.5-2.6)</v>
      </c>
      <c r="EH36" s="36" t="str">
        <f>CONCATENATE(TEXT(ROUND('Bestand-Arbeitslose'!EH36/Hilfsblatt_Erwerbspersonen_14ff!$B36%,1),"0.0")," (",TEXT(ROUND('Bestand-Arbeitslose'!EH36/Hilfsblatt_Erwerbspersonen_14ff!$D36%,1),"0.0"),"-",TEXT(ROUND('Bestand-Arbeitslose'!EH36/Hilfsblatt_Erwerbspersonen_14ff!$C36%,1),"0.0"),")")</f>
        <v>2.4 (2.3-2.4)</v>
      </c>
      <c r="EI36" s="36" t="str">
        <f>CONCATENATE(TEXT(ROUND('Bestand-Arbeitslose'!EI36/Hilfsblatt_Erwerbspersonen_14ff!$B36%,1),"0.0")," (",TEXT(ROUND('Bestand-Arbeitslose'!EI36/Hilfsblatt_Erwerbspersonen_14ff!$D36%,1),"0.0"),"-",TEXT(ROUND('Bestand-Arbeitslose'!EI36/Hilfsblatt_Erwerbspersonen_14ff!$C36%,1),"0.0"),")")</f>
        <v>2.4 (2.3-2.5)</v>
      </c>
      <c r="EJ36" s="36" t="str">
        <f>CONCATENATE(TEXT(ROUND('Bestand-Arbeitslose'!EJ36/Hilfsblatt_Erwerbspersonen_14ff!$B36%,1),"0.0")," (",TEXT(ROUND('Bestand-Arbeitslose'!EJ36/Hilfsblatt_Erwerbspersonen_14ff!$D36%,1),"0.0"),"-",TEXT(ROUND('Bestand-Arbeitslose'!EJ36/Hilfsblatt_Erwerbspersonen_14ff!$C36%,1),"0.0"),")")</f>
        <v>2.4 (2.4-2.5)</v>
      </c>
      <c r="EK36" s="36" t="str">
        <f>CONCATENATE(TEXT(ROUND('Bestand-Arbeitslose'!EK36/Hilfsblatt_Erwerbspersonen_14ff!$B36%,1),"0.0")," (",TEXT(ROUND('Bestand-Arbeitslose'!EK36/Hilfsblatt_Erwerbspersonen_14ff!$D36%,1),"0.0"),"-",TEXT(ROUND('Bestand-Arbeitslose'!EK36/Hilfsblatt_Erwerbspersonen_14ff!$C36%,1),"0.0"),")")</f>
        <v>2.6 (2.6-2.7)</v>
      </c>
      <c r="EL36" s="36" t="str">
        <f>CONCATENATE(TEXT(ROUND('Bestand-Arbeitslose'!EL36/Hilfsblatt_Erwerbspersonen_14ff!$B36%,1),"0.0")," (",TEXT(ROUND('Bestand-Arbeitslose'!EL36/Hilfsblatt_Erwerbspersonen_14ff!$D36%,1),"0.0"),"-",TEXT(ROUND('Bestand-Arbeitslose'!EL36/Hilfsblatt_Erwerbspersonen_14ff!$C36%,1),"0.0"),")")</f>
        <v>2.9 (2.8-3.0)</v>
      </c>
      <c r="EM36" s="36" t="str">
        <f>CONCATENATE(TEXT(ROUND('Bestand-Arbeitslose'!EM36/Hilfsblatt_Erwerbspersonen_14ff!$B36%,1),"0.0")," (",TEXT(ROUND('Bestand-Arbeitslose'!EM36/Hilfsblatt_Erwerbspersonen_14ff!$D36%,1),"0.0"),"-",TEXT(ROUND('Bestand-Arbeitslose'!EM36/Hilfsblatt_Erwerbspersonen_14ff!$C36%,1),"0.0"),")")</f>
        <v>3.1 (3.0-3.1)</v>
      </c>
      <c r="EN36" s="36" t="str">
        <f>CONCATENATE(TEXT(ROUND('Bestand-Arbeitslose'!EN36/Hilfsblatt_Erwerbspersonen_14ff!$B36%,1),"0.0")," (",TEXT(ROUND('Bestand-Arbeitslose'!EN36/Hilfsblatt_Erwerbspersonen_14ff!$D36%,1),"0.0"),"-",TEXT(ROUND('Bestand-Arbeitslose'!EN36/Hilfsblatt_Erwerbspersonen_14ff!$C36%,1),"0.0"),")")</f>
        <v>3.1 (3.0-3.1)</v>
      </c>
    </row>
    <row r="37" spans="1:144" ht="13.5" customHeight="1">
      <c r="A37" s="20" t="s">
        <v>27</v>
      </c>
      <c r="B37" s="36" t="str">
        <f>CONCATENATE(TEXT(ROUND('Bestand-Arbeitslose'!B37/Hilfsblatt_Erwerbspersonen_20ff!$B37%,1),"0.0")," (",TEXT(ROUND('Bestand-Arbeitslose'!B37/Hilfsblatt_Erwerbspersonen_20ff!$D37%,1),"0.0"),"-",TEXT(ROUND('Bestand-Arbeitslose'!B37/Hilfsblatt_Erwerbspersonen_20ff!$C37%,1),"0.0"),")")</f>
        <v>1.5 (1.4-1.5)</v>
      </c>
      <c r="C37" s="36" t="str">
        <f>CONCATENATE(TEXT(ROUND('Bestand-Arbeitslose'!C37/Hilfsblatt_Erwerbspersonen_20ff!$B37%,1),"0.0")," (",TEXT(ROUND('Bestand-Arbeitslose'!C37/Hilfsblatt_Erwerbspersonen_20ff!$D37%,1),"0.0"),"-",TEXT(ROUND('Bestand-Arbeitslose'!C37/Hilfsblatt_Erwerbspersonen_20ff!$C37%,1),"0.0"),")")</f>
        <v>1.5 (1.5-1.6)</v>
      </c>
      <c r="D37" s="36" t="str">
        <f>CONCATENATE(TEXT(ROUND('Bestand-Arbeitslose'!D37/Hilfsblatt_Erwerbspersonen_20ff!$B37%,1),"0.0")," (",TEXT(ROUND('Bestand-Arbeitslose'!D37/Hilfsblatt_Erwerbspersonen_20ff!$D37%,1),"0.0"),"-",TEXT(ROUND('Bestand-Arbeitslose'!D37/Hilfsblatt_Erwerbspersonen_20ff!$C37%,1),"0.0"),")")</f>
        <v>1.6 (1.6-1.7)</v>
      </c>
      <c r="E37" s="36" t="str">
        <f>CONCATENATE(TEXT(ROUND('Bestand-Arbeitslose'!E37/Hilfsblatt_Erwerbspersonen_20ff!$B37%,1),"0.0")," (",TEXT(ROUND('Bestand-Arbeitslose'!E37/Hilfsblatt_Erwerbspersonen_20ff!$D37%,1),"0.0"),"-",TEXT(ROUND('Bestand-Arbeitslose'!E37/Hilfsblatt_Erwerbspersonen_20ff!$C37%,1),"0.0"),")")</f>
        <v>1.6 (1.5-1.6)</v>
      </c>
      <c r="F37" s="36"/>
      <c r="G37" s="36"/>
      <c r="H37" s="36"/>
      <c r="I37" s="36"/>
      <c r="J37" s="36"/>
      <c r="K37" s="36"/>
      <c r="L37" s="36"/>
      <c r="M37" s="36"/>
      <c r="N37" s="36"/>
      <c r="O37" s="36" t="str">
        <f>CONCATENATE(TEXT(ROUND('Bestand-Arbeitslose'!O37/Hilfsblatt_Erwerbspersonen_20ff!$B37%,1),"0.0")," (",TEXT(ROUND('Bestand-Arbeitslose'!O37/Hilfsblatt_Erwerbspersonen_20ff!$D37%,1),"0.0"),"-",TEXT(ROUND('Bestand-Arbeitslose'!O37/Hilfsblatt_Erwerbspersonen_20ff!$C37%,1),"0.0"),")")</f>
        <v>1.3 (1.3-1.4)</v>
      </c>
      <c r="P37" s="36" t="str">
        <f>CONCATENATE(TEXT(ROUND('Bestand-Arbeitslose'!P37/Hilfsblatt_Erwerbspersonen_20ff!$B37%,1),"0.0")," (",TEXT(ROUND('Bestand-Arbeitslose'!P37/Hilfsblatt_Erwerbspersonen_20ff!$D37%,1),"0.0"),"-",TEXT(ROUND('Bestand-Arbeitslose'!P37/Hilfsblatt_Erwerbspersonen_20ff!$C37%,1),"0.0"),")")</f>
        <v>1.5 (1.4-1.5)</v>
      </c>
      <c r="Q37" s="36" t="str">
        <f>CONCATENATE(TEXT(ROUND('Bestand-Arbeitslose'!Q37/Hilfsblatt_Erwerbspersonen_20ff!$B37%,1),"0.0")," (",TEXT(ROUND('Bestand-Arbeitslose'!Q37/Hilfsblatt_Erwerbspersonen_20ff!$D37%,1),"0.0"),"-",TEXT(ROUND('Bestand-Arbeitslose'!Q37/Hilfsblatt_Erwerbspersonen_20ff!$C37%,1),"0.0"),")")</f>
        <v>1.4 (1.4-1.5)</v>
      </c>
      <c r="R37" s="36" t="str">
        <f>CONCATENATE(TEXT(ROUND('Bestand-Arbeitslose'!R37/Hilfsblatt_Erwerbspersonen_20ff!$B37%,1),"0.0")," (",TEXT(ROUND('Bestand-Arbeitslose'!R37/Hilfsblatt_Erwerbspersonen_20ff!$D37%,1),"0.0"),"-",TEXT(ROUND('Bestand-Arbeitslose'!R37/Hilfsblatt_Erwerbspersonen_20ff!$C37%,1),"0.0"),")")</f>
        <v>1.4 (1.3-1.4)</v>
      </c>
      <c r="S37" s="36" t="str">
        <f>CONCATENATE(TEXT(ROUND('Bestand-Arbeitslose'!S37/Hilfsblatt_Erwerbspersonen_20ff!$B37%,1),"0.0")," (",TEXT(ROUND('Bestand-Arbeitslose'!S37/Hilfsblatt_Erwerbspersonen_20ff!$D37%,1),"0.0"),"-",TEXT(ROUND('Bestand-Arbeitslose'!S37/Hilfsblatt_Erwerbspersonen_20ff!$C37%,1),"0.0"),")")</f>
        <v>1.3 (1.2-1.3)</v>
      </c>
      <c r="T37" s="36" t="str">
        <f>CONCATENATE(TEXT(ROUND('Bestand-Arbeitslose'!T37/Hilfsblatt_Erwerbspersonen_20ff!$B37%,1),"0.0")," (",TEXT(ROUND('Bestand-Arbeitslose'!T37/Hilfsblatt_Erwerbspersonen_20ff!$D37%,1),"0.0"),"-",TEXT(ROUND('Bestand-Arbeitslose'!T37/Hilfsblatt_Erwerbspersonen_20ff!$C37%,1),"0.0"),")")</f>
        <v>1.3 (1.2-1.3)</v>
      </c>
      <c r="U37" s="36" t="str">
        <f>CONCATENATE(TEXT(ROUND('Bestand-Arbeitslose'!U37/Hilfsblatt_Erwerbspersonen_20ff!$B37%,1),"0.0")," (",TEXT(ROUND('Bestand-Arbeitslose'!U37/Hilfsblatt_Erwerbspersonen_20ff!$D37%,1),"0.0"),"-",TEXT(ROUND('Bestand-Arbeitslose'!U37/Hilfsblatt_Erwerbspersonen_20ff!$C37%,1),"0.0"),")")</f>
        <v>1.3 (1.2-1.3)</v>
      </c>
      <c r="V37" s="36" t="str">
        <f>CONCATENATE(TEXT(ROUND('Bestand-Arbeitslose'!V37/Hilfsblatt_Erwerbspersonen_20ff!$B37%,1),"0.0")," (",TEXT(ROUND('Bestand-Arbeitslose'!V37/Hilfsblatt_Erwerbspersonen_20ff!$D37%,1),"0.0"),"-",TEXT(ROUND('Bestand-Arbeitslose'!V37/Hilfsblatt_Erwerbspersonen_20ff!$C37%,1),"0.0"),")")</f>
        <v>1.2 (1.2-1.3)</v>
      </c>
      <c r="W37" s="36" t="str">
        <f>CONCATENATE(TEXT(ROUND('Bestand-Arbeitslose'!W37/Hilfsblatt_Erwerbspersonen_20ff!$B37%,1),"0.0")," (",TEXT(ROUND('Bestand-Arbeitslose'!W37/Hilfsblatt_Erwerbspersonen_20ff!$D37%,1),"0.0"),"-",TEXT(ROUND('Bestand-Arbeitslose'!W37/Hilfsblatt_Erwerbspersonen_20ff!$C37%,1),"0.0"),")")</f>
        <v>1.3 (1.3-1.4)</v>
      </c>
      <c r="X37" s="36" t="str">
        <f>CONCATENATE(TEXT(ROUND('Bestand-Arbeitslose'!X37/Hilfsblatt_Erwerbspersonen_20ff!$B37%,1),"0.0")," (",TEXT(ROUND('Bestand-Arbeitslose'!X37/Hilfsblatt_Erwerbspersonen_20ff!$D37%,1),"0.0"),"-",TEXT(ROUND('Bestand-Arbeitslose'!X37/Hilfsblatt_Erwerbspersonen_20ff!$C37%,1),"0.0"),")")</f>
        <v>1.3 (1.3-1.4)</v>
      </c>
      <c r="Y37" s="36" t="str">
        <f>CONCATENATE(TEXT(ROUND('Bestand-Arbeitslose'!Y37/Hilfsblatt_Erwerbspersonen_20ff!$B37%,1),"0.0")," (",TEXT(ROUND('Bestand-Arbeitslose'!Y37/Hilfsblatt_Erwerbspersonen_20ff!$D37%,1),"0.0"),"-",TEXT(ROUND('Bestand-Arbeitslose'!Y37/Hilfsblatt_Erwerbspersonen_20ff!$C37%,1),"0.0"),")")</f>
        <v>1.3 (1.2-1.3)</v>
      </c>
      <c r="Z37" s="36" t="str">
        <f>CONCATENATE(TEXT(ROUND('Bestand-Arbeitslose'!Z37/Hilfsblatt_Erwerbspersonen_20ff!$B37%,1),"0.0")," (",TEXT(ROUND('Bestand-Arbeitslose'!Z37/Hilfsblatt_Erwerbspersonen_20ff!$D37%,1),"0.0"),"-",TEXT(ROUND('Bestand-Arbeitslose'!Z37/Hilfsblatt_Erwerbspersonen_20ff!$C37%,1),"0.0"),")")</f>
        <v>1.3 (1.3-1.4)</v>
      </c>
      <c r="AA37" s="36" t="str">
        <f>CONCATENATE(TEXT(ROUND('Bestand-Arbeitslose'!AA37/Hilfsblatt_Erwerbspersonen_20ff!$B37%,1),"0.0")," (",TEXT(ROUND('Bestand-Arbeitslose'!AA37/Hilfsblatt_Erwerbspersonen_20ff!$D37%,1),"0.0"),"-",TEXT(ROUND('Bestand-Arbeitslose'!AA37/Hilfsblatt_Erwerbspersonen_20ff!$C37%,1),"0.0"),")")</f>
        <v>1.4 (1.3-1.4)</v>
      </c>
      <c r="AB37" s="36" t="str">
        <f>CONCATENATE(TEXT(ROUND('Bestand-Arbeitslose'!AB37/Hilfsblatt_Erwerbspersonen_20ff!$B37%,1),"0.0")," (",TEXT(ROUND('Bestand-Arbeitslose'!AB37/Hilfsblatt_Erwerbspersonen_20ff!$D37%,1),"0.0"),"-",TEXT(ROUND('Bestand-Arbeitslose'!AB37/Hilfsblatt_Erwerbspersonen_20ff!$C37%,1),"0.0"),")")</f>
        <v>1.4 (1.3-1.4)</v>
      </c>
      <c r="AC37" s="36" t="str">
        <f>CONCATENATE(TEXT(ROUND('Bestand-Arbeitslose'!AC37/Hilfsblatt_Erwerbspersonen_20ff!$B37%,1),"0.0")," (",TEXT(ROUND('Bestand-Arbeitslose'!AC37/Hilfsblatt_Erwerbspersonen_20ff!$D37%,1),"0.0"),"-",TEXT(ROUND('Bestand-Arbeitslose'!AC37/Hilfsblatt_Erwerbspersonen_20ff!$C37%,1),"0.0"),")")</f>
        <v>1.3 (1.2-1.3)</v>
      </c>
      <c r="AD37" s="36" t="str">
        <f>CONCATENATE(TEXT(ROUND('Bestand-Arbeitslose'!AD37/Hilfsblatt_Erwerbspersonen_20ff!$B37%,1),"0.0")," (",TEXT(ROUND('Bestand-Arbeitslose'!AD37/Hilfsblatt_Erwerbspersonen_20ff!$D37%,1),"0.0"),"-",TEXT(ROUND('Bestand-Arbeitslose'!AD37/Hilfsblatt_Erwerbspersonen_20ff!$C37%,1),"0.0"),")")</f>
        <v>1.2 (1.2-1.3)</v>
      </c>
      <c r="AE37" s="36" t="str">
        <f>CONCATENATE(TEXT(ROUND('Bestand-Arbeitslose'!AE37/Hilfsblatt_Erwerbspersonen_20ff!$B37%,1),"0.0")," (",TEXT(ROUND('Bestand-Arbeitslose'!AE37/Hilfsblatt_Erwerbspersonen_20ff!$D37%,1),"0.0"),"-",TEXT(ROUND('Bestand-Arbeitslose'!AE37/Hilfsblatt_Erwerbspersonen_20ff!$C37%,1),"0.0"),")")</f>
        <v>1.2 (1.1-1.2)</v>
      </c>
      <c r="AF37" s="36" t="str">
        <f>CONCATENATE(TEXT(ROUND('Bestand-Arbeitslose'!AF37/Hilfsblatt_Erwerbspersonen_20ff!$B37%,1),"0.0")," (",TEXT(ROUND('Bestand-Arbeitslose'!AF37/Hilfsblatt_Erwerbspersonen_20ff!$D37%,1),"0.0"),"-",TEXT(ROUND('Bestand-Arbeitslose'!AF37/Hilfsblatt_Erwerbspersonen_20ff!$C37%,1),"0.0"),")")</f>
        <v>1.2 (1.1-1.2)</v>
      </c>
      <c r="AG37" s="36" t="str">
        <f>CONCATENATE(TEXT(ROUND('Bestand-Arbeitslose'!AG37/Hilfsblatt_Erwerbspersonen_20ff!$B37%,1),"0.0")," (",TEXT(ROUND('Bestand-Arbeitslose'!AG37/Hilfsblatt_Erwerbspersonen_20ff!$D37%,1),"0.0"),"-",TEXT(ROUND('Bestand-Arbeitslose'!AG37/Hilfsblatt_Erwerbspersonen_20ff!$C37%,1),"0.0"),")")</f>
        <v>1.2 (1.2-1.3)</v>
      </c>
      <c r="AH37" s="36" t="str">
        <f>CONCATENATE(TEXT(ROUND('Bestand-Arbeitslose'!AH37/Hilfsblatt_Erwerbspersonen_20ff!$B37%,1),"0.0")," (",TEXT(ROUND('Bestand-Arbeitslose'!AH37/Hilfsblatt_Erwerbspersonen_20ff!$D37%,1),"0.0"),"-",TEXT(ROUND('Bestand-Arbeitslose'!AH37/Hilfsblatt_Erwerbspersonen_20ff!$C37%,1),"0.0"),")")</f>
        <v>1.2 (1.2-1.3)</v>
      </c>
      <c r="AI37" s="36" t="str">
        <f>CONCATENATE(TEXT(ROUND('Bestand-Arbeitslose'!AI37/Hilfsblatt_Erwerbspersonen_20ff!$B37%,1),"0.0")," (",TEXT(ROUND('Bestand-Arbeitslose'!AI37/Hilfsblatt_Erwerbspersonen_20ff!$D37%,1),"0.0"),"-",TEXT(ROUND('Bestand-Arbeitslose'!AI37/Hilfsblatt_Erwerbspersonen_20ff!$C37%,1),"0.0"),")")</f>
        <v>1.2 (1.2-1.2)</v>
      </c>
      <c r="AJ37" s="36" t="str">
        <f>CONCATENATE(TEXT(ROUND('Bestand-Arbeitslose'!AJ37/Hilfsblatt_Erwerbspersonen_20ff!$B37%,1),"0.0")," (",TEXT(ROUND('Bestand-Arbeitslose'!AJ37/Hilfsblatt_Erwerbspersonen_20ff!$D37%,1),"0.0"),"-",TEXT(ROUND('Bestand-Arbeitslose'!AJ37/Hilfsblatt_Erwerbspersonen_20ff!$C37%,1),"0.0"),")")</f>
        <v>1.3 (1.3-1.4)</v>
      </c>
      <c r="AK37" s="36" t="str">
        <f>CONCATENATE(TEXT(ROUND('Bestand-Arbeitslose'!AK37/Hilfsblatt_Erwerbspersonen_20ff!$B37%,1),"0.0")," (",TEXT(ROUND('Bestand-Arbeitslose'!AK37/Hilfsblatt_Erwerbspersonen_20ff!$D37%,1),"0.0"),"-",TEXT(ROUND('Bestand-Arbeitslose'!AK37/Hilfsblatt_Erwerbspersonen_20ff!$C37%,1),"0.0"),")")</f>
        <v>1.4 (1.4-1.5)</v>
      </c>
      <c r="AL37" s="36" t="str">
        <f>CONCATENATE(TEXT(ROUND('Bestand-Arbeitslose'!AL37/Hilfsblatt_Erwerbspersonen_20ff!$B37%,1),"0.0")," (",TEXT(ROUND('Bestand-Arbeitslose'!AL37/Hilfsblatt_Erwerbspersonen_20ff!$D37%,1),"0.0"),"-",TEXT(ROUND('Bestand-Arbeitslose'!AL37/Hilfsblatt_Erwerbspersonen_20ff!$C37%,1),"0.0"),")")</f>
        <v>1.5 (1.5-1.6)</v>
      </c>
      <c r="AM37" s="36" t="str">
        <f>CONCATENATE(TEXT(ROUND('Bestand-Arbeitslose'!AM37/Hilfsblatt_Erwerbspersonen_20ff!$B37%,1),"0.0")," (",TEXT(ROUND('Bestand-Arbeitslose'!AM37/Hilfsblatt_Erwerbspersonen_20ff!$D37%,1),"0.0"),"-",TEXT(ROUND('Bestand-Arbeitslose'!AM37/Hilfsblatt_Erwerbspersonen_20ff!$C37%,1),"0.0"),")")</f>
        <v>1.6 (1.6-1.7)</v>
      </c>
      <c r="AN37" s="36" t="str">
        <f>CONCATENATE(TEXT(ROUND('Bestand-Arbeitslose'!AN37/Hilfsblatt_Erwerbspersonen_20ff!$B37%,1),"0.0")," (",TEXT(ROUND('Bestand-Arbeitslose'!AN37/Hilfsblatt_Erwerbspersonen_20ff!$D37%,1),"0.0"),"-",TEXT(ROUND('Bestand-Arbeitslose'!AN37/Hilfsblatt_Erwerbspersonen_20ff!$C37%,1),"0.0"),")")</f>
        <v>1.8 (1.8-1.9)</v>
      </c>
      <c r="AO37" s="36" t="str">
        <f>CONCATENATE(TEXT(ROUND('Bestand-Arbeitslose'!AO37/Hilfsblatt_Erwerbspersonen_20ff!$B37%,1),"0.0")," (",TEXT(ROUND('Bestand-Arbeitslose'!AO37/Hilfsblatt_Erwerbspersonen_20ff!$D37%,1),"0.0"),"-",TEXT(ROUND('Bestand-Arbeitslose'!AO37/Hilfsblatt_Erwerbspersonen_20ff!$C37%,1),"0.0"),")")</f>
        <v>1.9 (1.8-1.9)</v>
      </c>
      <c r="AP37" s="36" t="str">
        <f>CONCATENATE(TEXT(ROUND('Bestand-Arbeitslose'!AP37/Hilfsblatt_Erwerbspersonen_20ff!$B37%,1),"0.0")," (",TEXT(ROUND('Bestand-Arbeitslose'!AP37/Hilfsblatt_Erwerbspersonen_20ff!$D37%,1),"0.0"),"-",TEXT(ROUND('Bestand-Arbeitslose'!AP37/Hilfsblatt_Erwerbspersonen_20ff!$C37%,1),"0.0"),")")</f>
        <v>1.8 (1.8-1.9)</v>
      </c>
      <c r="AQ37" s="36" t="str">
        <f>CONCATENATE(TEXT(ROUND('Bestand-Arbeitslose'!AQ37/Hilfsblatt_Erwerbspersonen_20ff!$B37%,1),"0.0")," (",TEXT(ROUND('Bestand-Arbeitslose'!AQ37/Hilfsblatt_Erwerbspersonen_20ff!$D37%,1),"0.0"),"-",TEXT(ROUND('Bestand-Arbeitslose'!AQ37/Hilfsblatt_Erwerbspersonen_20ff!$C37%,1),"0.0"),")")</f>
        <v>1.7 (1.7-1.8)</v>
      </c>
      <c r="AR37" s="36" t="str">
        <f>CONCATENATE(TEXT(ROUND('Bestand-Arbeitslose'!AR37/Hilfsblatt_Erwerbspersonen_20ff!$B37%,1),"0.0")," (",TEXT(ROUND('Bestand-Arbeitslose'!AR37/Hilfsblatt_Erwerbspersonen_20ff!$D37%,1),"0.0"),"-",TEXT(ROUND('Bestand-Arbeitslose'!AR37/Hilfsblatt_Erwerbspersonen_20ff!$C37%,1),"0.0"),")")</f>
        <v>1.6 (1.6-1.7)</v>
      </c>
      <c r="AS37" s="36" t="str">
        <f>CONCATENATE(TEXT(ROUND('Bestand-Arbeitslose'!AS37/Hilfsblatt_Erwerbspersonen_20ff!$B37%,1),"0.0")," (",TEXT(ROUND('Bestand-Arbeitslose'!AS37/Hilfsblatt_Erwerbspersonen_20ff!$D37%,1),"0.0"),"-",TEXT(ROUND('Bestand-Arbeitslose'!AS37/Hilfsblatt_Erwerbspersonen_20ff!$C37%,1),"0.0"),")")</f>
        <v>1.6 (1.6-1.7)</v>
      </c>
      <c r="AT37" s="36" t="str">
        <f>CONCATENATE(TEXT(ROUND('Bestand-Arbeitslose'!AT37/Hilfsblatt_Erwerbspersonen_20ff!$B37%,1),"0.0")," (",TEXT(ROUND('Bestand-Arbeitslose'!AT37/Hilfsblatt_Erwerbspersonen_20ff!$D37%,1),"0.0"),"-",TEXT(ROUND('Bestand-Arbeitslose'!AT37/Hilfsblatt_Erwerbspersonen_20ff!$C37%,1),"0.0"),")")</f>
        <v>1.7 (1.7-1.8)</v>
      </c>
      <c r="AU37" s="36" t="str">
        <f>CONCATENATE(TEXT(ROUND('Bestand-Arbeitslose'!AU37/Hilfsblatt_Erwerbspersonen_20ff!$B37%,1),"0.0")," (",TEXT(ROUND('Bestand-Arbeitslose'!AU37/Hilfsblatt_Erwerbspersonen_20ff!$D37%,1),"0.0"),"-",TEXT(ROUND('Bestand-Arbeitslose'!AU37/Hilfsblatt_Erwerbspersonen_20ff!$C37%,1),"0.0"),")")</f>
        <v>1.7 (1.7-1.8)</v>
      </c>
      <c r="AV37" s="36" t="str">
        <f>CONCATENATE(TEXT(ROUND('Bestand-Arbeitslose'!AV37/Hilfsblatt_Erwerbspersonen_20ff!$B37%,1),"0.0")," (",TEXT(ROUND('Bestand-Arbeitslose'!AV37/Hilfsblatt_Erwerbspersonen_20ff!$D37%,1),"0.0"),"-",TEXT(ROUND('Bestand-Arbeitslose'!AV37/Hilfsblatt_Erwerbspersonen_20ff!$C37%,1),"0.0"),")")</f>
        <v>1.7 (1.7-1.8)</v>
      </c>
      <c r="AW37" s="36" t="str">
        <f>CONCATENATE(TEXT(ROUND('Bestand-Arbeitslose'!AW37/Hilfsblatt_Erwerbspersonen_20ff!$B37%,1),"0.0")," (",TEXT(ROUND('Bestand-Arbeitslose'!AW37/Hilfsblatt_Erwerbspersonen_20ff!$D37%,1),"0.0"),"-",TEXT(ROUND('Bestand-Arbeitslose'!AW37/Hilfsblatt_Erwerbspersonen_20ff!$C37%,1),"0.0"),")")</f>
        <v>1.9 (1.8-1.9)</v>
      </c>
      <c r="AX37" s="36" t="str">
        <f>CONCATENATE(TEXT(ROUND('Bestand-Arbeitslose'!AX37/Hilfsblatt_Erwerbspersonen_20ff!$B37%,1),"0.0")," (",TEXT(ROUND('Bestand-Arbeitslose'!AX37/Hilfsblatt_Erwerbspersonen_20ff!$D37%,1),"0.0"),"-",TEXT(ROUND('Bestand-Arbeitslose'!AX37/Hilfsblatt_Erwerbspersonen_20ff!$C37%,1),"0.0"),")")</f>
        <v>2.0 (1.9-2.0)</v>
      </c>
      <c r="AY37" s="36" t="str">
        <f>CONCATENATE(TEXT(ROUND('Bestand-Arbeitslose'!AY37/Hilfsblatt_Erwerbspersonen_20ff!$B37%,1),"0.0")," (",TEXT(ROUND('Bestand-Arbeitslose'!AY37/Hilfsblatt_Erwerbspersonen_20ff!$D37%,1),"0.0"),"-",TEXT(ROUND('Bestand-Arbeitslose'!AY37/Hilfsblatt_Erwerbspersonen_20ff!$C37%,1),"0.0"),")")</f>
        <v>2.1 (2.0-2.1)</v>
      </c>
      <c r="AZ37" s="36" t="str">
        <f>CONCATENATE(TEXT(ROUND('Bestand-Arbeitslose'!AZ37/Hilfsblatt_Erwerbspersonen_20ff!$B37%,1),"0.0")," (",TEXT(ROUND('Bestand-Arbeitslose'!AZ37/Hilfsblatt_Erwerbspersonen_20ff!$D37%,1),"0.0"),"-",TEXT(ROUND('Bestand-Arbeitslose'!AZ37/Hilfsblatt_Erwerbspersonen_20ff!$C37%,1),"0.0"),")")</f>
        <v>2.3 (2.2-2.4)</v>
      </c>
      <c r="BA37" s="36" t="str">
        <f>CONCATENATE(TEXT(ROUND('Bestand-Arbeitslose'!BA37/Hilfsblatt_Erwerbspersonen_20ff!$B37%,1),"0.0")," (",TEXT(ROUND('Bestand-Arbeitslose'!BA37/Hilfsblatt_Erwerbspersonen_20ff!$D37%,1),"0.0"),"-",TEXT(ROUND('Bestand-Arbeitslose'!BA37/Hilfsblatt_Erwerbspersonen_20ff!$C37%,1),"0.0"),")")</f>
        <v>2.4 (2.3-2.5)</v>
      </c>
      <c r="BB37" s="36" t="str">
        <f>CONCATENATE(TEXT(ROUND('Bestand-Arbeitslose'!BB37/Hilfsblatt_Erwerbspersonen_20ff!$B37%,1),"0.0")," (",TEXT(ROUND('Bestand-Arbeitslose'!BB37/Hilfsblatt_Erwerbspersonen_20ff!$D37%,1),"0.0"),"-",TEXT(ROUND('Bestand-Arbeitslose'!BB37/Hilfsblatt_Erwerbspersonen_20ff!$C37%,1),"0.0"),")")</f>
        <v>2.1 (2.1-2.2)</v>
      </c>
      <c r="BC37" s="36" t="str">
        <f>CONCATENATE(TEXT(ROUND('Bestand-Arbeitslose'!BC37/Hilfsblatt_Erwerbspersonen_20ff!$B37%,1),"0.0")," (",TEXT(ROUND('Bestand-Arbeitslose'!BC37/Hilfsblatt_Erwerbspersonen_20ff!$D37%,1),"0.0"),"-",TEXT(ROUND('Bestand-Arbeitslose'!BC37/Hilfsblatt_Erwerbspersonen_20ff!$C37%,1),"0.0"),")")</f>
        <v>2.4 (2.3-2.5)</v>
      </c>
      <c r="BD37" s="36" t="str">
        <f>CONCATENATE(TEXT(ROUND('Bestand-Arbeitslose'!BD37/Hilfsblatt_Erwerbspersonen_20ff!$B37%,1),"0.0")," (",TEXT(ROUND('Bestand-Arbeitslose'!BD37/Hilfsblatt_Erwerbspersonen_20ff!$D37%,1),"0.0"),"-",TEXT(ROUND('Bestand-Arbeitslose'!BD37/Hilfsblatt_Erwerbspersonen_20ff!$C37%,1),"0.0"),")")</f>
        <v>2.2 (2.1-2.3)</v>
      </c>
      <c r="BE37" s="36" t="str">
        <f>CONCATENATE(TEXT(ROUND('Bestand-Arbeitslose'!BE37/Hilfsblatt_Erwerbspersonen_20ff!$B37%,1),"0.0")," (",TEXT(ROUND('Bestand-Arbeitslose'!BE37/Hilfsblatt_Erwerbspersonen_20ff!$D37%,1),"0.0"),"-",TEXT(ROUND('Bestand-Arbeitslose'!BE37/Hilfsblatt_Erwerbspersonen_20ff!$C37%,1),"0.0"),")")</f>
        <v>2.2 (2.1-2.3)</v>
      </c>
      <c r="BF37" s="36" t="str">
        <f>CONCATENATE(TEXT(ROUND('Bestand-Arbeitslose'!BF37/Hilfsblatt_Erwerbspersonen_20ff!$B37%,1),"0.0")," (",TEXT(ROUND('Bestand-Arbeitslose'!BF37/Hilfsblatt_Erwerbspersonen_20ff!$D37%,1),"0.0"),"-",TEXT(ROUND('Bestand-Arbeitslose'!BF37/Hilfsblatt_Erwerbspersonen_20ff!$C37%,1),"0.0"),")")</f>
        <v>2.2 (2.1-2.2)</v>
      </c>
      <c r="BG37" s="36" t="str">
        <f>CONCATENATE(TEXT(ROUND('Bestand-Arbeitslose'!BG37/Hilfsblatt_Erwerbspersonen_20ff!$B37%,1),"0.0")," (",TEXT(ROUND('Bestand-Arbeitslose'!BG37/Hilfsblatt_Erwerbspersonen_20ff!$D37%,1),"0.0"),"-",TEXT(ROUND('Bestand-Arbeitslose'!BG37/Hilfsblatt_Erwerbspersonen_20ff!$C37%,1),"0.0"),")")</f>
        <v>2.2 (2.2-2.3)</v>
      </c>
      <c r="BH37" s="36" t="str">
        <f>CONCATENATE(TEXT(ROUND('Bestand-Arbeitslose'!BH37/Hilfsblatt_Erwerbspersonen_20ff!$B37%,1),"0.0")," (",TEXT(ROUND('Bestand-Arbeitslose'!BH37/Hilfsblatt_Erwerbspersonen_20ff!$D37%,1),"0.0"),"-",TEXT(ROUND('Bestand-Arbeitslose'!BH37/Hilfsblatt_Erwerbspersonen_20ff!$C37%,1),"0.0"),")")</f>
        <v>2.2 (2.1-2.3)</v>
      </c>
      <c r="BI37" s="36" t="str">
        <f>CONCATENATE(TEXT(ROUND('Bestand-Arbeitslose'!BI37/Hilfsblatt_Erwerbspersonen_20ff!$B37%,1),"0.0")," (",TEXT(ROUND('Bestand-Arbeitslose'!BI37/Hilfsblatt_Erwerbspersonen_20ff!$D37%,1),"0.0"),"-",TEXT(ROUND('Bestand-Arbeitslose'!BI37/Hilfsblatt_Erwerbspersonen_20ff!$C37%,1),"0.0"),")")</f>
        <v>2.3 (2.2-2.3)</v>
      </c>
      <c r="BJ37" s="36" t="str">
        <f>CONCATENATE(TEXT(ROUND('Bestand-Arbeitslose'!BJ37/Hilfsblatt_Erwerbspersonen_20ff!$B37%,1),"0.0")," (",TEXT(ROUND('Bestand-Arbeitslose'!BJ37/Hilfsblatt_Erwerbspersonen_20ff!$D37%,1),"0.0"),"-",TEXT(ROUND('Bestand-Arbeitslose'!BJ37/Hilfsblatt_Erwerbspersonen_20ff!$C37%,1),"0.0"),")")</f>
        <v>2.4 (2.3-2.5)</v>
      </c>
      <c r="BK37" s="36" t="str">
        <f>CONCATENATE(TEXT(ROUND('Bestand-Arbeitslose'!BK37/Hilfsblatt_Erwerbspersonen_20ff!$B37%,1),"0.0")," (",TEXT(ROUND('Bestand-Arbeitslose'!BK37/Hilfsblatt_Erwerbspersonen_20ff!$D37%,1),"0.0"),"-",TEXT(ROUND('Bestand-Arbeitslose'!BK37/Hilfsblatt_Erwerbspersonen_20ff!$C37%,1),"0.0"),")")</f>
        <v>2.3 (2.2-2.3)</v>
      </c>
      <c r="BL37" s="36" t="str">
        <f>CONCATENATE(TEXT(ROUND('Bestand-Arbeitslose'!BL37/Hilfsblatt_Erwerbspersonen_20ff!$B37%,1),"0.0")," (",TEXT(ROUND('Bestand-Arbeitslose'!BL37/Hilfsblatt_Erwerbspersonen_20ff!$D37%,1),"0.0"),"-",TEXT(ROUND('Bestand-Arbeitslose'!BL37/Hilfsblatt_Erwerbspersonen_20ff!$C37%,1),"0.0"),")")</f>
        <v>1.9 (1.9-2.0)</v>
      </c>
      <c r="BM37" s="36" t="str">
        <f>CONCATENATE(TEXT(ROUND('Bestand-Arbeitslose'!BM37/Hilfsblatt_Erwerbspersonen_20ff!$B37%,1),"0.0")," (",TEXT(ROUND('Bestand-Arbeitslose'!BM37/Hilfsblatt_Erwerbspersonen_20ff!$D37%,1),"0.0"),"-",TEXT(ROUND('Bestand-Arbeitslose'!BM37/Hilfsblatt_Erwerbspersonen_20ff!$C37%,1),"0.0"),")")</f>
        <v>1.6 (1.5-1.6)</v>
      </c>
      <c r="BN37" s="36" t="str">
        <f>CONCATENATE(TEXT(ROUND('Bestand-Arbeitslose'!BN37/Hilfsblatt_Erwerbspersonen_20ff!$B37%,1),"0.0")," (",TEXT(ROUND('Bestand-Arbeitslose'!BN37/Hilfsblatt_Erwerbspersonen_20ff!$D37%,1),"0.0"),"-",TEXT(ROUND('Bestand-Arbeitslose'!BN37/Hilfsblatt_Erwerbspersonen_20ff!$C37%,1),"0.0"),")")</f>
        <v>1.6 (1.6-1.7)</v>
      </c>
      <c r="BO37" s="36" t="str">
        <f>CONCATENATE(TEXT(ROUND('Bestand-Arbeitslose'!BO37/Hilfsblatt_Erwerbspersonen_17ff!$B37%,1),"0.0")," (",TEXT(ROUND('Bestand-Arbeitslose'!BO37/Hilfsblatt_Erwerbspersonen_17ff!$D37%,1),"0.0"),"-",TEXT(ROUND('Bestand-Arbeitslose'!BO37/Hilfsblatt_Erwerbspersonen_17ff!$C37%,1),"0.0"),")")</f>
        <v>1.5 (1.4-1.5)</v>
      </c>
      <c r="BP37" s="36" t="str">
        <f>CONCATENATE(TEXT(ROUND('Bestand-Arbeitslose'!BP37/Hilfsblatt_Erwerbspersonen_17ff!$B37%,1),"0.0")," (",TEXT(ROUND('Bestand-Arbeitslose'!BP37/Hilfsblatt_Erwerbspersonen_17ff!$D37%,1),"0.0"),"-",TEXT(ROUND('Bestand-Arbeitslose'!BP37/Hilfsblatt_Erwerbspersonen_17ff!$C37%,1),"0.0"),")")</f>
        <v>1.6 (1.5-1.6)</v>
      </c>
      <c r="BQ37" s="36" t="str">
        <f>CONCATENATE(TEXT(ROUND('Bestand-Arbeitslose'!BQ37/Hilfsblatt_Erwerbspersonen_17ff!$B37%,1),"0.0")," (",TEXT(ROUND('Bestand-Arbeitslose'!BQ37/Hilfsblatt_Erwerbspersonen_17ff!$D37%,1),"0.0"),"-",TEXT(ROUND('Bestand-Arbeitslose'!BQ37/Hilfsblatt_Erwerbspersonen_17ff!$C37%,1),"0.0"),")")</f>
        <v>1.3 (1.3-1.4)</v>
      </c>
      <c r="BR37" s="36" t="str">
        <f>CONCATENATE(TEXT(ROUND('Bestand-Arbeitslose'!BR37/Hilfsblatt_Erwerbspersonen_17ff!$B37%,1),"0.0")," (",TEXT(ROUND('Bestand-Arbeitslose'!BR37/Hilfsblatt_Erwerbspersonen_17ff!$D37%,1),"0.0"),"-",TEXT(ROUND('Bestand-Arbeitslose'!BR37/Hilfsblatt_Erwerbspersonen_17ff!$C37%,1),"0.0"),")")</f>
        <v>1.3 (1.3-1.4)</v>
      </c>
      <c r="BS37" s="36" t="str">
        <f>CONCATENATE(TEXT(ROUND('Bestand-Arbeitslose'!BS37/Hilfsblatt_Erwerbspersonen_17ff!$B37%,1),"0.0")," (",TEXT(ROUND('Bestand-Arbeitslose'!BS37/Hilfsblatt_Erwerbspersonen_17ff!$D37%,1),"0.0"),"-",TEXT(ROUND('Bestand-Arbeitslose'!BS37/Hilfsblatt_Erwerbspersonen_17ff!$C37%,1),"0.0"),")")</f>
        <v>1.2 (1.2-1.3)</v>
      </c>
      <c r="BT37" s="36" t="str">
        <f>CONCATENATE(TEXT(ROUND('Bestand-Arbeitslose'!BT37/Hilfsblatt_Erwerbspersonen_17ff!$B37%,1),"0.0")," (",TEXT(ROUND('Bestand-Arbeitslose'!BT37/Hilfsblatt_Erwerbspersonen_17ff!$D37%,1),"0.0"),"-",TEXT(ROUND('Bestand-Arbeitslose'!BT37/Hilfsblatt_Erwerbspersonen_17ff!$C37%,1),"0.0"),")")</f>
        <v>1.3 (1.2-1.3)</v>
      </c>
      <c r="BU37" s="36" t="str">
        <f>CONCATENATE(TEXT(ROUND('Bestand-Arbeitslose'!BU37/Hilfsblatt_Erwerbspersonen_17ff!$B37%,1),"0.0")," (",TEXT(ROUND('Bestand-Arbeitslose'!BU37/Hilfsblatt_Erwerbspersonen_17ff!$D37%,1),"0.0"),"-",TEXT(ROUND('Bestand-Arbeitslose'!BU37/Hilfsblatt_Erwerbspersonen_17ff!$C37%,1),"0.0"),")")</f>
        <v>1.2 (1.2-1.3)</v>
      </c>
      <c r="BV37" s="36" t="str">
        <f>CONCATENATE(TEXT(ROUND('Bestand-Arbeitslose'!BV37/Hilfsblatt_Erwerbspersonen_17ff!$B37%,1),"0.0")," (",TEXT(ROUND('Bestand-Arbeitslose'!BV37/Hilfsblatt_Erwerbspersonen_17ff!$D37%,1),"0.0"),"-",TEXT(ROUND('Bestand-Arbeitslose'!BV37/Hilfsblatt_Erwerbspersonen_17ff!$C37%,1),"0.0"),")")</f>
        <v>1.3 (1.3-1.4)</v>
      </c>
      <c r="BW37" s="36" t="str">
        <f>CONCATENATE(TEXT(ROUND('Bestand-Arbeitslose'!BW37/Hilfsblatt_Erwerbspersonen_17ff!$B37%,1),"0.0")," (",TEXT(ROUND('Bestand-Arbeitslose'!BW37/Hilfsblatt_Erwerbspersonen_17ff!$D37%,1),"0.0"),"-",TEXT(ROUND('Bestand-Arbeitslose'!BW37/Hilfsblatt_Erwerbspersonen_17ff!$C37%,1),"0.0"),")")</f>
        <v>1.5 (1.4-1.5)</v>
      </c>
      <c r="BX37" s="36" t="str">
        <f>CONCATENATE(TEXT(ROUND('Bestand-Arbeitslose'!BX37/Hilfsblatt_Erwerbspersonen_17ff!$B37%,1),"0.0")," (",TEXT(ROUND('Bestand-Arbeitslose'!BX37/Hilfsblatt_Erwerbspersonen_17ff!$D37%,1),"0.0"),"-",TEXT(ROUND('Bestand-Arbeitslose'!BX37/Hilfsblatt_Erwerbspersonen_17ff!$C37%,1),"0.0"),")")</f>
        <v>1.5 (1.5-1.6)</v>
      </c>
      <c r="BY37" s="36" t="str">
        <f>CONCATENATE(TEXT(ROUND('Bestand-Arbeitslose'!BY37/Hilfsblatt_Erwerbspersonen_17ff!$B37%,1),"0.0")," (",TEXT(ROUND('Bestand-Arbeitslose'!BY37/Hilfsblatt_Erwerbspersonen_17ff!$D37%,1),"0.0"),"-",TEXT(ROUND('Bestand-Arbeitslose'!BY37/Hilfsblatt_Erwerbspersonen_17ff!$C37%,1),"0.0"),")")</f>
        <v>1.6 (1.6-1.7)</v>
      </c>
      <c r="BZ37" s="36" t="str">
        <f>CONCATENATE(TEXT(ROUND('Bestand-Arbeitslose'!BZ37/Hilfsblatt_Erwerbspersonen_17ff!$B37%,1),"0.0")," (",TEXT(ROUND('Bestand-Arbeitslose'!BZ37/Hilfsblatt_Erwerbspersonen_17ff!$D37%,1),"0.0"),"-",TEXT(ROUND('Bestand-Arbeitslose'!BZ37/Hilfsblatt_Erwerbspersonen_17ff!$C37%,1),"0.0"),")")</f>
        <v>1.7 (1.7-1.8)</v>
      </c>
      <c r="CA37" s="36" t="str">
        <f>CONCATENATE(TEXT(ROUND('Bestand-Arbeitslose'!CA37/Hilfsblatt_Erwerbspersonen_17ff!$B37%,1),"0.0")," (",TEXT(ROUND('Bestand-Arbeitslose'!CA37/Hilfsblatt_Erwerbspersonen_17ff!$D37%,1),"0.0"),"-",TEXT(ROUND('Bestand-Arbeitslose'!CA37/Hilfsblatt_Erwerbspersonen_17ff!$C37%,1),"0.0"),")")</f>
        <v>1.8 (1.7-1.8)</v>
      </c>
      <c r="CB37" s="36" t="str">
        <f>CONCATENATE(TEXT(ROUND('Bestand-Arbeitslose'!CB37/Hilfsblatt_Erwerbspersonen_17ff!$B37%,1),"0.0")," (",TEXT(ROUND('Bestand-Arbeitslose'!CB37/Hilfsblatt_Erwerbspersonen_17ff!$D37%,1),"0.0"),"-",TEXT(ROUND('Bestand-Arbeitslose'!CB37/Hilfsblatt_Erwerbspersonen_17ff!$C37%,1),"0.0"),")")</f>
        <v>1.6 (1.5-1.6)</v>
      </c>
      <c r="CC37" s="36" t="str">
        <f>CONCATENATE(TEXT(ROUND('Bestand-Arbeitslose'!CC37/Hilfsblatt_Erwerbspersonen_17ff!$B37%,1),"0.0")," (",TEXT(ROUND('Bestand-Arbeitslose'!CC37/Hilfsblatt_Erwerbspersonen_17ff!$D37%,1),"0.0"),"-",TEXT(ROUND('Bestand-Arbeitslose'!CC37/Hilfsblatt_Erwerbspersonen_17ff!$C37%,1),"0.0"),")")</f>
        <v>1.7 (1.7-1.8)</v>
      </c>
      <c r="CD37" s="36" t="str">
        <f>CONCATENATE(TEXT(ROUND('Bestand-Arbeitslose'!CD37/Hilfsblatt_Erwerbspersonen_17ff!$B37%,1),"0.0")," (",TEXT(ROUND('Bestand-Arbeitslose'!CD37/Hilfsblatt_Erwerbspersonen_17ff!$D37%,1),"0.0"),"-",TEXT(ROUND('Bestand-Arbeitslose'!CD37/Hilfsblatt_Erwerbspersonen_17ff!$C37%,1),"0.0"),")")</f>
        <v>1.6 (1.6-1.7)</v>
      </c>
      <c r="CE37" s="36" t="str">
        <f>CONCATENATE(TEXT(ROUND('Bestand-Arbeitslose'!CE37/Hilfsblatt_Erwerbspersonen_17ff!$B37%,1),"0.0")," (",TEXT(ROUND('Bestand-Arbeitslose'!CE37/Hilfsblatt_Erwerbspersonen_17ff!$D37%,1),"0.0"),"-",TEXT(ROUND('Bestand-Arbeitslose'!CE37/Hilfsblatt_Erwerbspersonen_17ff!$C37%,1),"0.0"),")")</f>
        <v>1.5 (1.5-1.6)</v>
      </c>
      <c r="CF37" s="36" t="str">
        <f>CONCATENATE(TEXT(ROUND('Bestand-Arbeitslose'!CF37/Hilfsblatt_Erwerbspersonen_17ff!$B37%,1),"0.0")," (",TEXT(ROUND('Bestand-Arbeitslose'!CF37/Hilfsblatt_Erwerbspersonen_17ff!$D37%,1),"0.0"),"-",TEXT(ROUND('Bestand-Arbeitslose'!CF37/Hilfsblatt_Erwerbspersonen_17ff!$C37%,1),"0.0"),")")</f>
        <v>1.5 (1.5-1.6)</v>
      </c>
      <c r="CG37" s="36" t="str">
        <f>CONCATENATE(TEXT(ROUND('Bestand-Arbeitslose'!CG37/Hilfsblatt_Erwerbspersonen_17ff!$B37%,1),"0.0")," (",TEXT(ROUND('Bestand-Arbeitslose'!CG37/Hilfsblatt_Erwerbspersonen_17ff!$D37%,1),"0.0"),"-",TEXT(ROUND('Bestand-Arbeitslose'!CG37/Hilfsblatt_Erwerbspersonen_17ff!$C37%,1),"0.0"),")")</f>
        <v>1.6 (1.5-1.6)</v>
      </c>
      <c r="CH37" s="36" t="str">
        <f>CONCATENATE(TEXT(ROUND('Bestand-Arbeitslose'!CH37/Hilfsblatt_Erwerbspersonen_17ff!$B37%,1),"0.0")," (",TEXT(ROUND('Bestand-Arbeitslose'!CH37/Hilfsblatt_Erwerbspersonen_17ff!$D37%,1),"0.0"),"-",TEXT(ROUND('Bestand-Arbeitslose'!CH37/Hilfsblatt_Erwerbspersonen_17ff!$C37%,1),"0.0"),")")</f>
        <v>1.5 (1.4-1.5)</v>
      </c>
      <c r="CI37" s="36" t="str">
        <f>CONCATENATE(TEXT(ROUND('Bestand-Arbeitslose'!CI37/Hilfsblatt_Erwerbspersonen_17ff!$B37%,1),"0.0")," (",TEXT(ROUND('Bestand-Arbeitslose'!CI37/Hilfsblatt_Erwerbspersonen_17ff!$D37%,1),"0.0"),"-",TEXT(ROUND('Bestand-Arbeitslose'!CI37/Hilfsblatt_Erwerbspersonen_17ff!$C37%,1),"0.0"),")")</f>
        <v>1.4 (1.4-1.5)</v>
      </c>
      <c r="CJ37" s="36" t="str">
        <f>CONCATENATE(TEXT(ROUND('Bestand-Arbeitslose'!CJ37/Hilfsblatt_Erwerbspersonen_17ff!$B37%,1),"0.0")," (",TEXT(ROUND('Bestand-Arbeitslose'!CJ37/Hilfsblatt_Erwerbspersonen_17ff!$D37%,1),"0.0"),"-",TEXT(ROUND('Bestand-Arbeitslose'!CJ37/Hilfsblatt_Erwerbspersonen_17ff!$C37%,1),"0.0"),")")</f>
        <v>1.3 (1.3-1.4)</v>
      </c>
      <c r="CK37" s="36" t="str">
        <f>CONCATENATE(TEXT(ROUND('Bestand-Arbeitslose'!CK37/Hilfsblatt_Erwerbspersonen_17ff!$B37%,1),"0.0")," (",TEXT(ROUND('Bestand-Arbeitslose'!CK37/Hilfsblatt_Erwerbspersonen_17ff!$D37%,1),"0.0"),"-",TEXT(ROUND('Bestand-Arbeitslose'!CK37/Hilfsblatt_Erwerbspersonen_17ff!$C37%,1),"0.0"),")")</f>
        <v>1.5 (1.4-1.5)</v>
      </c>
      <c r="CL37" s="36" t="str">
        <f>CONCATENATE(TEXT(ROUND('Bestand-Arbeitslose'!CL37/Hilfsblatt_Erwerbspersonen_17ff!$B37%,1),"0.0")," (",TEXT(ROUND('Bestand-Arbeitslose'!CL37/Hilfsblatt_Erwerbspersonen_17ff!$D37%,1),"0.0"),"-",TEXT(ROUND('Bestand-Arbeitslose'!CL37/Hilfsblatt_Erwerbspersonen_17ff!$C37%,1),"0.0"),")")</f>
        <v>1.6 (1.5-1.6)</v>
      </c>
      <c r="CM37" s="36" t="str">
        <f>CONCATENATE(TEXT(ROUND('Bestand-Arbeitslose'!CM37/Hilfsblatt_Erwerbspersonen_17ff!$B37%,1),"0.0")," (",TEXT(ROUND('Bestand-Arbeitslose'!CM37/Hilfsblatt_Erwerbspersonen_17ff!$D37%,1),"0.0"),"-",TEXT(ROUND('Bestand-Arbeitslose'!CM37/Hilfsblatt_Erwerbspersonen_17ff!$C37%,1),"0.0"),")")</f>
        <v>1.8 (1.7-1.9)</v>
      </c>
      <c r="CN37" s="36" t="str">
        <f>CONCATENATE(TEXT(ROUND('Bestand-Arbeitslose'!CN37/Hilfsblatt_Erwerbspersonen_17ff!$B37%,1),"0.0")," (",TEXT(ROUND('Bestand-Arbeitslose'!CN37/Hilfsblatt_Erwerbspersonen_17ff!$D37%,1),"0.0"),"-",TEXT(ROUND('Bestand-Arbeitslose'!CN37/Hilfsblatt_Erwerbspersonen_17ff!$C37%,1),"0.0"),")")</f>
        <v>1.8 (1.8-1.9)</v>
      </c>
      <c r="CO37" s="36" t="str">
        <f>CONCATENATE(TEXT(ROUND('Bestand-Arbeitslose'!CO37/Hilfsblatt_Erwerbspersonen_17ff!$B37%,1),"0.0")," (",TEXT(ROUND('Bestand-Arbeitslose'!CO37/Hilfsblatt_Erwerbspersonen_17ff!$D37%,1),"0.0"),"-",TEXT(ROUND('Bestand-Arbeitslose'!CO37/Hilfsblatt_Erwerbspersonen_17ff!$C37%,1),"0.0"),")")</f>
        <v>1.9 (1.9-2.0)</v>
      </c>
      <c r="CP37" s="36" t="str">
        <f>CONCATENATE(TEXT(ROUND('Bestand-Arbeitslose'!CP37/Hilfsblatt_Erwerbspersonen_17ff!$B37%,1),"0.0")," (",TEXT(ROUND('Bestand-Arbeitslose'!CP37/Hilfsblatt_Erwerbspersonen_17ff!$D37%,1),"0.0"),"-",TEXT(ROUND('Bestand-Arbeitslose'!CP37/Hilfsblatt_Erwerbspersonen_17ff!$C37%,1),"0.0"),")")</f>
        <v>2.0 (1.9-2.0)</v>
      </c>
      <c r="CQ37" s="36" t="str">
        <f>CONCATENATE(TEXT(ROUND('Bestand-Arbeitslose'!CQ37/Hilfsblatt_Erwerbspersonen_17ff!$B37%,1),"0.0")," (",TEXT(ROUND('Bestand-Arbeitslose'!CQ37/Hilfsblatt_Erwerbspersonen_17ff!$D37%,1),"0.0"),"-",TEXT(ROUND('Bestand-Arbeitslose'!CQ37/Hilfsblatt_Erwerbspersonen_17ff!$C37%,1),"0.0"),")")</f>
        <v>1.9 (1.8-1.9)</v>
      </c>
      <c r="CR37" s="36" t="str">
        <f>CONCATENATE(TEXT(ROUND('Bestand-Arbeitslose'!CR37/Hilfsblatt_Erwerbspersonen_17ff!$B37%,1),"0.0")," (",TEXT(ROUND('Bestand-Arbeitslose'!CR37/Hilfsblatt_Erwerbspersonen_17ff!$D37%,1),"0.0"),"-",TEXT(ROUND('Bestand-Arbeitslose'!CR37/Hilfsblatt_Erwerbspersonen_17ff!$C37%,1),"0.0"),")")</f>
        <v>1.8 (1.7-1.8)</v>
      </c>
      <c r="CS37" s="36" t="str">
        <f>CONCATENATE(TEXT(ROUND('Bestand-Arbeitslose'!CS37/Hilfsblatt_Erwerbspersonen_17ff!$B37%,1),"0.0")," (",TEXT(ROUND('Bestand-Arbeitslose'!CS37/Hilfsblatt_Erwerbspersonen_17ff!$D37%,1),"0.0"),"-",TEXT(ROUND('Bestand-Arbeitslose'!CS37/Hilfsblatt_Erwerbspersonen_17ff!$C37%,1),"0.0"),")")</f>
        <v>1.7 (1.7-1.8)</v>
      </c>
      <c r="CT37" s="36" t="str">
        <f>CONCATENATE(TEXT(ROUND('Bestand-Arbeitslose'!CT37/Hilfsblatt_Erwerbspersonen_17ff!$B37%,1),"0.0")," (",TEXT(ROUND('Bestand-Arbeitslose'!CT37/Hilfsblatt_Erwerbspersonen_17ff!$D37%,1),"0.0"),"-",TEXT(ROUND('Bestand-Arbeitslose'!CT37/Hilfsblatt_Erwerbspersonen_17ff!$C37%,1),"0.0"),")")</f>
        <v>1.8 (1.8-1.9)</v>
      </c>
      <c r="CU37" s="36" t="str">
        <f>CONCATENATE(TEXT(ROUND('Bestand-Arbeitslose'!CU37/Hilfsblatt_Erwerbspersonen_17ff!$B37%,1),"0.0")," (",TEXT(ROUND('Bestand-Arbeitslose'!CU37/Hilfsblatt_Erwerbspersonen_17ff!$D37%,1),"0.0"),"-",TEXT(ROUND('Bestand-Arbeitslose'!CU37/Hilfsblatt_Erwerbspersonen_17ff!$C37%,1),"0.0"),")")</f>
        <v>1.7 (1.7-1.8)</v>
      </c>
      <c r="CV37" s="36" t="str">
        <f>CONCATENATE(TEXT(ROUND('Bestand-Arbeitslose'!CV37/Hilfsblatt_Erwerbspersonen_17ff!$B37%,1),"0.0")," (",TEXT(ROUND('Bestand-Arbeitslose'!CV37/Hilfsblatt_Erwerbspersonen_17ff!$D37%,1),"0.0"),"-",TEXT(ROUND('Bestand-Arbeitslose'!CV37/Hilfsblatt_Erwerbspersonen_17ff!$C37%,1),"0.0"),")")</f>
        <v>1.8 (1.7-1.8)</v>
      </c>
      <c r="CW37" s="36" t="str">
        <f>CONCATENATE(TEXT(ROUND('Bestand-Arbeitslose'!CW37/Hilfsblatt_Erwerbspersonen_17ff!$B37%,1),"0.0")," (",TEXT(ROUND('Bestand-Arbeitslose'!CW37/Hilfsblatt_Erwerbspersonen_17ff!$D37%,1),"0.0"),"-",TEXT(ROUND('Bestand-Arbeitslose'!CW37/Hilfsblatt_Erwerbspersonen_17ff!$C37%,1),"0.0"),")")</f>
        <v>1.9 (1.9-2.0)</v>
      </c>
      <c r="CX37" s="36" t="str">
        <f>CONCATENATE(TEXT(ROUND('Bestand-Arbeitslose'!CX37/Hilfsblatt_Erwerbspersonen_17ff!$B37%,1),"0.0")," (",TEXT(ROUND('Bestand-Arbeitslose'!CX37/Hilfsblatt_Erwerbspersonen_17ff!$D37%,1),"0.0"),"-",TEXT(ROUND('Bestand-Arbeitslose'!CX37/Hilfsblatt_Erwerbspersonen_17ff!$C37%,1),"0.0"),")")</f>
        <v>2.0 (2.0-2.1)</v>
      </c>
      <c r="CY37" s="36" t="str">
        <f>CONCATENATE(TEXT(ROUND('Bestand-Arbeitslose'!CY37/Hilfsblatt_Erwerbspersonen_17ff!$B37%,1),"0.0")," (",TEXT(ROUND('Bestand-Arbeitslose'!CY37/Hilfsblatt_Erwerbspersonen_17ff!$D37%,1),"0.0"),"-",TEXT(ROUND('Bestand-Arbeitslose'!CY37/Hilfsblatt_Erwerbspersonen_17ff!$C37%,1),"0.0"),")")</f>
        <v>2.1 (2.0-2.2)</v>
      </c>
      <c r="CZ37" s="36" t="str">
        <f>CONCATENATE(TEXT(ROUND('Bestand-Arbeitslose'!CZ37/Hilfsblatt_Erwerbspersonen_17ff!$B37%,1),"0.0")," (",TEXT(ROUND('Bestand-Arbeitslose'!CZ37/Hilfsblatt_Erwerbspersonen_17ff!$D37%,1),"0.0"),"-",TEXT(ROUND('Bestand-Arbeitslose'!CZ37/Hilfsblatt_Erwerbspersonen_17ff!$C37%,1),"0.0"),")")</f>
        <v>2.2 (2.1-2.3)</v>
      </c>
      <c r="DA37" s="36" t="str">
        <f>CONCATENATE(TEXT(ROUND('Bestand-Arbeitslose'!DA37/Hilfsblatt_Erwerbspersonen_17ff!$B37%,1),"0.0")," (",TEXT(ROUND('Bestand-Arbeitslose'!DA37/Hilfsblatt_Erwerbspersonen_17ff!$D37%,1),"0.0"),"-",TEXT(ROUND('Bestand-Arbeitslose'!DA37/Hilfsblatt_Erwerbspersonen_17ff!$C37%,1),"0.0"),")")</f>
        <v>2.3 (2.3-2.4)</v>
      </c>
      <c r="DB37" s="36" t="str">
        <f>CONCATENATE(TEXT(ROUND('Bestand-Arbeitslose'!DB37/Hilfsblatt_Erwerbspersonen_14ff!$B37%,1),"0.0")," (",TEXT(ROUND('Bestand-Arbeitslose'!DB37/Hilfsblatt_Erwerbspersonen_14ff!$D37%,1),"0.0"),"-",TEXT(ROUND('Bestand-Arbeitslose'!DB37/Hilfsblatt_Erwerbspersonen_14ff!$C37%,1),"0.0"),")")</f>
        <v>2.3 (2.2-2.3)</v>
      </c>
      <c r="DC37" s="36" t="str">
        <f>CONCATENATE(TEXT(ROUND('Bestand-Arbeitslose'!DC37/Hilfsblatt_Erwerbspersonen_14ff!$B37%,1),"0.0")," (",TEXT(ROUND('Bestand-Arbeitslose'!DC37/Hilfsblatt_Erwerbspersonen_14ff!$D37%,1),"0.0"),"-",TEXT(ROUND('Bestand-Arbeitslose'!DC37/Hilfsblatt_Erwerbspersonen_14ff!$C37%,1),"0.0"),")")</f>
        <v>2.3 (2.2-2.4)</v>
      </c>
      <c r="DD37" s="36" t="str">
        <f>CONCATENATE(TEXT(ROUND('Bestand-Arbeitslose'!DD37/Hilfsblatt_Erwerbspersonen_14ff!$B37%,1),"0.0")," (",TEXT(ROUND('Bestand-Arbeitslose'!DD37/Hilfsblatt_Erwerbspersonen_14ff!$D37%,1),"0.0"),"-",TEXT(ROUND('Bestand-Arbeitslose'!DD37/Hilfsblatt_Erwerbspersonen_14ff!$C37%,1),"0.0"),")")</f>
        <v>2.1 (2.0-2.1)</v>
      </c>
      <c r="DE37" s="36" t="str">
        <f>CONCATENATE(TEXT(ROUND('Bestand-Arbeitslose'!DE37/Hilfsblatt_Erwerbspersonen_14ff!$B37%,1),"0.0")," (",TEXT(ROUND('Bestand-Arbeitslose'!DE37/Hilfsblatt_Erwerbspersonen_14ff!$D37%,1),"0.0"),"-",TEXT(ROUND('Bestand-Arbeitslose'!DE37/Hilfsblatt_Erwerbspersonen_14ff!$C37%,1),"0.0"),")")</f>
        <v>2.1 (2.0-2.1)</v>
      </c>
      <c r="DF37" s="36" t="str">
        <f>CONCATENATE(TEXT(ROUND('Bestand-Arbeitslose'!DF37/Hilfsblatt_Erwerbspersonen_14ff!$B37%,1),"0.0")," (",TEXT(ROUND('Bestand-Arbeitslose'!DF37/Hilfsblatt_Erwerbspersonen_14ff!$D37%,1),"0.0"),"-",TEXT(ROUND('Bestand-Arbeitslose'!DF37/Hilfsblatt_Erwerbspersonen_14ff!$C37%,1),"0.0"),")")</f>
        <v>2.0 (2.0-2.1)</v>
      </c>
      <c r="DG37" s="36" t="str">
        <f>CONCATENATE(TEXT(ROUND('Bestand-Arbeitslose'!DG37/Hilfsblatt_Erwerbspersonen_14ff!$B37%,1),"0.0")," (",TEXT(ROUND('Bestand-Arbeitslose'!DG37/Hilfsblatt_Erwerbspersonen_14ff!$D37%,1),"0.0"),"-",TEXT(ROUND('Bestand-Arbeitslose'!DG37/Hilfsblatt_Erwerbspersonen_14ff!$C37%,1),"0.0"),")")</f>
        <v>2.1 (2.1-2.2)</v>
      </c>
      <c r="DH37" s="36" t="str">
        <f>CONCATENATE(TEXT(ROUND('Bestand-Arbeitslose'!DH37/Hilfsblatt_Erwerbspersonen_14ff!$B37%,1),"0.0")," (",TEXT(ROUND('Bestand-Arbeitslose'!DH37/Hilfsblatt_Erwerbspersonen_14ff!$D37%,1),"0.0"),"-",TEXT(ROUND('Bestand-Arbeitslose'!DH37/Hilfsblatt_Erwerbspersonen_14ff!$C37%,1),"0.0"),")")</f>
        <v>2.1 (2.1-2.2)</v>
      </c>
      <c r="DI37" s="36" t="str">
        <f>CONCATENATE(TEXT(ROUND('Bestand-Arbeitslose'!DI37/Hilfsblatt_Erwerbspersonen_14ff!$B37%,1),"0.0")," (",TEXT(ROUND('Bestand-Arbeitslose'!DI37/Hilfsblatt_Erwerbspersonen_14ff!$D37%,1),"0.0"),"-",TEXT(ROUND('Bestand-Arbeitslose'!DI37/Hilfsblatt_Erwerbspersonen_14ff!$C37%,1),"0.0"),")")</f>
        <v>2.1 (2.0-2.2)</v>
      </c>
      <c r="DJ37" s="36" t="str">
        <f>CONCATENATE(TEXT(ROUND('Bestand-Arbeitslose'!DJ37/Hilfsblatt_Erwerbspersonen_14ff!$B37%,1),"0.0")," (",TEXT(ROUND('Bestand-Arbeitslose'!DJ37/Hilfsblatt_Erwerbspersonen_14ff!$D37%,1),"0.0"),"-",TEXT(ROUND('Bestand-Arbeitslose'!DJ37/Hilfsblatt_Erwerbspersonen_14ff!$C37%,1),"0.0"),")")</f>
        <v>2.3 (2.2-2.4)</v>
      </c>
      <c r="DK37" s="36" t="str">
        <f>CONCATENATE(TEXT(ROUND('Bestand-Arbeitslose'!DK37/Hilfsblatt_Erwerbspersonen_14ff!$B37%,1),"0.0")," (",TEXT(ROUND('Bestand-Arbeitslose'!DK37/Hilfsblatt_Erwerbspersonen_14ff!$D37%,1),"0.0"),"-",TEXT(ROUND('Bestand-Arbeitslose'!DK37/Hilfsblatt_Erwerbspersonen_14ff!$C37%,1),"0.0"),")")</f>
        <v>2.3 (2.3-2.4)</v>
      </c>
      <c r="DL37" s="36" t="str">
        <f>CONCATENATE(TEXT(ROUND('Bestand-Arbeitslose'!DL37/Hilfsblatt_Erwerbspersonen_14ff!$B37%,1),"0.0")," (",TEXT(ROUND('Bestand-Arbeitslose'!DL37/Hilfsblatt_Erwerbspersonen_14ff!$D37%,1),"0.0"),"-",TEXT(ROUND('Bestand-Arbeitslose'!DL37/Hilfsblatt_Erwerbspersonen_14ff!$C37%,1),"0.0"),")")</f>
        <v>2.5 (2.4-2.5)</v>
      </c>
      <c r="DM37" s="36" t="str">
        <f>CONCATENATE(TEXT(ROUND('Bestand-Arbeitslose'!DM37/Hilfsblatt_Erwerbspersonen_14ff!$B37%,1),"0.0")," (",TEXT(ROUND('Bestand-Arbeitslose'!DM37/Hilfsblatt_Erwerbspersonen_14ff!$D37%,1),"0.0"),"-",TEXT(ROUND('Bestand-Arbeitslose'!DM37/Hilfsblatt_Erwerbspersonen_14ff!$C37%,1),"0.0"),")")</f>
        <v>2.6 (2.5-2.7)</v>
      </c>
      <c r="DN37" s="36" t="str">
        <f>CONCATENATE(TEXT(ROUND('Bestand-Arbeitslose'!DN37/Hilfsblatt_Erwerbspersonen_14ff!$B37%,1),"0.0")," (",TEXT(ROUND('Bestand-Arbeitslose'!DN37/Hilfsblatt_Erwerbspersonen_14ff!$D37%,1),"0.0"),"-",TEXT(ROUND('Bestand-Arbeitslose'!DN37/Hilfsblatt_Erwerbspersonen_14ff!$C37%,1),"0.0"),")")</f>
        <v>2.6 (2.5-2.7)</v>
      </c>
      <c r="DO37" s="36" t="str">
        <f>CONCATENATE(TEXT(ROUND('Bestand-Arbeitslose'!DO37/Hilfsblatt_Erwerbspersonen_14ff!$B37%,1),"0.0")," (",TEXT(ROUND('Bestand-Arbeitslose'!DO37/Hilfsblatt_Erwerbspersonen_14ff!$D37%,1),"0.0"),"-",TEXT(ROUND('Bestand-Arbeitslose'!DO37/Hilfsblatt_Erwerbspersonen_14ff!$C37%,1),"0.0"),")")</f>
        <v>2.1 (2.0-2.1)</v>
      </c>
      <c r="DP37" s="36" t="str">
        <f>CONCATENATE(TEXT(ROUND('Bestand-Arbeitslose'!DP37/Hilfsblatt_Erwerbspersonen_14ff!$B37%,1),"0.0")," (",TEXT(ROUND('Bestand-Arbeitslose'!DP37/Hilfsblatt_Erwerbspersonen_14ff!$D37%,1),"0.0"),"-",TEXT(ROUND('Bestand-Arbeitslose'!DP37/Hilfsblatt_Erwerbspersonen_14ff!$C37%,1),"0.0"),")")</f>
        <v>2.5 (2.4-2.6)</v>
      </c>
      <c r="DQ37" s="36" t="str">
        <f>CONCATENATE(TEXT(ROUND('Bestand-Arbeitslose'!DQ37/Hilfsblatt_Erwerbspersonen_14ff!$B37%,1),"0.0")," (",TEXT(ROUND('Bestand-Arbeitslose'!DQ37/Hilfsblatt_Erwerbspersonen_14ff!$D37%,1),"0.0"),"-",TEXT(ROUND('Bestand-Arbeitslose'!DQ37/Hilfsblatt_Erwerbspersonen_14ff!$C37%,1),"0.0"),")")</f>
        <v>2.2 (2.2-2.3)</v>
      </c>
      <c r="DR37" s="36" t="str">
        <f>CONCATENATE(TEXT(ROUND('Bestand-Arbeitslose'!DR37/Hilfsblatt_Erwerbspersonen_14ff!$B37%,1),"0.0")," (",TEXT(ROUND('Bestand-Arbeitslose'!DR37/Hilfsblatt_Erwerbspersonen_14ff!$D37%,1),"0.0"),"-",TEXT(ROUND('Bestand-Arbeitslose'!DR37/Hilfsblatt_Erwerbspersonen_14ff!$C37%,1),"0.0"),")")</f>
        <v>2.1 (2.0-2.2)</v>
      </c>
      <c r="DS37" s="36" t="str">
        <f>CONCATENATE(TEXT(ROUND('Bestand-Arbeitslose'!DS37/Hilfsblatt_Erwerbspersonen_14ff!$B37%,1),"0.0")," (",TEXT(ROUND('Bestand-Arbeitslose'!DS37/Hilfsblatt_Erwerbspersonen_14ff!$D37%,1),"0.0"),"-",TEXT(ROUND('Bestand-Arbeitslose'!DS37/Hilfsblatt_Erwerbspersonen_14ff!$C37%,1),"0.0"),")")</f>
        <v>2.0 (1.9-2.0)</v>
      </c>
      <c r="DT37" s="36" t="str">
        <f>CONCATENATE(TEXT(ROUND('Bestand-Arbeitslose'!DT37/Hilfsblatt_Erwerbspersonen_14ff!$B37%,1),"0.0")," (",TEXT(ROUND('Bestand-Arbeitslose'!DT37/Hilfsblatt_Erwerbspersonen_14ff!$D37%,1),"0.0"),"-",TEXT(ROUND('Bestand-Arbeitslose'!DT37/Hilfsblatt_Erwerbspersonen_14ff!$C37%,1),"0.0"),")")</f>
        <v>2.0 (2.0-2.1)</v>
      </c>
      <c r="DU37" s="36" t="str">
        <f>CONCATENATE(TEXT(ROUND('Bestand-Arbeitslose'!DU37/Hilfsblatt_Erwerbspersonen_14ff!$B37%,1),"0.0")," (",TEXT(ROUND('Bestand-Arbeitslose'!DU37/Hilfsblatt_Erwerbspersonen_14ff!$D37%,1),"0.0"),"-",TEXT(ROUND('Bestand-Arbeitslose'!DU37/Hilfsblatt_Erwerbspersonen_14ff!$C37%,1),"0.0"),")")</f>
        <v>2.0 (1.9-2.0)</v>
      </c>
      <c r="DV37" s="36" t="str">
        <f>CONCATENATE(TEXT(ROUND('Bestand-Arbeitslose'!DV37/Hilfsblatt_Erwerbspersonen_14ff!$B37%,1),"0.0")," (",TEXT(ROUND('Bestand-Arbeitslose'!DV37/Hilfsblatt_Erwerbspersonen_14ff!$D37%,1),"0.0"),"-",TEXT(ROUND('Bestand-Arbeitslose'!DV37/Hilfsblatt_Erwerbspersonen_14ff!$C37%,1),"0.0"),")")</f>
        <v>1.9 (1.9-2.0)</v>
      </c>
      <c r="DW37" s="36" t="str">
        <f>CONCATENATE(TEXT(ROUND('Bestand-Arbeitslose'!DW37/Hilfsblatt_Erwerbspersonen_14ff!$B37%,1),"0.0")," (",TEXT(ROUND('Bestand-Arbeitslose'!DW37/Hilfsblatt_Erwerbspersonen_14ff!$D37%,1),"0.0"),"-",TEXT(ROUND('Bestand-Arbeitslose'!DW37/Hilfsblatt_Erwerbspersonen_14ff!$C37%,1),"0.0"),")")</f>
        <v>2.0 (1.9-2.0)</v>
      </c>
      <c r="DX37" s="36" t="str">
        <f>CONCATENATE(TEXT(ROUND('Bestand-Arbeitslose'!DX37/Hilfsblatt_Erwerbspersonen_14ff!$B37%,1),"0.0")," (",TEXT(ROUND('Bestand-Arbeitslose'!DX37/Hilfsblatt_Erwerbspersonen_14ff!$D37%,1),"0.0"),"-",TEXT(ROUND('Bestand-Arbeitslose'!DX37/Hilfsblatt_Erwerbspersonen_14ff!$C37%,1),"0.0"),")")</f>
        <v>1.9 (1.9-2.0)</v>
      </c>
      <c r="DY37" s="36" t="str">
        <f>CONCATENATE(TEXT(ROUND('Bestand-Arbeitslose'!DY37/Hilfsblatt_Erwerbspersonen_14ff!$B37%,1),"0.0")," (",TEXT(ROUND('Bestand-Arbeitslose'!DY37/Hilfsblatt_Erwerbspersonen_14ff!$D37%,1),"0.0"),"-",TEXT(ROUND('Bestand-Arbeitslose'!DY37/Hilfsblatt_Erwerbspersonen_14ff!$C37%,1),"0.0"),")")</f>
        <v>2.0 (2.0-2.1)</v>
      </c>
      <c r="DZ37" s="36" t="str">
        <f>CONCATENATE(TEXT(ROUND('Bestand-Arbeitslose'!DZ37/Hilfsblatt_Erwerbspersonen_14ff!$B37%,1),"0.0")," (",TEXT(ROUND('Bestand-Arbeitslose'!DZ37/Hilfsblatt_Erwerbspersonen_14ff!$D37%,1),"0.0"),"-",TEXT(ROUND('Bestand-Arbeitslose'!DZ37/Hilfsblatt_Erwerbspersonen_14ff!$C37%,1),"0.0"),")")</f>
        <v>2.1 (2.0-2.2)</v>
      </c>
      <c r="EA37" s="36" t="str">
        <f>CONCATENATE(TEXT(ROUND('Bestand-Arbeitslose'!EA37/Hilfsblatt_Erwerbspersonen_14ff!$B37%,1),"0.0")," (",TEXT(ROUND('Bestand-Arbeitslose'!EA37/Hilfsblatt_Erwerbspersonen_14ff!$D37%,1),"0.0"),"-",TEXT(ROUND('Bestand-Arbeitslose'!EA37/Hilfsblatt_Erwerbspersonen_14ff!$C37%,1),"0.0"),")")</f>
        <v>2.1 (2.0-2.1)</v>
      </c>
      <c r="EB37" s="36" t="str">
        <f>CONCATENATE(TEXT(ROUND('Bestand-Arbeitslose'!EB37/Hilfsblatt_Erwerbspersonen_14ff!$B37%,1),"0.0")," (",TEXT(ROUND('Bestand-Arbeitslose'!EB37/Hilfsblatt_Erwerbspersonen_14ff!$D37%,1),"0.0"),"-",TEXT(ROUND('Bestand-Arbeitslose'!EB37/Hilfsblatt_Erwerbspersonen_14ff!$C37%,1),"0.0"),")")</f>
        <v>1.8 (1.8-1.9)</v>
      </c>
      <c r="EC37" s="36" t="str">
        <f>CONCATENATE(TEXT(ROUND('Bestand-Arbeitslose'!EC37/Hilfsblatt_Erwerbspersonen_14ff!$B37%,1),"0.0")," (",TEXT(ROUND('Bestand-Arbeitslose'!EC37/Hilfsblatt_Erwerbspersonen_14ff!$D37%,1),"0.0"),"-",TEXT(ROUND('Bestand-Arbeitslose'!EC37/Hilfsblatt_Erwerbspersonen_14ff!$C37%,1),"0.0"),")")</f>
        <v>1.8 (1.7-1.8)</v>
      </c>
      <c r="ED37" s="36" t="str">
        <f>CONCATENATE(TEXT(ROUND('Bestand-Arbeitslose'!ED37/Hilfsblatt_Erwerbspersonen_14ff!$B37%,1),"0.0")," (",TEXT(ROUND('Bestand-Arbeitslose'!ED37/Hilfsblatt_Erwerbspersonen_14ff!$D37%,1),"0.0"),"-",TEXT(ROUND('Bestand-Arbeitslose'!ED37/Hilfsblatt_Erwerbspersonen_14ff!$C37%,1),"0.0"),")")</f>
        <v>1.7 (1.6-1.7)</v>
      </c>
      <c r="EE37" s="36" t="str">
        <f>CONCATENATE(TEXT(ROUND('Bestand-Arbeitslose'!EE37/Hilfsblatt_Erwerbspersonen_14ff!$B37%,1),"0.0")," (",TEXT(ROUND('Bestand-Arbeitslose'!EE37/Hilfsblatt_Erwerbspersonen_14ff!$D37%,1),"0.0"),"-",TEXT(ROUND('Bestand-Arbeitslose'!EE37/Hilfsblatt_Erwerbspersonen_14ff!$C37%,1),"0.0"),")")</f>
        <v>1.6 (1.6-1.7)</v>
      </c>
      <c r="EF37" s="36" t="str">
        <f>CONCATENATE(TEXT(ROUND('Bestand-Arbeitslose'!EF37/Hilfsblatt_Erwerbspersonen_14ff!$B37%,1),"0.0")," (",TEXT(ROUND('Bestand-Arbeitslose'!EF37/Hilfsblatt_Erwerbspersonen_14ff!$D37%,1),"0.0"),"-",TEXT(ROUND('Bestand-Arbeitslose'!EF37/Hilfsblatt_Erwerbspersonen_14ff!$C37%,1),"0.0"),")")</f>
        <v>1.7 (1.6-1.7)</v>
      </c>
      <c r="EG37" s="36" t="str">
        <f>CONCATENATE(TEXT(ROUND('Bestand-Arbeitslose'!EG37/Hilfsblatt_Erwerbspersonen_14ff!$B37%,1),"0.0")," (",TEXT(ROUND('Bestand-Arbeitslose'!EG37/Hilfsblatt_Erwerbspersonen_14ff!$D37%,1),"0.0"),"-",TEXT(ROUND('Bestand-Arbeitslose'!EG37/Hilfsblatt_Erwerbspersonen_14ff!$C37%,1),"0.0"),")")</f>
        <v>1.7 (1.7-1.8)</v>
      </c>
      <c r="EH37" s="36" t="str">
        <f>CONCATENATE(TEXT(ROUND('Bestand-Arbeitslose'!EH37/Hilfsblatt_Erwerbspersonen_14ff!$B37%,1),"0.0")," (",TEXT(ROUND('Bestand-Arbeitslose'!EH37/Hilfsblatt_Erwerbspersonen_14ff!$D37%,1),"0.0"),"-",TEXT(ROUND('Bestand-Arbeitslose'!EH37/Hilfsblatt_Erwerbspersonen_14ff!$C37%,1),"0.0"),")")</f>
        <v>1.7 (1.6-1.7)</v>
      </c>
      <c r="EI37" s="36" t="str">
        <f>CONCATENATE(TEXT(ROUND('Bestand-Arbeitslose'!EI37/Hilfsblatt_Erwerbspersonen_14ff!$B37%,1),"0.0")," (",TEXT(ROUND('Bestand-Arbeitslose'!EI37/Hilfsblatt_Erwerbspersonen_14ff!$D37%,1),"0.0"),"-",TEXT(ROUND('Bestand-Arbeitslose'!EI37/Hilfsblatt_Erwerbspersonen_14ff!$C37%,1),"0.0"),")")</f>
        <v>1.7 (1.6-1.7)</v>
      </c>
      <c r="EJ37" s="36" t="str">
        <f>CONCATENATE(TEXT(ROUND('Bestand-Arbeitslose'!EJ37/Hilfsblatt_Erwerbspersonen_14ff!$B37%,1),"0.0")," (",TEXT(ROUND('Bestand-Arbeitslose'!EJ37/Hilfsblatt_Erwerbspersonen_14ff!$D37%,1),"0.0"),"-",TEXT(ROUND('Bestand-Arbeitslose'!EJ37/Hilfsblatt_Erwerbspersonen_14ff!$C37%,1),"0.0"),")")</f>
        <v>1.8 (1.8-1.9)</v>
      </c>
      <c r="EK37" s="36" t="str">
        <f>CONCATENATE(TEXT(ROUND('Bestand-Arbeitslose'!EK37/Hilfsblatt_Erwerbspersonen_14ff!$B37%,1),"0.0")," (",TEXT(ROUND('Bestand-Arbeitslose'!EK37/Hilfsblatt_Erwerbspersonen_14ff!$D37%,1),"0.0"),"-",TEXT(ROUND('Bestand-Arbeitslose'!EK37/Hilfsblatt_Erwerbspersonen_14ff!$C37%,1),"0.0"),")")</f>
        <v>2.0 (1.9-2.0)</v>
      </c>
      <c r="EL37" s="36" t="str">
        <f>CONCATENATE(TEXT(ROUND('Bestand-Arbeitslose'!EL37/Hilfsblatt_Erwerbspersonen_14ff!$B37%,1),"0.0")," (",TEXT(ROUND('Bestand-Arbeitslose'!EL37/Hilfsblatt_Erwerbspersonen_14ff!$D37%,1),"0.0"),"-",TEXT(ROUND('Bestand-Arbeitslose'!EL37/Hilfsblatt_Erwerbspersonen_14ff!$C37%,1),"0.0"),")")</f>
        <v>2.0 (2.0-2.1)</v>
      </c>
      <c r="EM37" s="36" t="str">
        <f>CONCATENATE(TEXT(ROUND('Bestand-Arbeitslose'!EM37/Hilfsblatt_Erwerbspersonen_14ff!$B37%,1),"0.0")," (",TEXT(ROUND('Bestand-Arbeitslose'!EM37/Hilfsblatt_Erwerbspersonen_14ff!$D37%,1),"0.0"),"-",TEXT(ROUND('Bestand-Arbeitslose'!EM37/Hilfsblatt_Erwerbspersonen_14ff!$C37%,1),"0.0"),")")</f>
        <v>2.2 (2.1-2.2)</v>
      </c>
      <c r="EN37" s="36" t="str">
        <f>CONCATENATE(TEXT(ROUND('Bestand-Arbeitslose'!EN37/Hilfsblatt_Erwerbspersonen_14ff!$B37%,1),"0.0")," (",TEXT(ROUND('Bestand-Arbeitslose'!EN37/Hilfsblatt_Erwerbspersonen_14ff!$D37%,1),"0.0"),"-",TEXT(ROUND('Bestand-Arbeitslose'!EN37/Hilfsblatt_Erwerbspersonen_14ff!$C37%,1),"0.0"),")")</f>
        <v>2.3 (2.2-2.3)</v>
      </c>
    </row>
    <row r="38" spans="1:144" ht="13.5" customHeight="1">
      <c r="A38" s="20" t="s">
        <v>28</v>
      </c>
      <c r="B38" s="36" t="str">
        <f>CONCATENATE(TEXT(ROUND('Bestand-Arbeitslose'!B38/Hilfsblatt_Erwerbspersonen_20ff!$B38%,1),"0.0")," (",TEXT(ROUND('Bestand-Arbeitslose'!B38/Hilfsblatt_Erwerbspersonen_20ff!$D38%,1),"0.0"),"-",TEXT(ROUND('Bestand-Arbeitslose'!B38/Hilfsblatt_Erwerbspersonen_20ff!$C38%,1),"0.0"),")")</f>
        <v>1.1 (1.0-1.1)</v>
      </c>
      <c r="C38" s="36" t="str">
        <f>CONCATENATE(TEXT(ROUND('Bestand-Arbeitslose'!C38/Hilfsblatt_Erwerbspersonen_20ff!$B38%,1),"0.0")," (",TEXT(ROUND('Bestand-Arbeitslose'!C38/Hilfsblatt_Erwerbspersonen_20ff!$D38%,1),"0.0"),"-",TEXT(ROUND('Bestand-Arbeitslose'!C38/Hilfsblatt_Erwerbspersonen_20ff!$C38%,1),"0.0"),")")</f>
        <v>1.2 (1.1-1.2)</v>
      </c>
      <c r="D38" s="36" t="str">
        <f>CONCATENATE(TEXT(ROUND('Bestand-Arbeitslose'!D38/Hilfsblatt_Erwerbspersonen_20ff!$B38%,1),"0.0")," (",TEXT(ROUND('Bestand-Arbeitslose'!D38/Hilfsblatt_Erwerbspersonen_20ff!$D38%,1),"0.0"),"-",TEXT(ROUND('Bestand-Arbeitslose'!D38/Hilfsblatt_Erwerbspersonen_20ff!$C38%,1),"0.0"),")")</f>
        <v>1.2 (1.2-1.3)</v>
      </c>
      <c r="E38" s="36" t="str">
        <f>CONCATENATE(TEXT(ROUND('Bestand-Arbeitslose'!E38/Hilfsblatt_Erwerbspersonen_20ff!$B38%,1),"0.0")," (",TEXT(ROUND('Bestand-Arbeitslose'!E38/Hilfsblatt_Erwerbspersonen_20ff!$D38%,1),"0.0"),"-",TEXT(ROUND('Bestand-Arbeitslose'!E38/Hilfsblatt_Erwerbspersonen_20ff!$C38%,1),"0.0"),")")</f>
        <v>1.2 (1.1-1.2)</v>
      </c>
      <c r="F38" s="36"/>
      <c r="G38" s="36"/>
      <c r="H38" s="36"/>
      <c r="I38" s="36"/>
      <c r="J38" s="36"/>
      <c r="K38" s="36"/>
      <c r="L38" s="36"/>
      <c r="M38" s="36"/>
      <c r="N38" s="36"/>
      <c r="O38" s="36" t="str">
        <f>CONCATENATE(TEXT(ROUND('Bestand-Arbeitslose'!O38/Hilfsblatt_Erwerbspersonen_20ff!$B38%,1),"0.0")," (",TEXT(ROUND('Bestand-Arbeitslose'!O38/Hilfsblatt_Erwerbspersonen_20ff!$D38%,1),"0.0"),"-",TEXT(ROUND('Bestand-Arbeitslose'!O38/Hilfsblatt_Erwerbspersonen_20ff!$C38%,1),"0.0"),")")</f>
        <v>1.0 (1.0-1.1)</v>
      </c>
      <c r="P38" s="36" t="str">
        <f>CONCATENATE(TEXT(ROUND('Bestand-Arbeitslose'!P38/Hilfsblatt_Erwerbspersonen_20ff!$B38%,1),"0.0")," (",TEXT(ROUND('Bestand-Arbeitslose'!P38/Hilfsblatt_Erwerbspersonen_20ff!$D38%,1),"0.0"),"-",TEXT(ROUND('Bestand-Arbeitslose'!P38/Hilfsblatt_Erwerbspersonen_20ff!$C38%,1),"0.0"),")")</f>
        <v>1.1 (1.1-1.2)</v>
      </c>
      <c r="Q38" s="36" t="str">
        <f>CONCATENATE(TEXT(ROUND('Bestand-Arbeitslose'!Q38/Hilfsblatt_Erwerbspersonen_20ff!$B38%,1),"0.0")," (",TEXT(ROUND('Bestand-Arbeitslose'!Q38/Hilfsblatt_Erwerbspersonen_20ff!$D38%,1),"0.0"),"-",TEXT(ROUND('Bestand-Arbeitslose'!Q38/Hilfsblatt_Erwerbspersonen_20ff!$C38%,1),"0.0"),")")</f>
        <v>1.0 (1.0-1.1)</v>
      </c>
      <c r="R38" s="36" t="str">
        <f>CONCATENATE(TEXT(ROUND('Bestand-Arbeitslose'!R38/Hilfsblatt_Erwerbspersonen_20ff!$B38%,1),"0.0")," (",TEXT(ROUND('Bestand-Arbeitslose'!R38/Hilfsblatt_Erwerbspersonen_20ff!$D38%,1),"0.0"),"-",TEXT(ROUND('Bestand-Arbeitslose'!R38/Hilfsblatt_Erwerbspersonen_20ff!$C38%,1),"0.0"),")")</f>
        <v>1.0 (1.0-1.0)</v>
      </c>
      <c r="S38" s="36" t="str">
        <f>CONCATENATE(TEXT(ROUND('Bestand-Arbeitslose'!S38/Hilfsblatt_Erwerbspersonen_20ff!$B38%,1),"0.0")," (",TEXT(ROUND('Bestand-Arbeitslose'!S38/Hilfsblatt_Erwerbspersonen_20ff!$D38%,1),"0.0"),"-",TEXT(ROUND('Bestand-Arbeitslose'!S38/Hilfsblatt_Erwerbspersonen_20ff!$C38%,1),"0.0"),")")</f>
        <v>1.0 (1.0-1.0)</v>
      </c>
      <c r="T38" s="36" t="str">
        <f>CONCATENATE(TEXT(ROUND('Bestand-Arbeitslose'!T38/Hilfsblatt_Erwerbspersonen_20ff!$B38%,1),"0.0")," (",TEXT(ROUND('Bestand-Arbeitslose'!T38/Hilfsblatt_Erwerbspersonen_20ff!$D38%,1),"0.0"),"-",TEXT(ROUND('Bestand-Arbeitslose'!T38/Hilfsblatt_Erwerbspersonen_20ff!$C38%,1),"0.0"),")")</f>
        <v>1.1 (1.0-1.1)</v>
      </c>
      <c r="U38" s="36" t="str">
        <f>CONCATENATE(TEXT(ROUND('Bestand-Arbeitslose'!U38/Hilfsblatt_Erwerbspersonen_20ff!$B38%,1),"0.0")," (",TEXT(ROUND('Bestand-Arbeitslose'!U38/Hilfsblatt_Erwerbspersonen_20ff!$D38%,1),"0.0"),"-",TEXT(ROUND('Bestand-Arbeitslose'!U38/Hilfsblatt_Erwerbspersonen_20ff!$C38%,1),"0.0"),")")</f>
        <v>1.0 (1.0-1.0)</v>
      </c>
      <c r="V38" s="36" t="str">
        <f>CONCATENATE(TEXT(ROUND('Bestand-Arbeitslose'!V38/Hilfsblatt_Erwerbspersonen_20ff!$B38%,1),"0.0")," (",TEXT(ROUND('Bestand-Arbeitslose'!V38/Hilfsblatt_Erwerbspersonen_20ff!$D38%,1),"0.0"),"-",TEXT(ROUND('Bestand-Arbeitslose'!V38/Hilfsblatt_Erwerbspersonen_20ff!$C38%,1),"0.0"),")")</f>
        <v>1.0 (1.0-1.0)</v>
      </c>
      <c r="W38" s="36" t="str">
        <f>CONCATENATE(TEXT(ROUND('Bestand-Arbeitslose'!W38/Hilfsblatt_Erwerbspersonen_20ff!$B38%,1),"0.0")," (",TEXT(ROUND('Bestand-Arbeitslose'!W38/Hilfsblatt_Erwerbspersonen_20ff!$D38%,1),"0.0"),"-",TEXT(ROUND('Bestand-Arbeitslose'!W38/Hilfsblatt_Erwerbspersonen_20ff!$C38%,1),"0.0"),")")</f>
        <v>1.0 (1.0-1.0)</v>
      </c>
      <c r="X38" s="36" t="str">
        <f>CONCATENATE(TEXT(ROUND('Bestand-Arbeitslose'!X38/Hilfsblatt_Erwerbspersonen_20ff!$B38%,1),"0.0")," (",TEXT(ROUND('Bestand-Arbeitslose'!X38/Hilfsblatt_Erwerbspersonen_20ff!$D38%,1),"0.0"),"-",TEXT(ROUND('Bestand-Arbeitslose'!X38/Hilfsblatt_Erwerbspersonen_20ff!$C38%,1),"0.0"),")")</f>
        <v>1.1 (1.1-1.1)</v>
      </c>
      <c r="Y38" s="36" t="str">
        <f>CONCATENATE(TEXT(ROUND('Bestand-Arbeitslose'!Y38/Hilfsblatt_Erwerbspersonen_20ff!$B38%,1),"0.0")," (",TEXT(ROUND('Bestand-Arbeitslose'!Y38/Hilfsblatt_Erwerbspersonen_20ff!$D38%,1),"0.0"),"-",TEXT(ROUND('Bestand-Arbeitslose'!Y38/Hilfsblatt_Erwerbspersonen_20ff!$C38%,1),"0.0"),")")</f>
        <v>1.1 (1.0-1.1)</v>
      </c>
      <c r="Z38" s="36" t="str">
        <f>CONCATENATE(TEXT(ROUND('Bestand-Arbeitslose'!Z38/Hilfsblatt_Erwerbspersonen_20ff!$B38%,1),"0.0")," (",TEXT(ROUND('Bestand-Arbeitslose'!Z38/Hilfsblatt_Erwerbspersonen_20ff!$D38%,1),"0.0"),"-",TEXT(ROUND('Bestand-Arbeitslose'!Z38/Hilfsblatt_Erwerbspersonen_20ff!$C38%,1),"0.0"),")")</f>
        <v>1.0 (1.0-1.1)</v>
      </c>
      <c r="AA38" s="36" t="str">
        <f>CONCATENATE(TEXT(ROUND('Bestand-Arbeitslose'!AA38/Hilfsblatt_Erwerbspersonen_20ff!$B38%,1),"0.0")," (",TEXT(ROUND('Bestand-Arbeitslose'!AA38/Hilfsblatt_Erwerbspersonen_20ff!$D38%,1),"0.0"),"-",TEXT(ROUND('Bestand-Arbeitslose'!AA38/Hilfsblatt_Erwerbspersonen_20ff!$C38%,1),"0.0"),")")</f>
        <v>1.1 (1.1-1.2)</v>
      </c>
      <c r="AB38" s="36" t="str">
        <f>CONCATENATE(TEXT(ROUND('Bestand-Arbeitslose'!AB38/Hilfsblatt_Erwerbspersonen_20ff!$B38%,1),"0.0")," (",TEXT(ROUND('Bestand-Arbeitslose'!AB38/Hilfsblatt_Erwerbspersonen_20ff!$D38%,1),"0.0"),"-",TEXT(ROUND('Bestand-Arbeitslose'!AB38/Hilfsblatt_Erwerbspersonen_20ff!$C38%,1),"0.0"),")")</f>
        <v>1.2 (1.2-1.3)</v>
      </c>
      <c r="AC38" s="36" t="str">
        <f>CONCATENATE(TEXT(ROUND('Bestand-Arbeitslose'!AC38/Hilfsblatt_Erwerbspersonen_20ff!$B38%,1),"0.0")," (",TEXT(ROUND('Bestand-Arbeitslose'!AC38/Hilfsblatt_Erwerbspersonen_20ff!$D38%,1),"0.0"),"-",TEXT(ROUND('Bestand-Arbeitslose'!AC38/Hilfsblatt_Erwerbspersonen_20ff!$C38%,1),"0.0"),")")</f>
        <v>1.2 (1.1-1.2)</v>
      </c>
      <c r="AD38" s="36" t="str">
        <f>CONCATENATE(TEXT(ROUND('Bestand-Arbeitslose'!AD38/Hilfsblatt_Erwerbspersonen_20ff!$B38%,1),"0.0")," (",TEXT(ROUND('Bestand-Arbeitslose'!AD38/Hilfsblatt_Erwerbspersonen_20ff!$D38%,1),"0.0"),"-",TEXT(ROUND('Bestand-Arbeitslose'!AD38/Hilfsblatt_Erwerbspersonen_20ff!$C38%,1),"0.0"),")")</f>
        <v>1.1 (1.1-1.1)</v>
      </c>
      <c r="AE38" s="36" t="str">
        <f>CONCATENATE(TEXT(ROUND('Bestand-Arbeitslose'!AE38/Hilfsblatt_Erwerbspersonen_20ff!$B38%,1),"0.0")," (",TEXT(ROUND('Bestand-Arbeitslose'!AE38/Hilfsblatt_Erwerbspersonen_20ff!$D38%,1),"0.0"),"-",TEXT(ROUND('Bestand-Arbeitslose'!AE38/Hilfsblatt_Erwerbspersonen_20ff!$C38%,1),"0.0"),")")</f>
        <v>1.1 (1.0-1.1)</v>
      </c>
      <c r="AF38" s="36" t="str">
        <f>CONCATENATE(TEXT(ROUND('Bestand-Arbeitslose'!AF38/Hilfsblatt_Erwerbspersonen_20ff!$B38%,1),"0.0")," (",TEXT(ROUND('Bestand-Arbeitslose'!AF38/Hilfsblatt_Erwerbspersonen_20ff!$D38%,1),"0.0"),"-",TEXT(ROUND('Bestand-Arbeitslose'!AF38/Hilfsblatt_Erwerbspersonen_20ff!$C38%,1),"0.0"),")")</f>
        <v>1.0 (1.0-1.1)</v>
      </c>
      <c r="AG38" s="36" t="str">
        <f>CONCATENATE(TEXT(ROUND('Bestand-Arbeitslose'!AG38/Hilfsblatt_Erwerbspersonen_20ff!$B38%,1),"0.0")," (",TEXT(ROUND('Bestand-Arbeitslose'!AG38/Hilfsblatt_Erwerbspersonen_20ff!$D38%,1),"0.0"),"-",TEXT(ROUND('Bestand-Arbeitslose'!AG38/Hilfsblatt_Erwerbspersonen_20ff!$C38%,1),"0.0"),")")</f>
        <v>1.1 (1.0-1.1)</v>
      </c>
      <c r="AH38" s="36" t="str">
        <f>CONCATENATE(TEXT(ROUND('Bestand-Arbeitslose'!AH38/Hilfsblatt_Erwerbspersonen_20ff!$B38%,1),"0.0")," (",TEXT(ROUND('Bestand-Arbeitslose'!AH38/Hilfsblatt_Erwerbspersonen_20ff!$D38%,1),"0.0"),"-",TEXT(ROUND('Bestand-Arbeitslose'!AH38/Hilfsblatt_Erwerbspersonen_20ff!$C38%,1),"0.0"),")")</f>
        <v>1.1 (1.1-1.2)</v>
      </c>
      <c r="AI38" s="36" t="str">
        <f>CONCATENATE(TEXT(ROUND('Bestand-Arbeitslose'!AI38/Hilfsblatt_Erwerbspersonen_20ff!$B38%,1),"0.0")," (",TEXT(ROUND('Bestand-Arbeitslose'!AI38/Hilfsblatt_Erwerbspersonen_20ff!$D38%,1),"0.0"),"-",TEXT(ROUND('Bestand-Arbeitslose'!AI38/Hilfsblatt_Erwerbspersonen_20ff!$C38%,1),"0.0"),")")</f>
        <v>1.1 (1.1-1.1)</v>
      </c>
      <c r="AJ38" s="36" t="str">
        <f>CONCATENATE(TEXT(ROUND('Bestand-Arbeitslose'!AJ38/Hilfsblatt_Erwerbspersonen_20ff!$B38%,1),"0.0")," (",TEXT(ROUND('Bestand-Arbeitslose'!AJ38/Hilfsblatt_Erwerbspersonen_20ff!$D38%,1),"0.0"),"-",TEXT(ROUND('Bestand-Arbeitslose'!AJ38/Hilfsblatt_Erwerbspersonen_20ff!$C38%,1),"0.0"),")")</f>
        <v>1.2 (1.1-1.2)</v>
      </c>
      <c r="AK38" s="36" t="str">
        <f>CONCATENATE(TEXT(ROUND('Bestand-Arbeitslose'!AK38/Hilfsblatt_Erwerbspersonen_20ff!$B38%,1),"0.0")," (",TEXT(ROUND('Bestand-Arbeitslose'!AK38/Hilfsblatt_Erwerbspersonen_20ff!$D38%,1),"0.0"),"-",TEXT(ROUND('Bestand-Arbeitslose'!AK38/Hilfsblatt_Erwerbspersonen_20ff!$C38%,1),"0.0"),")")</f>
        <v>1.4 (1.3-1.4)</v>
      </c>
      <c r="AL38" s="36" t="str">
        <f>CONCATENATE(TEXT(ROUND('Bestand-Arbeitslose'!AL38/Hilfsblatt_Erwerbspersonen_20ff!$B38%,1),"0.0")," (",TEXT(ROUND('Bestand-Arbeitslose'!AL38/Hilfsblatt_Erwerbspersonen_20ff!$D38%,1),"0.0"),"-",TEXT(ROUND('Bestand-Arbeitslose'!AL38/Hilfsblatt_Erwerbspersonen_20ff!$C38%,1),"0.0"),")")</f>
        <v>1.4 (1.4-1.5)</v>
      </c>
      <c r="AM38" s="36" t="str">
        <f>CONCATENATE(TEXT(ROUND('Bestand-Arbeitslose'!AM38/Hilfsblatt_Erwerbspersonen_20ff!$B38%,1),"0.0")," (",TEXT(ROUND('Bestand-Arbeitslose'!AM38/Hilfsblatt_Erwerbspersonen_20ff!$D38%,1),"0.0"),"-",TEXT(ROUND('Bestand-Arbeitslose'!AM38/Hilfsblatt_Erwerbspersonen_20ff!$C38%,1),"0.0"),")")</f>
        <v>1.6 (1.5-1.6)</v>
      </c>
      <c r="AN38" s="36" t="str">
        <f>CONCATENATE(TEXT(ROUND('Bestand-Arbeitslose'!AN38/Hilfsblatt_Erwerbspersonen_20ff!$B38%,1),"0.0")," (",TEXT(ROUND('Bestand-Arbeitslose'!AN38/Hilfsblatt_Erwerbspersonen_20ff!$D38%,1),"0.0"),"-",TEXT(ROUND('Bestand-Arbeitslose'!AN38/Hilfsblatt_Erwerbspersonen_20ff!$C38%,1),"0.0"),")")</f>
        <v>1.6 (1.6-1.7)</v>
      </c>
      <c r="AO38" s="36" t="str">
        <f>CONCATENATE(TEXT(ROUND('Bestand-Arbeitslose'!AO38/Hilfsblatt_Erwerbspersonen_20ff!$B38%,1),"0.0")," (",TEXT(ROUND('Bestand-Arbeitslose'!AO38/Hilfsblatt_Erwerbspersonen_20ff!$D38%,1),"0.0"),"-",TEXT(ROUND('Bestand-Arbeitslose'!AO38/Hilfsblatt_Erwerbspersonen_20ff!$C38%,1),"0.0"),")")</f>
        <v>2.0 (1.9-2.0)</v>
      </c>
      <c r="AP38" s="36" t="str">
        <f>CONCATENATE(TEXT(ROUND('Bestand-Arbeitslose'!AP38/Hilfsblatt_Erwerbspersonen_20ff!$B38%,1),"0.0")," (",TEXT(ROUND('Bestand-Arbeitslose'!AP38/Hilfsblatt_Erwerbspersonen_20ff!$D38%,1),"0.0"),"-",TEXT(ROUND('Bestand-Arbeitslose'!AP38/Hilfsblatt_Erwerbspersonen_20ff!$C38%,1),"0.0"),")")</f>
        <v>1.6 (1.5-1.6)</v>
      </c>
      <c r="AQ38" s="36" t="str">
        <f>CONCATENATE(TEXT(ROUND('Bestand-Arbeitslose'!AQ38/Hilfsblatt_Erwerbspersonen_20ff!$B38%,1),"0.0")," (",TEXT(ROUND('Bestand-Arbeitslose'!AQ38/Hilfsblatt_Erwerbspersonen_20ff!$D38%,1),"0.0"),"-",TEXT(ROUND('Bestand-Arbeitslose'!AQ38/Hilfsblatt_Erwerbspersonen_20ff!$C38%,1),"0.0"),")")</f>
        <v>1.5 (1.4-1.5)</v>
      </c>
      <c r="AR38" s="36" t="str">
        <f>CONCATENATE(TEXT(ROUND('Bestand-Arbeitslose'!AR38/Hilfsblatt_Erwerbspersonen_20ff!$B38%,1),"0.0")," (",TEXT(ROUND('Bestand-Arbeitslose'!AR38/Hilfsblatt_Erwerbspersonen_20ff!$D38%,1),"0.0"),"-",TEXT(ROUND('Bestand-Arbeitslose'!AR38/Hilfsblatt_Erwerbspersonen_20ff!$C38%,1),"0.0"),")")</f>
        <v>1.5 (1.4-1.5)</v>
      </c>
      <c r="AS38" s="36" t="str">
        <f>CONCATENATE(TEXT(ROUND('Bestand-Arbeitslose'!AS38/Hilfsblatt_Erwerbspersonen_20ff!$B38%,1),"0.0")," (",TEXT(ROUND('Bestand-Arbeitslose'!AS38/Hilfsblatt_Erwerbspersonen_20ff!$D38%,1),"0.0"),"-",TEXT(ROUND('Bestand-Arbeitslose'!AS38/Hilfsblatt_Erwerbspersonen_20ff!$C38%,1),"0.0"),")")</f>
        <v>1.6 (1.6-1.7)</v>
      </c>
      <c r="AT38" s="36" t="str">
        <f>CONCATENATE(TEXT(ROUND('Bestand-Arbeitslose'!AT38/Hilfsblatt_Erwerbspersonen_20ff!$B38%,1),"0.0")," (",TEXT(ROUND('Bestand-Arbeitslose'!AT38/Hilfsblatt_Erwerbspersonen_20ff!$D38%,1),"0.0"),"-",TEXT(ROUND('Bestand-Arbeitslose'!AT38/Hilfsblatt_Erwerbspersonen_20ff!$C38%,1),"0.0"),")")</f>
        <v>1.8 (1.7-1.8)</v>
      </c>
      <c r="AU38" s="36" t="str">
        <f>CONCATENATE(TEXT(ROUND('Bestand-Arbeitslose'!AU38/Hilfsblatt_Erwerbspersonen_20ff!$B38%,1),"0.0")," (",TEXT(ROUND('Bestand-Arbeitslose'!AU38/Hilfsblatt_Erwerbspersonen_20ff!$D38%,1),"0.0"),"-",TEXT(ROUND('Bestand-Arbeitslose'!AU38/Hilfsblatt_Erwerbspersonen_20ff!$C38%,1),"0.0"),")")</f>
        <v>1.8 (1.7-1.8)</v>
      </c>
      <c r="AV38" s="36" t="str">
        <f>CONCATENATE(TEXT(ROUND('Bestand-Arbeitslose'!AV38/Hilfsblatt_Erwerbspersonen_20ff!$B38%,1),"0.0")," (",TEXT(ROUND('Bestand-Arbeitslose'!AV38/Hilfsblatt_Erwerbspersonen_20ff!$D38%,1),"0.0"),"-",TEXT(ROUND('Bestand-Arbeitslose'!AV38/Hilfsblatt_Erwerbspersonen_20ff!$C38%,1),"0.0"),")")</f>
        <v>1.8 (1.8-1.9)</v>
      </c>
      <c r="AW38" s="36" t="str">
        <f>CONCATENATE(TEXT(ROUND('Bestand-Arbeitslose'!AW38/Hilfsblatt_Erwerbspersonen_20ff!$B38%,1),"0.0")," (",TEXT(ROUND('Bestand-Arbeitslose'!AW38/Hilfsblatt_Erwerbspersonen_20ff!$D38%,1),"0.0"),"-",TEXT(ROUND('Bestand-Arbeitslose'!AW38/Hilfsblatt_Erwerbspersonen_20ff!$C38%,1),"0.0"),")")</f>
        <v>2.1 (2.0-2.2)</v>
      </c>
      <c r="AX38" s="36" t="str">
        <f>CONCATENATE(TEXT(ROUND('Bestand-Arbeitslose'!AX38/Hilfsblatt_Erwerbspersonen_20ff!$B38%,1),"0.0")," (",TEXT(ROUND('Bestand-Arbeitslose'!AX38/Hilfsblatt_Erwerbspersonen_20ff!$D38%,1),"0.0"),"-",TEXT(ROUND('Bestand-Arbeitslose'!AX38/Hilfsblatt_Erwerbspersonen_20ff!$C38%,1),"0.0"),")")</f>
        <v>2.3 (2.2-2.4)</v>
      </c>
      <c r="AY38" s="36" t="str">
        <f>CONCATENATE(TEXT(ROUND('Bestand-Arbeitslose'!AY38/Hilfsblatt_Erwerbspersonen_20ff!$B38%,1),"0.0")," (",TEXT(ROUND('Bestand-Arbeitslose'!AY38/Hilfsblatt_Erwerbspersonen_20ff!$D38%,1),"0.0"),"-",TEXT(ROUND('Bestand-Arbeitslose'!AY38/Hilfsblatt_Erwerbspersonen_20ff!$C38%,1),"0.0"),")")</f>
        <v>2.4 (2.4-2.5)</v>
      </c>
      <c r="AZ38" s="36" t="str">
        <f>CONCATENATE(TEXT(ROUND('Bestand-Arbeitslose'!AZ38/Hilfsblatt_Erwerbspersonen_20ff!$B38%,1),"0.0")," (",TEXT(ROUND('Bestand-Arbeitslose'!AZ38/Hilfsblatt_Erwerbspersonen_20ff!$D38%,1),"0.0"),"-",TEXT(ROUND('Bestand-Arbeitslose'!AZ38/Hilfsblatt_Erwerbspersonen_20ff!$C38%,1),"0.0"),")")</f>
        <v>2.6 (2.5-2.7)</v>
      </c>
      <c r="BA38" s="36" t="str">
        <f>CONCATENATE(TEXT(ROUND('Bestand-Arbeitslose'!BA38/Hilfsblatt_Erwerbspersonen_20ff!$B38%,1),"0.0")," (",TEXT(ROUND('Bestand-Arbeitslose'!BA38/Hilfsblatt_Erwerbspersonen_20ff!$D38%,1),"0.0"),"-",TEXT(ROUND('Bestand-Arbeitslose'!BA38/Hilfsblatt_Erwerbspersonen_20ff!$C38%,1),"0.0"),")")</f>
        <v>2.6 (2.5-2.7)</v>
      </c>
      <c r="BB38" s="36" t="str">
        <f>CONCATENATE(TEXT(ROUND('Bestand-Arbeitslose'!BB38/Hilfsblatt_Erwerbspersonen_20ff!$B38%,1),"0.0")," (",TEXT(ROUND('Bestand-Arbeitslose'!BB38/Hilfsblatt_Erwerbspersonen_20ff!$D38%,1),"0.0"),"-",TEXT(ROUND('Bestand-Arbeitslose'!BB38/Hilfsblatt_Erwerbspersonen_20ff!$C38%,1),"0.0"),")")</f>
        <v>2.3 (2.2-2.3)</v>
      </c>
      <c r="BC38" s="36" t="str">
        <f>CONCATENATE(TEXT(ROUND('Bestand-Arbeitslose'!BC38/Hilfsblatt_Erwerbspersonen_20ff!$B38%,1),"0.0")," (",TEXT(ROUND('Bestand-Arbeitslose'!BC38/Hilfsblatt_Erwerbspersonen_20ff!$D38%,1),"0.0"),"-",TEXT(ROUND('Bestand-Arbeitslose'!BC38/Hilfsblatt_Erwerbspersonen_20ff!$C38%,1),"0.0"),")")</f>
        <v>2.6 (2.5-2.6)</v>
      </c>
      <c r="BD38" s="36" t="str">
        <f>CONCATENATE(TEXT(ROUND('Bestand-Arbeitslose'!BD38/Hilfsblatt_Erwerbspersonen_20ff!$B38%,1),"0.0")," (",TEXT(ROUND('Bestand-Arbeitslose'!BD38/Hilfsblatt_Erwerbspersonen_20ff!$D38%,1),"0.0"),"-",TEXT(ROUND('Bestand-Arbeitslose'!BD38/Hilfsblatt_Erwerbspersonen_20ff!$C38%,1),"0.0"),")")</f>
        <v>2.3 (2.2-2.3)</v>
      </c>
      <c r="BE38" s="36" t="str">
        <f>CONCATENATE(TEXT(ROUND('Bestand-Arbeitslose'!BE38/Hilfsblatt_Erwerbspersonen_20ff!$B38%,1),"0.0")," (",TEXT(ROUND('Bestand-Arbeitslose'!BE38/Hilfsblatt_Erwerbspersonen_20ff!$D38%,1),"0.0"),"-",TEXT(ROUND('Bestand-Arbeitslose'!BE38/Hilfsblatt_Erwerbspersonen_20ff!$C38%,1),"0.0"),")")</f>
        <v>2.3 (2.2-2.4)</v>
      </c>
      <c r="BF38" s="36" t="str">
        <f>CONCATENATE(TEXT(ROUND('Bestand-Arbeitslose'!BF38/Hilfsblatt_Erwerbspersonen_20ff!$B38%,1),"0.0")," (",TEXT(ROUND('Bestand-Arbeitslose'!BF38/Hilfsblatt_Erwerbspersonen_20ff!$D38%,1),"0.0"),"-",TEXT(ROUND('Bestand-Arbeitslose'!BF38/Hilfsblatt_Erwerbspersonen_20ff!$C38%,1),"0.0"),")")</f>
        <v>2.2 (2.1-2.3)</v>
      </c>
      <c r="BG38" s="36" t="str">
        <f>CONCATENATE(TEXT(ROUND('Bestand-Arbeitslose'!BG38/Hilfsblatt_Erwerbspersonen_20ff!$B38%,1),"0.0")," (",TEXT(ROUND('Bestand-Arbeitslose'!BG38/Hilfsblatt_Erwerbspersonen_20ff!$D38%,1),"0.0"),"-",TEXT(ROUND('Bestand-Arbeitslose'!BG38/Hilfsblatt_Erwerbspersonen_20ff!$C38%,1),"0.0"),")")</f>
        <v>2.3 (2.2-2.3)</v>
      </c>
      <c r="BH38" s="36" t="str">
        <f>CONCATENATE(TEXT(ROUND('Bestand-Arbeitslose'!BH38/Hilfsblatt_Erwerbspersonen_20ff!$B38%,1),"0.0")," (",TEXT(ROUND('Bestand-Arbeitslose'!BH38/Hilfsblatt_Erwerbspersonen_20ff!$D38%,1),"0.0"),"-",TEXT(ROUND('Bestand-Arbeitslose'!BH38/Hilfsblatt_Erwerbspersonen_20ff!$C38%,1),"0.0"),")")</f>
        <v>2.3 (2.2-2.4)</v>
      </c>
      <c r="BI38" s="36" t="str">
        <f>CONCATENATE(TEXT(ROUND('Bestand-Arbeitslose'!BI38/Hilfsblatt_Erwerbspersonen_20ff!$B38%,1),"0.0")," (",TEXT(ROUND('Bestand-Arbeitslose'!BI38/Hilfsblatt_Erwerbspersonen_20ff!$D38%,1),"0.0"),"-",TEXT(ROUND('Bestand-Arbeitslose'!BI38/Hilfsblatt_Erwerbspersonen_20ff!$C38%,1),"0.0"),")")</f>
        <v>2.3 (2.2-2.4)</v>
      </c>
      <c r="BJ38" s="36" t="str">
        <f>CONCATENATE(TEXT(ROUND('Bestand-Arbeitslose'!BJ38/Hilfsblatt_Erwerbspersonen_20ff!$B38%,1),"0.0")," (",TEXT(ROUND('Bestand-Arbeitslose'!BJ38/Hilfsblatt_Erwerbspersonen_20ff!$D38%,1),"0.0"),"-",TEXT(ROUND('Bestand-Arbeitslose'!BJ38/Hilfsblatt_Erwerbspersonen_20ff!$C38%,1),"0.0"),")")</f>
        <v>2.5 (2.4-2.6)</v>
      </c>
      <c r="BK38" s="36" t="str">
        <f>CONCATENATE(TEXT(ROUND('Bestand-Arbeitslose'!BK38/Hilfsblatt_Erwerbspersonen_20ff!$B38%,1),"0.0")," (",TEXT(ROUND('Bestand-Arbeitslose'!BK38/Hilfsblatt_Erwerbspersonen_20ff!$D38%,1),"0.0"),"-",TEXT(ROUND('Bestand-Arbeitslose'!BK38/Hilfsblatt_Erwerbspersonen_20ff!$C38%,1),"0.0"),")")</f>
        <v>2.4 (2.4-2.5)</v>
      </c>
      <c r="BL38" s="36" t="str">
        <f>CONCATENATE(TEXT(ROUND('Bestand-Arbeitslose'!BL38/Hilfsblatt_Erwerbspersonen_20ff!$B38%,1),"0.0")," (",TEXT(ROUND('Bestand-Arbeitslose'!BL38/Hilfsblatt_Erwerbspersonen_20ff!$D38%,1),"0.0"),"-",TEXT(ROUND('Bestand-Arbeitslose'!BL38/Hilfsblatt_Erwerbspersonen_20ff!$C38%,1),"0.0"),")")</f>
        <v>2.3 (2.3-2.4)</v>
      </c>
      <c r="BM38" s="36" t="str">
        <f>CONCATENATE(TEXT(ROUND('Bestand-Arbeitslose'!BM38/Hilfsblatt_Erwerbspersonen_20ff!$B38%,1),"0.0")," (",TEXT(ROUND('Bestand-Arbeitslose'!BM38/Hilfsblatt_Erwerbspersonen_20ff!$D38%,1),"0.0"),"-",TEXT(ROUND('Bestand-Arbeitslose'!BM38/Hilfsblatt_Erwerbspersonen_20ff!$C38%,1),"0.0"),")")</f>
        <v>1.9 (1.8-1.9)</v>
      </c>
      <c r="BN38" s="36" t="str">
        <f>CONCATENATE(TEXT(ROUND('Bestand-Arbeitslose'!BN38/Hilfsblatt_Erwerbspersonen_20ff!$B38%,1),"0.0")," (",TEXT(ROUND('Bestand-Arbeitslose'!BN38/Hilfsblatt_Erwerbspersonen_20ff!$D38%,1),"0.0"),"-",TEXT(ROUND('Bestand-Arbeitslose'!BN38/Hilfsblatt_Erwerbspersonen_20ff!$C38%,1),"0.0"),")")</f>
        <v>1.9 (1.8-1.9)</v>
      </c>
      <c r="BO38" s="36" t="str">
        <f>CONCATENATE(TEXT(ROUND('Bestand-Arbeitslose'!BO38/Hilfsblatt_Erwerbspersonen_17ff!$B38%,1),"0.0")," (",TEXT(ROUND('Bestand-Arbeitslose'!BO38/Hilfsblatt_Erwerbspersonen_17ff!$D38%,1),"0.0"),"-",TEXT(ROUND('Bestand-Arbeitslose'!BO38/Hilfsblatt_Erwerbspersonen_17ff!$C38%,1),"0.0"),")")</f>
        <v>1.6 (1.5-1.6)</v>
      </c>
      <c r="BP38" s="36" t="str">
        <f>CONCATENATE(TEXT(ROUND('Bestand-Arbeitslose'!BP38/Hilfsblatt_Erwerbspersonen_17ff!$B38%,1),"0.0")," (",TEXT(ROUND('Bestand-Arbeitslose'!BP38/Hilfsblatt_Erwerbspersonen_17ff!$D38%,1),"0.0"),"-",TEXT(ROUND('Bestand-Arbeitslose'!BP38/Hilfsblatt_Erwerbspersonen_17ff!$C38%,1),"0.0"),")")</f>
        <v>1.7 (1.7-1.8)</v>
      </c>
      <c r="BQ38" s="36" t="str">
        <f>CONCATENATE(TEXT(ROUND('Bestand-Arbeitslose'!BQ38/Hilfsblatt_Erwerbspersonen_17ff!$B38%,1),"0.0")," (",TEXT(ROUND('Bestand-Arbeitslose'!BQ38/Hilfsblatt_Erwerbspersonen_17ff!$D38%,1),"0.0"),"-",TEXT(ROUND('Bestand-Arbeitslose'!BQ38/Hilfsblatt_Erwerbspersonen_17ff!$C38%,1),"0.0"),")")</f>
        <v>1.6 (1.5-1.6)</v>
      </c>
      <c r="BR38" s="36" t="str">
        <f>CONCATENATE(TEXT(ROUND('Bestand-Arbeitslose'!BR38/Hilfsblatt_Erwerbspersonen_17ff!$B38%,1),"0.0")," (",TEXT(ROUND('Bestand-Arbeitslose'!BR38/Hilfsblatt_Erwerbspersonen_17ff!$D38%,1),"0.0"),"-",TEXT(ROUND('Bestand-Arbeitslose'!BR38/Hilfsblatt_Erwerbspersonen_17ff!$C38%,1),"0.0"),")")</f>
        <v>1.5 (1.5-1.6)</v>
      </c>
      <c r="BS38" s="36" t="str">
        <f>CONCATENATE(TEXT(ROUND('Bestand-Arbeitslose'!BS38/Hilfsblatt_Erwerbspersonen_17ff!$B38%,1),"0.0")," (",TEXT(ROUND('Bestand-Arbeitslose'!BS38/Hilfsblatt_Erwerbspersonen_17ff!$D38%,1),"0.0"),"-",TEXT(ROUND('Bestand-Arbeitslose'!BS38/Hilfsblatt_Erwerbspersonen_17ff!$C38%,1),"0.0"),")")</f>
        <v>1.5 (1.4-1.5)</v>
      </c>
      <c r="BT38" s="36" t="str">
        <f>CONCATENATE(TEXT(ROUND('Bestand-Arbeitslose'!BT38/Hilfsblatt_Erwerbspersonen_17ff!$B38%,1),"0.0")," (",TEXT(ROUND('Bestand-Arbeitslose'!BT38/Hilfsblatt_Erwerbspersonen_17ff!$D38%,1),"0.0"),"-",TEXT(ROUND('Bestand-Arbeitslose'!BT38/Hilfsblatt_Erwerbspersonen_17ff!$C38%,1),"0.0"),")")</f>
        <v>1.5 (1.4-1.5)</v>
      </c>
      <c r="BU38" s="36" t="str">
        <f>CONCATENATE(TEXT(ROUND('Bestand-Arbeitslose'!BU38/Hilfsblatt_Erwerbspersonen_17ff!$B38%,1),"0.0")," (",TEXT(ROUND('Bestand-Arbeitslose'!BU38/Hilfsblatt_Erwerbspersonen_17ff!$D38%,1),"0.0"),"-",TEXT(ROUND('Bestand-Arbeitslose'!BU38/Hilfsblatt_Erwerbspersonen_17ff!$C38%,1),"0.0"),")")</f>
        <v>1.4 (1.4-1.5)</v>
      </c>
      <c r="BV38" s="36" t="str">
        <f>CONCATENATE(TEXT(ROUND('Bestand-Arbeitslose'!BV38/Hilfsblatt_Erwerbspersonen_17ff!$B38%,1),"0.0")," (",TEXT(ROUND('Bestand-Arbeitslose'!BV38/Hilfsblatt_Erwerbspersonen_17ff!$D38%,1),"0.0"),"-",TEXT(ROUND('Bestand-Arbeitslose'!BV38/Hilfsblatt_Erwerbspersonen_17ff!$C38%,1),"0.0"),")")</f>
        <v>1.4 (1.4-1.5)</v>
      </c>
      <c r="BW38" s="36" t="str">
        <f>CONCATENATE(TEXT(ROUND('Bestand-Arbeitslose'!BW38/Hilfsblatt_Erwerbspersonen_17ff!$B38%,1),"0.0")," (",TEXT(ROUND('Bestand-Arbeitslose'!BW38/Hilfsblatt_Erwerbspersonen_17ff!$D38%,1),"0.0"),"-",TEXT(ROUND('Bestand-Arbeitslose'!BW38/Hilfsblatt_Erwerbspersonen_17ff!$C38%,1),"0.0"),")")</f>
        <v>1.5 (1.5-1.6)</v>
      </c>
      <c r="BX38" s="36" t="str">
        <f>CONCATENATE(TEXT(ROUND('Bestand-Arbeitslose'!BX38/Hilfsblatt_Erwerbspersonen_17ff!$B38%,1),"0.0")," (",TEXT(ROUND('Bestand-Arbeitslose'!BX38/Hilfsblatt_Erwerbspersonen_17ff!$D38%,1),"0.0"),"-",TEXT(ROUND('Bestand-Arbeitslose'!BX38/Hilfsblatt_Erwerbspersonen_17ff!$C38%,1),"0.0"),")")</f>
        <v>1.6 (1.5-1.6)</v>
      </c>
      <c r="BY38" s="36" t="str">
        <f>CONCATENATE(TEXT(ROUND('Bestand-Arbeitslose'!BY38/Hilfsblatt_Erwerbspersonen_17ff!$B38%,1),"0.0")," (",TEXT(ROUND('Bestand-Arbeitslose'!BY38/Hilfsblatt_Erwerbspersonen_17ff!$D38%,1),"0.0"),"-",TEXT(ROUND('Bestand-Arbeitslose'!BY38/Hilfsblatt_Erwerbspersonen_17ff!$C38%,1),"0.0"),")")</f>
        <v>1.6 (1.6-1.7)</v>
      </c>
      <c r="BZ38" s="36" t="str">
        <f>CONCATENATE(TEXT(ROUND('Bestand-Arbeitslose'!BZ38/Hilfsblatt_Erwerbspersonen_17ff!$B38%,1),"0.0")," (",TEXT(ROUND('Bestand-Arbeitslose'!BZ38/Hilfsblatt_Erwerbspersonen_17ff!$D38%,1),"0.0"),"-",TEXT(ROUND('Bestand-Arbeitslose'!BZ38/Hilfsblatt_Erwerbspersonen_17ff!$C38%,1),"0.0"),")")</f>
        <v>1.8 (1.7-1.8)</v>
      </c>
      <c r="CA38" s="36" t="str">
        <f>CONCATENATE(TEXT(ROUND('Bestand-Arbeitslose'!CA38/Hilfsblatt_Erwerbspersonen_17ff!$B38%,1),"0.0")," (",TEXT(ROUND('Bestand-Arbeitslose'!CA38/Hilfsblatt_Erwerbspersonen_17ff!$D38%,1),"0.0"),"-",TEXT(ROUND('Bestand-Arbeitslose'!CA38/Hilfsblatt_Erwerbspersonen_17ff!$C38%,1),"0.0"),")")</f>
        <v>1.8 (1.7-1.9)</v>
      </c>
      <c r="CB38" s="36" t="str">
        <f>CONCATENATE(TEXT(ROUND('Bestand-Arbeitslose'!CB38/Hilfsblatt_Erwerbspersonen_17ff!$B38%,1),"0.0")," (",TEXT(ROUND('Bestand-Arbeitslose'!CB38/Hilfsblatt_Erwerbspersonen_17ff!$D38%,1),"0.0"),"-",TEXT(ROUND('Bestand-Arbeitslose'!CB38/Hilfsblatt_Erwerbspersonen_17ff!$C38%,1),"0.0"),")")</f>
        <v>1.8 (1.8-1.9)</v>
      </c>
      <c r="CC38" s="36" t="str">
        <f>CONCATENATE(TEXT(ROUND('Bestand-Arbeitslose'!CC38/Hilfsblatt_Erwerbspersonen_17ff!$B38%,1),"0.0")," (",TEXT(ROUND('Bestand-Arbeitslose'!CC38/Hilfsblatt_Erwerbspersonen_17ff!$D38%,1),"0.0"),"-",TEXT(ROUND('Bestand-Arbeitslose'!CC38/Hilfsblatt_Erwerbspersonen_17ff!$C38%,1),"0.0"),")")</f>
        <v>1.8 (1.7-1.8)</v>
      </c>
      <c r="CD38" s="36" t="str">
        <f>CONCATENATE(TEXT(ROUND('Bestand-Arbeitslose'!CD38/Hilfsblatt_Erwerbspersonen_17ff!$B38%,1),"0.0")," (",TEXT(ROUND('Bestand-Arbeitslose'!CD38/Hilfsblatt_Erwerbspersonen_17ff!$D38%,1),"0.0"),"-",TEXT(ROUND('Bestand-Arbeitslose'!CD38/Hilfsblatt_Erwerbspersonen_17ff!$C38%,1),"0.0"),")")</f>
        <v>1.7 (1.6-1.8)</v>
      </c>
      <c r="CE38" s="36" t="str">
        <f>CONCATENATE(TEXT(ROUND('Bestand-Arbeitslose'!CE38/Hilfsblatt_Erwerbspersonen_17ff!$B38%,1),"0.0")," (",TEXT(ROUND('Bestand-Arbeitslose'!CE38/Hilfsblatt_Erwerbspersonen_17ff!$D38%,1),"0.0"),"-",TEXT(ROUND('Bestand-Arbeitslose'!CE38/Hilfsblatt_Erwerbspersonen_17ff!$C38%,1),"0.0"),")")</f>
        <v>1.7 (1.6-1.7)</v>
      </c>
      <c r="CF38" s="36" t="str">
        <f>CONCATENATE(TEXT(ROUND('Bestand-Arbeitslose'!CF38/Hilfsblatt_Erwerbspersonen_17ff!$B38%,1),"0.0")," (",TEXT(ROUND('Bestand-Arbeitslose'!CF38/Hilfsblatt_Erwerbspersonen_17ff!$D38%,1),"0.0"),"-",TEXT(ROUND('Bestand-Arbeitslose'!CF38/Hilfsblatt_Erwerbspersonen_17ff!$C38%,1),"0.0"),")")</f>
        <v>1.6 (1.6-1.7)</v>
      </c>
      <c r="CG38" s="36" t="str">
        <f>CONCATENATE(TEXT(ROUND('Bestand-Arbeitslose'!CG38/Hilfsblatt_Erwerbspersonen_17ff!$B38%,1),"0.0")," (",TEXT(ROUND('Bestand-Arbeitslose'!CG38/Hilfsblatt_Erwerbspersonen_17ff!$D38%,1),"0.0"),"-",TEXT(ROUND('Bestand-Arbeitslose'!CG38/Hilfsblatt_Erwerbspersonen_17ff!$C38%,1),"0.0"),")")</f>
        <v>1.7 (1.6-1.7)</v>
      </c>
      <c r="CH38" s="36" t="str">
        <f>CONCATENATE(TEXT(ROUND('Bestand-Arbeitslose'!CH38/Hilfsblatt_Erwerbspersonen_17ff!$B38%,1),"0.0")," (",TEXT(ROUND('Bestand-Arbeitslose'!CH38/Hilfsblatt_Erwerbspersonen_17ff!$D38%,1),"0.0"),"-",TEXT(ROUND('Bestand-Arbeitslose'!CH38/Hilfsblatt_Erwerbspersonen_17ff!$C38%,1),"0.0"),")")</f>
        <v>1.6 (1.6-1.7)</v>
      </c>
      <c r="CI38" s="36" t="str">
        <f>CONCATENATE(TEXT(ROUND('Bestand-Arbeitslose'!CI38/Hilfsblatt_Erwerbspersonen_17ff!$B38%,1),"0.0")," (",TEXT(ROUND('Bestand-Arbeitslose'!CI38/Hilfsblatt_Erwerbspersonen_17ff!$D38%,1),"0.0"),"-",TEXT(ROUND('Bestand-Arbeitslose'!CI38/Hilfsblatt_Erwerbspersonen_17ff!$C38%,1),"0.0"),")")</f>
        <v>1.7 (1.6-1.8)</v>
      </c>
      <c r="CJ38" s="36" t="str">
        <f>CONCATENATE(TEXT(ROUND('Bestand-Arbeitslose'!CJ38/Hilfsblatt_Erwerbspersonen_17ff!$B38%,1),"0.0")," (",TEXT(ROUND('Bestand-Arbeitslose'!CJ38/Hilfsblatt_Erwerbspersonen_17ff!$D38%,1),"0.0"),"-",TEXT(ROUND('Bestand-Arbeitslose'!CJ38/Hilfsblatt_Erwerbspersonen_17ff!$C38%,1),"0.0"),")")</f>
        <v>1.7 (1.6-1.8)</v>
      </c>
      <c r="CK38" s="36" t="str">
        <f>CONCATENATE(TEXT(ROUND('Bestand-Arbeitslose'!CK38/Hilfsblatt_Erwerbspersonen_17ff!$B38%,1),"0.0")," (",TEXT(ROUND('Bestand-Arbeitslose'!CK38/Hilfsblatt_Erwerbspersonen_17ff!$D38%,1),"0.0"),"-",TEXT(ROUND('Bestand-Arbeitslose'!CK38/Hilfsblatt_Erwerbspersonen_17ff!$C38%,1),"0.0"),")")</f>
        <v>1.9 (1.8-1.9)</v>
      </c>
      <c r="CL38" s="36" t="str">
        <f>CONCATENATE(TEXT(ROUND('Bestand-Arbeitslose'!CL38/Hilfsblatt_Erwerbspersonen_17ff!$B38%,1),"0.0")," (",TEXT(ROUND('Bestand-Arbeitslose'!CL38/Hilfsblatt_Erwerbspersonen_17ff!$D38%,1),"0.0"),"-",TEXT(ROUND('Bestand-Arbeitslose'!CL38/Hilfsblatt_Erwerbspersonen_17ff!$C38%,1),"0.0"),")")</f>
        <v>2.1 (2.1-2.2)</v>
      </c>
      <c r="CM38" s="36" t="str">
        <f>CONCATENATE(TEXT(ROUND('Bestand-Arbeitslose'!CM38/Hilfsblatt_Erwerbspersonen_17ff!$B38%,1),"0.0")," (",TEXT(ROUND('Bestand-Arbeitslose'!CM38/Hilfsblatt_Erwerbspersonen_17ff!$D38%,1),"0.0"),"-",TEXT(ROUND('Bestand-Arbeitslose'!CM38/Hilfsblatt_Erwerbspersonen_17ff!$C38%,1),"0.0"),")")</f>
        <v>2.2 (2.1-2.3)</v>
      </c>
      <c r="CN38" s="36" t="str">
        <f>CONCATENATE(TEXT(ROUND('Bestand-Arbeitslose'!CN38/Hilfsblatt_Erwerbspersonen_17ff!$B38%,1),"0.0")," (",TEXT(ROUND('Bestand-Arbeitslose'!CN38/Hilfsblatt_Erwerbspersonen_17ff!$D38%,1),"0.0"),"-",TEXT(ROUND('Bestand-Arbeitslose'!CN38/Hilfsblatt_Erwerbspersonen_17ff!$C38%,1),"0.0"),")")</f>
        <v>2.4 (2.3-2.4)</v>
      </c>
      <c r="CO38" s="36" t="str">
        <f>CONCATENATE(TEXT(ROUND('Bestand-Arbeitslose'!CO38/Hilfsblatt_Erwerbspersonen_17ff!$B38%,1),"0.0")," (",TEXT(ROUND('Bestand-Arbeitslose'!CO38/Hilfsblatt_Erwerbspersonen_17ff!$D38%,1),"0.0"),"-",TEXT(ROUND('Bestand-Arbeitslose'!CO38/Hilfsblatt_Erwerbspersonen_17ff!$C38%,1),"0.0"),")")</f>
        <v>2.2 (2.1-2.3)</v>
      </c>
      <c r="CP38" s="36" t="str">
        <f>CONCATENATE(TEXT(ROUND('Bestand-Arbeitslose'!CP38/Hilfsblatt_Erwerbspersonen_17ff!$B38%,1),"0.0")," (",TEXT(ROUND('Bestand-Arbeitslose'!CP38/Hilfsblatt_Erwerbspersonen_17ff!$D38%,1),"0.0"),"-",TEXT(ROUND('Bestand-Arbeitslose'!CP38/Hilfsblatt_Erwerbspersonen_17ff!$C38%,1),"0.0"),")")</f>
        <v>2.3 (2.2-2.3)</v>
      </c>
      <c r="CQ38" s="36" t="str">
        <f>CONCATENATE(TEXT(ROUND('Bestand-Arbeitslose'!CQ38/Hilfsblatt_Erwerbspersonen_17ff!$B38%,1),"0.0")," (",TEXT(ROUND('Bestand-Arbeitslose'!CQ38/Hilfsblatt_Erwerbspersonen_17ff!$D38%,1),"0.0"),"-",TEXT(ROUND('Bestand-Arbeitslose'!CQ38/Hilfsblatt_Erwerbspersonen_17ff!$C38%,1),"0.0"),")")</f>
        <v>2.1 (2.0-2.2)</v>
      </c>
      <c r="CR38" s="36" t="str">
        <f>CONCATENATE(TEXT(ROUND('Bestand-Arbeitslose'!CR38/Hilfsblatt_Erwerbspersonen_17ff!$B38%,1),"0.0")," (",TEXT(ROUND('Bestand-Arbeitslose'!CR38/Hilfsblatt_Erwerbspersonen_17ff!$D38%,1),"0.0"),"-",TEXT(ROUND('Bestand-Arbeitslose'!CR38/Hilfsblatt_Erwerbspersonen_17ff!$C38%,1),"0.0"),")")</f>
        <v>2.0 (2.0-2.1)</v>
      </c>
      <c r="CS38" s="36" t="str">
        <f>CONCATENATE(TEXT(ROUND('Bestand-Arbeitslose'!CS38/Hilfsblatt_Erwerbspersonen_17ff!$B38%,1),"0.0")," (",TEXT(ROUND('Bestand-Arbeitslose'!CS38/Hilfsblatt_Erwerbspersonen_17ff!$D38%,1),"0.0"),"-",TEXT(ROUND('Bestand-Arbeitslose'!CS38/Hilfsblatt_Erwerbspersonen_17ff!$C38%,1),"0.0"),")")</f>
        <v>2.0 (1.9-2.0)</v>
      </c>
      <c r="CT38" s="36" t="str">
        <f>CONCATENATE(TEXT(ROUND('Bestand-Arbeitslose'!CT38/Hilfsblatt_Erwerbspersonen_17ff!$B38%,1),"0.0")," (",TEXT(ROUND('Bestand-Arbeitslose'!CT38/Hilfsblatt_Erwerbspersonen_17ff!$D38%,1),"0.0"),"-",TEXT(ROUND('Bestand-Arbeitslose'!CT38/Hilfsblatt_Erwerbspersonen_17ff!$C38%,1),"0.0"),")")</f>
        <v>2.0 (1.9-2.1)</v>
      </c>
      <c r="CU38" s="36" t="str">
        <f>CONCATENATE(TEXT(ROUND('Bestand-Arbeitslose'!CU38/Hilfsblatt_Erwerbspersonen_17ff!$B38%,1),"0.0")," (",TEXT(ROUND('Bestand-Arbeitslose'!CU38/Hilfsblatt_Erwerbspersonen_17ff!$D38%,1),"0.0"),"-",TEXT(ROUND('Bestand-Arbeitslose'!CU38/Hilfsblatt_Erwerbspersonen_17ff!$C38%,1),"0.0"),")")</f>
        <v>2.0 (1.9-2.1)</v>
      </c>
      <c r="CV38" s="36" t="str">
        <f>CONCATENATE(TEXT(ROUND('Bestand-Arbeitslose'!CV38/Hilfsblatt_Erwerbspersonen_17ff!$B38%,1),"0.0")," (",TEXT(ROUND('Bestand-Arbeitslose'!CV38/Hilfsblatt_Erwerbspersonen_17ff!$D38%,1),"0.0"),"-",TEXT(ROUND('Bestand-Arbeitslose'!CV38/Hilfsblatt_Erwerbspersonen_17ff!$C38%,1),"0.0"),")")</f>
        <v>2.0 (2.0-2.1)</v>
      </c>
      <c r="CW38" s="36" t="str">
        <f>CONCATENATE(TEXT(ROUND('Bestand-Arbeitslose'!CW38/Hilfsblatt_Erwerbspersonen_17ff!$B38%,1),"0.0")," (",TEXT(ROUND('Bestand-Arbeitslose'!CW38/Hilfsblatt_Erwerbspersonen_17ff!$D38%,1),"0.0"),"-",TEXT(ROUND('Bestand-Arbeitslose'!CW38/Hilfsblatt_Erwerbspersonen_17ff!$C38%,1),"0.0"),")")</f>
        <v>2.2 (2.2-2.3)</v>
      </c>
      <c r="CX38" s="36" t="str">
        <f>CONCATENATE(TEXT(ROUND('Bestand-Arbeitslose'!CX38/Hilfsblatt_Erwerbspersonen_17ff!$B38%,1),"0.0")," (",TEXT(ROUND('Bestand-Arbeitslose'!CX38/Hilfsblatt_Erwerbspersonen_17ff!$D38%,1),"0.0"),"-",TEXT(ROUND('Bestand-Arbeitslose'!CX38/Hilfsblatt_Erwerbspersonen_17ff!$C38%,1),"0.0"),")")</f>
        <v>2.3 (2.2-2.4)</v>
      </c>
      <c r="CY38" s="36" t="str">
        <f>CONCATENATE(TEXT(ROUND('Bestand-Arbeitslose'!CY38/Hilfsblatt_Erwerbspersonen_17ff!$B38%,1),"0.0")," (",TEXT(ROUND('Bestand-Arbeitslose'!CY38/Hilfsblatt_Erwerbspersonen_17ff!$D38%,1),"0.0"),"-",TEXT(ROUND('Bestand-Arbeitslose'!CY38/Hilfsblatt_Erwerbspersonen_17ff!$C38%,1),"0.0"),")")</f>
        <v>2.5 (2.4-2.6)</v>
      </c>
      <c r="CZ38" s="36" t="str">
        <f>CONCATENATE(TEXT(ROUND('Bestand-Arbeitslose'!CZ38/Hilfsblatt_Erwerbspersonen_17ff!$B38%,1),"0.0")," (",TEXT(ROUND('Bestand-Arbeitslose'!CZ38/Hilfsblatt_Erwerbspersonen_17ff!$D38%,1),"0.0"),"-",TEXT(ROUND('Bestand-Arbeitslose'!CZ38/Hilfsblatt_Erwerbspersonen_17ff!$C38%,1),"0.0"),")")</f>
        <v>2.4 (2.4-2.5)</v>
      </c>
      <c r="DA38" s="36" t="str">
        <f>CONCATENATE(TEXT(ROUND('Bestand-Arbeitslose'!DA38/Hilfsblatt_Erwerbspersonen_17ff!$B38%,1),"0.0")," (",TEXT(ROUND('Bestand-Arbeitslose'!DA38/Hilfsblatt_Erwerbspersonen_17ff!$D38%,1),"0.0"),"-",TEXT(ROUND('Bestand-Arbeitslose'!DA38/Hilfsblatt_Erwerbspersonen_17ff!$C38%,1),"0.0"),")")</f>
        <v>2.5 (2.4-2.5)</v>
      </c>
      <c r="DB38" s="36" t="str">
        <f>CONCATENATE(TEXT(ROUND('Bestand-Arbeitslose'!DB38/Hilfsblatt_Erwerbspersonen_14ff!$B38%,1),"0.0")," (",TEXT(ROUND('Bestand-Arbeitslose'!DB38/Hilfsblatt_Erwerbspersonen_14ff!$D38%,1),"0.0"),"-",TEXT(ROUND('Bestand-Arbeitslose'!DB38/Hilfsblatt_Erwerbspersonen_14ff!$C38%,1),"0.0"),")")</f>
        <v>2.1 (2.1-2.2)</v>
      </c>
      <c r="DC38" s="36" t="str">
        <f>CONCATENATE(TEXT(ROUND('Bestand-Arbeitslose'!DC38/Hilfsblatt_Erwerbspersonen_14ff!$B38%,1),"0.0")," (",TEXT(ROUND('Bestand-Arbeitslose'!DC38/Hilfsblatt_Erwerbspersonen_14ff!$D38%,1),"0.0"),"-",TEXT(ROUND('Bestand-Arbeitslose'!DC38/Hilfsblatt_Erwerbspersonen_14ff!$C38%,1),"0.0"),")")</f>
        <v>2.3 (2.3-2.4)</v>
      </c>
      <c r="DD38" s="36" t="str">
        <f>CONCATENATE(TEXT(ROUND('Bestand-Arbeitslose'!DD38/Hilfsblatt_Erwerbspersonen_14ff!$B38%,1),"0.0")," (",TEXT(ROUND('Bestand-Arbeitslose'!DD38/Hilfsblatt_Erwerbspersonen_14ff!$D38%,1),"0.0"),"-",TEXT(ROUND('Bestand-Arbeitslose'!DD38/Hilfsblatt_Erwerbspersonen_14ff!$C38%,1),"0.0"),")")</f>
        <v>2.2 (2.1-2.2)</v>
      </c>
      <c r="DE38" s="36" t="str">
        <f>CONCATENATE(TEXT(ROUND('Bestand-Arbeitslose'!DE38/Hilfsblatt_Erwerbspersonen_14ff!$B38%,1),"0.0")," (",TEXT(ROUND('Bestand-Arbeitslose'!DE38/Hilfsblatt_Erwerbspersonen_14ff!$D38%,1),"0.0"),"-",TEXT(ROUND('Bestand-Arbeitslose'!DE38/Hilfsblatt_Erwerbspersonen_14ff!$C38%,1),"0.0"),")")</f>
        <v>2.1 (2.0-2.1)</v>
      </c>
      <c r="DF38" s="36" t="str">
        <f>CONCATENATE(TEXT(ROUND('Bestand-Arbeitslose'!DF38/Hilfsblatt_Erwerbspersonen_14ff!$B38%,1),"0.0")," (",TEXT(ROUND('Bestand-Arbeitslose'!DF38/Hilfsblatt_Erwerbspersonen_14ff!$D38%,1),"0.0"),"-",TEXT(ROUND('Bestand-Arbeitslose'!DF38/Hilfsblatt_Erwerbspersonen_14ff!$C38%,1),"0.0"),")")</f>
        <v>2.1 (2.0-2.1)</v>
      </c>
      <c r="DG38" s="36" t="str">
        <f>CONCATENATE(TEXT(ROUND('Bestand-Arbeitslose'!DG38/Hilfsblatt_Erwerbspersonen_14ff!$B38%,1),"0.0")," (",TEXT(ROUND('Bestand-Arbeitslose'!DG38/Hilfsblatt_Erwerbspersonen_14ff!$D38%,1),"0.0"),"-",TEXT(ROUND('Bestand-Arbeitslose'!DG38/Hilfsblatt_Erwerbspersonen_14ff!$C38%,1),"0.0"),")")</f>
        <v>2.1 (2.0-2.2)</v>
      </c>
      <c r="DH38" s="36" t="str">
        <f>CONCATENATE(TEXT(ROUND('Bestand-Arbeitslose'!DH38/Hilfsblatt_Erwerbspersonen_14ff!$B38%,1),"0.0")," (",TEXT(ROUND('Bestand-Arbeitslose'!DH38/Hilfsblatt_Erwerbspersonen_14ff!$D38%,1),"0.0"),"-",TEXT(ROUND('Bestand-Arbeitslose'!DH38/Hilfsblatt_Erwerbspersonen_14ff!$C38%,1),"0.0"),")")</f>
        <v>1.9 (1.9-2.0)</v>
      </c>
      <c r="DI38" s="36" t="str">
        <f>CONCATENATE(TEXT(ROUND('Bestand-Arbeitslose'!DI38/Hilfsblatt_Erwerbspersonen_14ff!$B38%,1),"0.0")," (",TEXT(ROUND('Bestand-Arbeitslose'!DI38/Hilfsblatt_Erwerbspersonen_14ff!$D38%,1),"0.0"),"-",TEXT(ROUND('Bestand-Arbeitslose'!DI38/Hilfsblatt_Erwerbspersonen_14ff!$C38%,1),"0.0"),")")</f>
        <v>1.9 (1.9-2.0)</v>
      </c>
      <c r="DJ38" s="36" t="str">
        <f>CONCATENATE(TEXT(ROUND('Bestand-Arbeitslose'!DJ38/Hilfsblatt_Erwerbspersonen_14ff!$B38%,1),"0.0")," (",TEXT(ROUND('Bestand-Arbeitslose'!DJ38/Hilfsblatt_Erwerbspersonen_14ff!$D38%,1),"0.0"),"-",TEXT(ROUND('Bestand-Arbeitslose'!DJ38/Hilfsblatt_Erwerbspersonen_14ff!$C38%,1),"0.0"),")")</f>
        <v>2.1 (2.0-2.2)</v>
      </c>
      <c r="DK38" s="36" t="str">
        <f>CONCATENATE(TEXT(ROUND('Bestand-Arbeitslose'!DK38/Hilfsblatt_Erwerbspersonen_14ff!$B38%,1),"0.0")," (",TEXT(ROUND('Bestand-Arbeitslose'!DK38/Hilfsblatt_Erwerbspersonen_14ff!$D38%,1),"0.0"),"-",TEXT(ROUND('Bestand-Arbeitslose'!DK38/Hilfsblatt_Erwerbspersonen_14ff!$C38%,1),"0.0"),")")</f>
        <v>2.1 (2.1-2.2)</v>
      </c>
      <c r="DL38" s="36" t="str">
        <f>CONCATENATE(TEXT(ROUND('Bestand-Arbeitslose'!DL38/Hilfsblatt_Erwerbspersonen_14ff!$B38%,1),"0.0")," (",TEXT(ROUND('Bestand-Arbeitslose'!DL38/Hilfsblatt_Erwerbspersonen_14ff!$D38%,1),"0.0"),"-",TEXT(ROUND('Bestand-Arbeitslose'!DL38/Hilfsblatt_Erwerbspersonen_14ff!$C38%,1),"0.0"),")")</f>
        <v>2.2 (2.1-2.2)</v>
      </c>
      <c r="DM38" s="36" t="str">
        <f>CONCATENATE(TEXT(ROUND('Bestand-Arbeitslose'!DM38/Hilfsblatt_Erwerbspersonen_14ff!$B38%,1),"0.0")," (",TEXT(ROUND('Bestand-Arbeitslose'!DM38/Hilfsblatt_Erwerbspersonen_14ff!$D38%,1),"0.0"),"-",TEXT(ROUND('Bestand-Arbeitslose'!DM38/Hilfsblatt_Erwerbspersonen_14ff!$C38%,1),"0.0"),")")</f>
        <v>2.2 (2.1-2.3)</v>
      </c>
      <c r="DN38" s="36" t="str">
        <f>CONCATENATE(TEXT(ROUND('Bestand-Arbeitslose'!DN38/Hilfsblatt_Erwerbspersonen_14ff!$B38%,1),"0.0")," (",TEXT(ROUND('Bestand-Arbeitslose'!DN38/Hilfsblatt_Erwerbspersonen_14ff!$D38%,1),"0.0"),"-",TEXT(ROUND('Bestand-Arbeitslose'!DN38/Hilfsblatt_Erwerbspersonen_14ff!$C38%,1),"0.0"),")")</f>
        <v>2.2 (2.1-2.3)</v>
      </c>
      <c r="DO38" s="36" t="str">
        <f>CONCATENATE(TEXT(ROUND('Bestand-Arbeitslose'!DO38/Hilfsblatt_Erwerbspersonen_14ff!$B38%,1),"0.0")," (",TEXT(ROUND('Bestand-Arbeitslose'!DO38/Hilfsblatt_Erwerbspersonen_14ff!$D38%,1),"0.0"),"-",TEXT(ROUND('Bestand-Arbeitslose'!DO38/Hilfsblatt_Erwerbspersonen_14ff!$C38%,1),"0.0"),")")</f>
        <v>1.9 (1.8-1.9)</v>
      </c>
      <c r="DP38" s="36" t="str">
        <f>CONCATENATE(TEXT(ROUND('Bestand-Arbeitslose'!DP38/Hilfsblatt_Erwerbspersonen_14ff!$B38%,1),"0.0")," (",TEXT(ROUND('Bestand-Arbeitslose'!DP38/Hilfsblatt_Erwerbspersonen_14ff!$D38%,1),"0.0"),"-",TEXT(ROUND('Bestand-Arbeitslose'!DP38/Hilfsblatt_Erwerbspersonen_14ff!$C38%,1),"0.0"),")")</f>
        <v>2.1 (2.0-2.1)</v>
      </c>
      <c r="DQ38" s="36" t="str">
        <f>CONCATENATE(TEXT(ROUND('Bestand-Arbeitslose'!DQ38/Hilfsblatt_Erwerbspersonen_14ff!$B38%,1),"0.0")," (",TEXT(ROUND('Bestand-Arbeitslose'!DQ38/Hilfsblatt_Erwerbspersonen_14ff!$D38%,1),"0.0"),"-",TEXT(ROUND('Bestand-Arbeitslose'!DQ38/Hilfsblatt_Erwerbspersonen_14ff!$C38%,1),"0.0"),")")</f>
        <v>2.0 (2.0-2.1)</v>
      </c>
      <c r="DR38" s="36" t="str">
        <f>CONCATENATE(TEXT(ROUND('Bestand-Arbeitslose'!DR38/Hilfsblatt_Erwerbspersonen_14ff!$B38%,1),"0.0")," (",TEXT(ROUND('Bestand-Arbeitslose'!DR38/Hilfsblatt_Erwerbspersonen_14ff!$D38%,1),"0.0"),"-",TEXT(ROUND('Bestand-Arbeitslose'!DR38/Hilfsblatt_Erwerbspersonen_14ff!$C38%,1),"0.0"),")")</f>
        <v>1.9 (1.9-2.0)</v>
      </c>
      <c r="DS38" s="36" t="str">
        <f>CONCATENATE(TEXT(ROUND('Bestand-Arbeitslose'!DS38/Hilfsblatt_Erwerbspersonen_14ff!$B38%,1),"0.0")," (",TEXT(ROUND('Bestand-Arbeitslose'!DS38/Hilfsblatt_Erwerbspersonen_14ff!$D38%,1),"0.0"),"-",TEXT(ROUND('Bestand-Arbeitslose'!DS38/Hilfsblatt_Erwerbspersonen_14ff!$C38%,1),"0.0"),")")</f>
        <v>1.9 (1.8-2.0)</v>
      </c>
      <c r="DT38" s="36" t="str">
        <f>CONCATENATE(TEXT(ROUND('Bestand-Arbeitslose'!DT38/Hilfsblatt_Erwerbspersonen_14ff!$B38%,1),"0.0")," (",TEXT(ROUND('Bestand-Arbeitslose'!DT38/Hilfsblatt_Erwerbspersonen_14ff!$D38%,1),"0.0"),"-",TEXT(ROUND('Bestand-Arbeitslose'!DT38/Hilfsblatt_Erwerbspersonen_14ff!$C38%,1),"0.0"),")")</f>
        <v>1.8 (1.7-1.8)</v>
      </c>
      <c r="DU38" s="36" t="str">
        <f>CONCATENATE(TEXT(ROUND('Bestand-Arbeitslose'!DU38/Hilfsblatt_Erwerbspersonen_14ff!$B38%,1),"0.0")," (",TEXT(ROUND('Bestand-Arbeitslose'!DU38/Hilfsblatt_Erwerbspersonen_14ff!$D38%,1),"0.0"),"-",TEXT(ROUND('Bestand-Arbeitslose'!DU38/Hilfsblatt_Erwerbspersonen_14ff!$C38%,1),"0.0"),")")</f>
        <v>1.7 (1.7-1.8)</v>
      </c>
      <c r="DV38" s="36" t="str">
        <f>CONCATENATE(TEXT(ROUND('Bestand-Arbeitslose'!DV38/Hilfsblatt_Erwerbspersonen_14ff!$B38%,1),"0.0")," (",TEXT(ROUND('Bestand-Arbeitslose'!DV38/Hilfsblatt_Erwerbspersonen_14ff!$D38%,1),"0.0"),"-",TEXT(ROUND('Bestand-Arbeitslose'!DV38/Hilfsblatt_Erwerbspersonen_14ff!$C38%,1),"0.0"),")")</f>
        <v>1.8 (1.7-1.8)</v>
      </c>
      <c r="DW38" s="36" t="str">
        <f>CONCATENATE(TEXT(ROUND('Bestand-Arbeitslose'!DW38/Hilfsblatt_Erwerbspersonen_14ff!$B38%,1),"0.0")," (",TEXT(ROUND('Bestand-Arbeitslose'!DW38/Hilfsblatt_Erwerbspersonen_14ff!$D38%,1),"0.0"),"-",TEXT(ROUND('Bestand-Arbeitslose'!DW38/Hilfsblatt_Erwerbspersonen_14ff!$C38%,1),"0.0"),")")</f>
        <v>1.7 (1.7-1.8)</v>
      </c>
      <c r="DX38" s="36" t="str">
        <f>CONCATENATE(TEXT(ROUND('Bestand-Arbeitslose'!DX38/Hilfsblatt_Erwerbspersonen_14ff!$B38%,1),"0.0")," (",TEXT(ROUND('Bestand-Arbeitslose'!DX38/Hilfsblatt_Erwerbspersonen_14ff!$D38%,1),"0.0"),"-",TEXT(ROUND('Bestand-Arbeitslose'!DX38/Hilfsblatt_Erwerbspersonen_14ff!$C38%,1),"0.0"),")")</f>
        <v>1.9 (1.8-1.9)</v>
      </c>
      <c r="DY38" s="36" t="str">
        <f>CONCATENATE(TEXT(ROUND('Bestand-Arbeitslose'!DY38/Hilfsblatt_Erwerbspersonen_14ff!$B38%,1),"0.0")," (",TEXT(ROUND('Bestand-Arbeitslose'!DY38/Hilfsblatt_Erwerbspersonen_14ff!$D38%,1),"0.0"),"-",TEXT(ROUND('Bestand-Arbeitslose'!DY38/Hilfsblatt_Erwerbspersonen_14ff!$C38%,1),"0.0"),")")</f>
        <v>1.9 (1.8-1.9)</v>
      </c>
      <c r="DZ38" s="36" t="str">
        <f>CONCATENATE(TEXT(ROUND('Bestand-Arbeitslose'!DZ38/Hilfsblatt_Erwerbspersonen_14ff!$B38%,1),"0.0")," (",TEXT(ROUND('Bestand-Arbeitslose'!DZ38/Hilfsblatt_Erwerbspersonen_14ff!$D38%,1),"0.0"),"-",TEXT(ROUND('Bestand-Arbeitslose'!DZ38/Hilfsblatt_Erwerbspersonen_14ff!$C38%,1),"0.0"),")")</f>
        <v>1.8 (1.8-1.9)</v>
      </c>
      <c r="EA38" s="36" t="str">
        <f>CONCATENATE(TEXT(ROUND('Bestand-Arbeitslose'!EA38/Hilfsblatt_Erwerbspersonen_14ff!$B38%,1),"0.0")," (",TEXT(ROUND('Bestand-Arbeitslose'!EA38/Hilfsblatt_Erwerbspersonen_14ff!$D38%,1),"0.0"),"-",TEXT(ROUND('Bestand-Arbeitslose'!EA38/Hilfsblatt_Erwerbspersonen_14ff!$C38%,1),"0.0"),")")</f>
        <v>1.8 (1.8-1.9)</v>
      </c>
      <c r="EB38" s="36" t="str">
        <f>CONCATENATE(TEXT(ROUND('Bestand-Arbeitslose'!EB38/Hilfsblatt_Erwerbspersonen_14ff!$B38%,1),"0.0")," (",TEXT(ROUND('Bestand-Arbeitslose'!EB38/Hilfsblatt_Erwerbspersonen_14ff!$D38%,1),"0.0"),"-",TEXT(ROUND('Bestand-Arbeitslose'!EB38/Hilfsblatt_Erwerbspersonen_14ff!$C38%,1),"0.0"),")")</f>
        <v>1.7 (1.7-1.8)</v>
      </c>
      <c r="EC38" s="36" t="str">
        <f>CONCATENATE(TEXT(ROUND('Bestand-Arbeitslose'!EC38/Hilfsblatt_Erwerbspersonen_14ff!$B38%,1),"0.0")," (",TEXT(ROUND('Bestand-Arbeitslose'!EC38/Hilfsblatt_Erwerbspersonen_14ff!$D38%,1),"0.0"),"-",TEXT(ROUND('Bestand-Arbeitslose'!EC38/Hilfsblatt_Erwerbspersonen_14ff!$C38%,1),"0.0"),")")</f>
        <v>1.7 (1.7-1.8)</v>
      </c>
      <c r="ED38" s="36" t="str">
        <f>CONCATENATE(TEXT(ROUND('Bestand-Arbeitslose'!ED38/Hilfsblatt_Erwerbspersonen_14ff!$B38%,1),"0.0")," (",TEXT(ROUND('Bestand-Arbeitslose'!ED38/Hilfsblatt_Erwerbspersonen_14ff!$D38%,1),"0.0"),"-",TEXT(ROUND('Bestand-Arbeitslose'!ED38/Hilfsblatt_Erwerbspersonen_14ff!$C38%,1),"0.0"),")")</f>
        <v>1.6 (1.6-1.7)</v>
      </c>
      <c r="EE38" s="36" t="str">
        <f>CONCATENATE(TEXT(ROUND('Bestand-Arbeitslose'!EE38/Hilfsblatt_Erwerbspersonen_14ff!$B38%,1),"0.0")," (",TEXT(ROUND('Bestand-Arbeitslose'!EE38/Hilfsblatt_Erwerbspersonen_14ff!$D38%,1),"0.0"),"-",TEXT(ROUND('Bestand-Arbeitslose'!EE38/Hilfsblatt_Erwerbspersonen_14ff!$C38%,1),"0.0"),")")</f>
        <v>1.6 (1.5-1.7)</v>
      </c>
      <c r="EF38" s="36" t="str">
        <f>CONCATENATE(TEXT(ROUND('Bestand-Arbeitslose'!EF38/Hilfsblatt_Erwerbspersonen_14ff!$B38%,1),"0.0")," (",TEXT(ROUND('Bestand-Arbeitslose'!EF38/Hilfsblatt_Erwerbspersonen_14ff!$D38%,1),"0.0"),"-",TEXT(ROUND('Bestand-Arbeitslose'!EF38/Hilfsblatt_Erwerbspersonen_14ff!$C38%,1),"0.0"),")")</f>
        <v>1.7 (1.6-1.7)</v>
      </c>
      <c r="EG38" s="36" t="str">
        <f>CONCATENATE(TEXT(ROUND('Bestand-Arbeitslose'!EG38/Hilfsblatt_Erwerbspersonen_14ff!$B38%,1),"0.0")," (",TEXT(ROUND('Bestand-Arbeitslose'!EG38/Hilfsblatt_Erwerbspersonen_14ff!$D38%,1),"0.0"),"-",TEXT(ROUND('Bestand-Arbeitslose'!EG38/Hilfsblatt_Erwerbspersonen_14ff!$C38%,1),"0.0"),")")</f>
        <v>1.6 (1.6-1.7)</v>
      </c>
      <c r="EH38" s="36" t="str">
        <f>CONCATENATE(TEXT(ROUND('Bestand-Arbeitslose'!EH38/Hilfsblatt_Erwerbspersonen_14ff!$B38%,1),"0.0")," (",TEXT(ROUND('Bestand-Arbeitslose'!EH38/Hilfsblatt_Erwerbspersonen_14ff!$D38%,1),"0.0"),"-",TEXT(ROUND('Bestand-Arbeitslose'!EH38/Hilfsblatt_Erwerbspersonen_14ff!$C38%,1),"0.0"),")")</f>
        <v>1.6 (1.6-1.7)</v>
      </c>
      <c r="EI38" s="36" t="str">
        <f>CONCATENATE(TEXT(ROUND('Bestand-Arbeitslose'!EI38/Hilfsblatt_Erwerbspersonen_14ff!$B38%,1),"0.0")," (",TEXT(ROUND('Bestand-Arbeitslose'!EI38/Hilfsblatt_Erwerbspersonen_14ff!$D38%,1),"0.0"),"-",TEXT(ROUND('Bestand-Arbeitslose'!EI38/Hilfsblatt_Erwerbspersonen_14ff!$C38%,1),"0.0"),")")</f>
        <v>1.6 (1.5-1.6)</v>
      </c>
      <c r="EJ38" s="36" t="str">
        <f>CONCATENATE(TEXT(ROUND('Bestand-Arbeitslose'!EJ38/Hilfsblatt_Erwerbspersonen_14ff!$B38%,1),"0.0")," (",TEXT(ROUND('Bestand-Arbeitslose'!EJ38/Hilfsblatt_Erwerbspersonen_14ff!$D38%,1),"0.0"),"-",TEXT(ROUND('Bestand-Arbeitslose'!EJ38/Hilfsblatt_Erwerbspersonen_14ff!$C38%,1),"0.0"),")")</f>
        <v>1.6 (1.6-1.7)</v>
      </c>
      <c r="EK38" s="36" t="str">
        <f>CONCATENATE(TEXT(ROUND('Bestand-Arbeitslose'!EK38/Hilfsblatt_Erwerbspersonen_14ff!$B38%,1),"0.0")," (",TEXT(ROUND('Bestand-Arbeitslose'!EK38/Hilfsblatt_Erwerbspersonen_14ff!$D38%,1),"0.0"),"-",TEXT(ROUND('Bestand-Arbeitslose'!EK38/Hilfsblatt_Erwerbspersonen_14ff!$C38%,1),"0.0"),")")</f>
        <v>1.7 (1.6-1.8)</v>
      </c>
      <c r="EL38" s="36" t="str">
        <f>CONCATENATE(TEXT(ROUND('Bestand-Arbeitslose'!EL38/Hilfsblatt_Erwerbspersonen_14ff!$B38%,1),"0.0")," (",TEXT(ROUND('Bestand-Arbeitslose'!EL38/Hilfsblatt_Erwerbspersonen_14ff!$D38%,1),"0.0"),"-",TEXT(ROUND('Bestand-Arbeitslose'!EL38/Hilfsblatt_Erwerbspersonen_14ff!$C38%,1),"0.0"),")")</f>
        <v>1.9 (1.8-1.9)</v>
      </c>
      <c r="EM38" s="36" t="str">
        <f>CONCATENATE(TEXT(ROUND('Bestand-Arbeitslose'!EM38/Hilfsblatt_Erwerbspersonen_14ff!$B38%,1),"0.0")," (",TEXT(ROUND('Bestand-Arbeitslose'!EM38/Hilfsblatt_Erwerbspersonen_14ff!$D38%,1),"0.0"),"-",TEXT(ROUND('Bestand-Arbeitslose'!EM38/Hilfsblatt_Erwerbspersonen_14ff!$C38%,1),"0.0"),")")</f>
        <v>2.0 (2.0-2.1)</v>
      </c>
      <c r="EN38" s="36" t="str">
        <f>CONCATENATE(TEXT(ROUND('Bestand-Arbeitslose'!EN38/Hilfsblatt_Erwerbspersonen_14ff!$B38%,1),"0.0")," (",TEXT(ROUND('Bestand-Arbeitslose'!EN38/Hilfsblatt_Erwerbspersonen_14ff!$D38%,1),"0.0"),"-",TEXT(ROUND('Bestand-Arbeitslose'!EN38/Hilfsblatt_Erwerbspersonen_14ff!$C38%,1),"0.0"),")")</f>
        <v>2.2 (2.1-2.3)</v>
      </c>
    </row>
    <row r="39" spans="1:144" ht="13.5" customHeight="1">
      <c r="A39" s="20" t="s">
        <v>29</v>
      </c>
      <c r="B39" s="36" t="str">
        <f>CONCATENATE(TEXT(ROUND('Bestand-Arbeitslose'!B39/Hilfsblatt_Erwerbspersonen_20ff!$B39%,1),"0.0")," (",TEXT(ROUND('Bestand-Arbeitslose'!B39/Hilfsblatt_Erwerbspersonen_20ff!$D39%,1),"0.0"),"-",TEXT(ROUND('Bestand-Arbeitslose'!B39/Hilfsblatt_Erwerbspersonen_20ff!$C39%,1),"0.0"),")")</f>
        <v>1.0 (1.0-1.1)</v>
      </c>
      <c r="C39" s="36" t="str">
        <f>CONCATENATE(TEXT(ROUND('Bestand-Arbeitslose'!C39/Hilfsblatt_Erwerbspersonen_20ff!$B39%,1),"0.0")," (",TEXT(ROUND('Bestand-Arbeitslose'!C39/Hilfsblatt_Erwerbspersonen_20ff!$D39%,1),"0.0"),"-",TEXT(ROUND('Bestand-Arbeitslose'!C39/Hilfsblatt_Erwerbspersonen_20ff!$C39%,1),"0.0"),")")</f>
        <v>1.1 (1.0-1.1)</v>
      </c>
      <c r="D39" s="36" t="str">
        <f>CONCATENATE(TEXT(ROUND('Bestand-Arbeitslose'!D39/Hilfsblatt_Erwerbspersonen_20ff!$B39%,1),"0.0")," (",TEXT(ROUND('Bestand-Arbeitslose'!D39/Hilfsblatt_Erwerbspersonen_20ff!$D39%,1),"0.0"),"-",TEXT(ROUND('Bestand-Arbeitslose'!D39/Hilfsblatt_Erwerbspersonen_20ff!$C39%,1),"0.0"),")")</f>
        <v>1.0 (1.0-1.1)</v>
      </c>
      <c r="E39" s="36" t="str">
        <f>CONCATENATE(TEXT(ROUND('Bestand-Arbeitslose'!E39/Hilfsblatt_Erwerbspersonen_20ff!$B39%,1),"0.0")," (",TEXT(ROUND('Bestand-Arbeitslose'!E39/Hilfsblatt_Erwerbspersonen_20ff!$D39%,1),"0.0"),"-",TEXT(ROUND('Bestand-Arbeitslose'!E39/Hilfsblatt_Erwerbspersonen_20ff!$C39%,1),"0.0"),")")</f>
        <v>1.0 (1.0-1.0)</v>
      </c>
      <c r="F39" s="36"/>
      <c r="G39" s="36"/>
      <c r="H39" s="36"/>
      <c r="I39" s="36"/>
      <c r="J39" s="36"/>
      <c r="K39" s="36"/>
      <c r="L39" s="36"/>
      <c r="M39" s="36"/>
      <c r="N39" s="36"/>
      <c r="O39" s="36" t="str">
        <f>CONCATENATE(TEXT(ROUND('Bestand-Arbeitslose'!O39/Hilfsblatt_Erwerbspersonen_20ff!$B39%,1),"0.0")," (",TEXT(ROUND('Bestand-Arbeitslose'!O39/Hilfsblatt_Erwerbspersonen_20ff!$D39%,1),"0.0"),"-",TEXT(ROUND('Bestand-Arbeitslose'!O39/Hilfsblatt_Erwerbspersonen_20ff!$C39%,1),"0.0"),")")</f>
        <v>0.9 (0.9-0.9)</v>
      </c>
      <c r="P39" s="36" t="str">
        <f>CONCATENATE(TEXT(ROUND('Bestand-Arbeitslose'!P39/Hilfsblatt_Erwerbspersonen_20ff!$B39%,1),"0.0")," (",TEXT(ROUND('Bestand-Arbeitslose'!P39/Hilfsblatt_Erwerbspersonen_20ff!$D39%,1),"0.0"),"-",TEXT(ROUND('Bestand-Arbeitslose'!P39/Hilfsblatt_Erwerbspersonen_20ff!$C39%,1),"0.0"),")")</f>
        <v>1.0 (1.0-1.1)</v>
      </c>
      <c r="Q39" s="36" t="str">
        <f>CONCATENATE(TEXT(ROUND('Bestand-Arbeitslose'!Q39/Hilfsblatt_Erwerbspersonen_20ff!$B39%,1),"0.0")," (",TEXT(ROUND('Bestand-Arbeitslose'!Q39/Hilfsblatt_Erwerbspersonen_20ff!$D39%,1),"0.0"),"-",TEXT(ROUND('Bestand-Arbeitslose'!Q39/Hilfsblatt_Erwerbspersonen_20ff!$C39%,1),"0.0"),")")</f>
        <v>1.0 (0.9-1.0)</v>
      </c>
      <c r="R39" s="36" t="str">
        <f>CONCATENATE(TEXT(ROUND('Bestand-Arbeitslose'!R39/Hilfsblatt_Erwerbspersonen_20ff!$B39%,1),"0.0")," (",TEXT(ROUND('Bestand-Arbeitslose'!R39/Hilfsblatt_Erwerbspersonen_20ff!$D39%,1),"0.0"),"-",TEXT(ROUND('Bestand-Arbeitslose'!R39/Hilfsblatt_Erwerbspersonen_20ff!$C39%,1),"0.0"),")")</f>
        <v>0.9 (0.8-0.9)</v>
      </c>
      <c r="S39" s="36" t="str">
        <f>CONCATENATE(TEXT(ROUND('Bestand-Arbeitslose'!S39/Hilfsblatt_Erwerbspersonen_20ff!$B39%,1),"0.0")," (",TEXT(ROUND('Bestand-Arbeitslose'!S39/Hilfsblatt_Erwerbspersonen_20ff!$D39%,1),"0.0"),"-",TEXT(ROUND('Bestand-Arbeitslose'!S39/Hilfsblatt_Erwerbspersonen_20ff!$C39%,1),"0.0"),")")</f>
        <v>0.9 (0.9-1.0)</v>
      </c>
      <c r="T39" s="36" t="str">
        <f>CONCATENATE(TEXT(ROUND('Bestand-Arbeitslose'!T39/Hilfsblatt_Erwerbspersonen_20ff!$B39%,1),"0.0")," (",TEXT(ROUND('Bestand-Arbeitslose'!T39/Hilfsblatt_Erwerbspersonen_20ff!$D39%,1),"0.0"),"-",TEXT(ROUND('Bestand-Arbeitslose'!T39/Hilfsblatt_Erwerbspersonen_20ff!$C39%,1),"0.0"),")")</f>
        <v>0.9 (0.8-0.9)</v>
      </c>
      <c r="U39" s="36" t="str">
        <f>CONCATENATE(TEXT(ROUND('Bestand-Arbeitslose'!U39/Hilfsblatt_Erwerbspersonen_20ff!$B39%,1),"0.0")," (",TEXT(ROUND('Bestand-Arbeitslose'!U39/Hilfsblatt_Erwerbspersonen_20ff!$D39%,1),"0.0"),"-",TEXT(ROUND('Bestand-Arbeitslose'!U39/Hilfsblatt_Erwerbspersonen_20ff!$C39%,1),"0.0"),")")</f>
        <v>0.9 (0.9-0.9)</v>
      </c>
      <c r="V39" s="36" t="str">
        <f>CONCATENATE(TEXT(ROUND('Bestand-Arbeitslose'!V39/Hilfsblatt_Erwerbspersonen_20ff!$B39%,1),"0.0")," (",TEXT(ROUND('Bestand-Arbeitslose'!V39/Hilfsblatt_Erwerbspersonen_20ff!$D39%,1),"0.0"),"-",TEXT(ROUND('Bestand-Arbeitslose'!V39/Hilfsblatt_Erwerbspersonen_20ff!$C39%,1),"0.0"),")")</f>
        <v>0.8 (0.7-0.8)</v>
      </c>
      <c r="W39" s="36" t="str">
        <f>CONCATENATE(TEXT(ROUND('Bestand-Arbeitslose'!W39/Hilfsblatt_Erwerbspersonen_20ff!$B39%,1),"0.0")," (",TEXT(ROUND('Bestand-Arbeitslose'!W39/Hilfsblatt_Erwerbspersonen_20ff!$D39%,1),"0.0"),"-",TEXT(ROUND('Bestand-Arbeitslose'!W39/Hilfsblatt_Erwerbspersonen_20ff!$C39%,1),"0.0"),")")</f>
        <v>0.8 (0.8-0.9)</v>
      </c>
      <c r="X39" s="36" t="str">
        <f>CONCATENATE(TEXT(ROUND('Bestand-Arbeitslose'!X39/Hilfsblatt_Erwerbspersonen_20ff!$B39%,1),"0.0")," (",TEXT(ROUND('Bestand-Arbeitslose'!X39/Hilfsblatt_Erwerbspersonen_20ff!$D39%,1),"0.0"),"-",TEXT(ROUND('Bestand-Arbeitslose'!X39/Hilfsblatt_Erwerbspersonen_20ff!$C39%,1),"0.0"),")")</f>
        <v>0.9 (0.8-0.9)</v>
      </c>
      <c r="Y39" s="36" t="str">
        <f>CONCATENATE(TEXT(ROUND('Bestand-Arbeitslose'!Y39/Hilfsblatt_Erwerbspersonen_20ff!$B39%,1),"0.0")," (",TEXT(ROUND('Bestand-Arbeitslose'!Y39/Hilfsblatt_Erwerbspersonen_20ff!$D39%,1),"0.0"),"-",TEXT(ROUND('Bestand-Arbeitslose'!Y39/Hilfsblatt_Erwerbspersonen_20ff!$C39%,1),"0.0"),")")</f>
        <v>0.8 (0.8-0.8)</v>
      </c>
      <c r="Z39" s="36" t="str">
        <f>CONCATENATE(TEXT(ROUND('Bestand-Arbeitslose'!Z39/Hilfsblatt_Erwerbspersonen_20ff!$B39%,1),"0.0")," (",TEXT(ROUND('Bestand-Arbeitslose'!Z39/Hilfsblatt_Erwerbspersonen_20ff!$D39%,1),"0.0"),"-",TEXT(ROUND('Bestand-Arbeitslose'!Z39/Hilfsblatt_Erwerbspersonen_20ff!$C39%,1),"0.0"),")")</f>
        <v>0.9 (0.9-1.0)</v>
      </c>
      <c r="AA39" s="36" t="str">
        <f>CONCATENATE(TEXT(ROUND('Bestand-Arbeitslose'!AA39/Hilfsblatt_Erwerbspersonen_20ff!$B39%,1),"0.0")," (",TEXT(ROUND('Bestand-Arbeitslose'!AA39/Hilfsblatt_Erwerbspersonen_20ff!$D39%,1),"0.0"),"-",TEXT(ROUND('Bestand-Arbeitslose'!AA39/Hilfsblatt_Erwerbspersonen_20ff!$C39%,1),"0.0"),")")</f>
        <v>1.0 (1.0-1.0)</v>
      </c>
      <c r="AB39" s="36" t="str">
        <f>CONCATENATE(TEXT(ROUND('Bestand-Arbeitslose'!AB39/Hilfsblatt_Erwerbspersonen_20ff!$B39%,1),"0.0")," (",TEXT(ROUND('Bestand-Arbeitslose'!AB39/Hilfsblatt_Erwerbspersonen_20ff!$D39%,1),"0.0"),"-",TEXT(ROUND('Bestand-Arbeitslose'!AB39/Hilfsblatt_Erwerbspersonen_20ff!$C39%,1),"0.0"),")")</f>
        <v>1.1 (1.0-1.1)</v>
      </c>
      <c r="AC39" s="36" t="str">
        <f>CONCATENATE(TEXT(ROUND('Bestand-Arbeitslose'!AC39/Hilfsblatt_Erwerbspersonen_20ff!$B39%,1),"0.0")," (",TEXT(ROUND('Bestand-Arbeitslose'!AC39/Hilfsblatt_Erwerbspersonen_20ff!$D39%,1),"0.0"),"-",TEXT(ROUND('Bestand-Arbeitslose'!AC39/Hilfsblatt_Erwerbspersonen_20ff!$C39%,1),"0.0"),")")</f>
        <v>1.0 (0.9-1.0)</v>
      </c>
      <c r="AD39" s="36" t="str">
        <f>CONCATENATE(TEXT(ROUND('Bestand-Arbeitslose'!AD39/Hilfsblatt_Erwerbspersonen_20ff!$B39%,1),"0.0")," (",TEXT(ROUND('Bestand-Arbeitslose'!AD39/Hilfsblatt_Erwerbspersonen_20ff!$D39%,1),"0.0"),"-",TEXT(ROUND('Bestand-Arbeitslose'!AD39/Hilfsblatt_Erwerbspersonen_20ff!$C39%,1),"0.0"),")")</f>
        <v>0.9 (0.9-1.0)</v>
      </c>
      <c r="AE39" s="36" t="str">
        <f>CONCATENATE(TEXT(ROUND('Bestand-Arbeitslose'!AE39/Hilfsblatt_Erwerbspersonen_20ff!$B39%,1),"0.0")," (",TEXT(ROUND('Bestand-Arbeitslose'!AE39/Hilfsblatt_Erwerbspersonen_20ff!$D39%,1),"0.0"),"-",TEXT(ROUND('Bestand-Arbeitslose'!AE39/Hilfsblatt_Erwerbspersonen_20ff!$C39%,1),"0.0"),")")</f>
        <v>0.9 (0.8-0.9)</v>
      </c>
      <c r="AF39" s="36" t="str">
        <f>CONCATENATE(TEXT(ROUND('Bestand-Arbeitslose'!AF39/Hilfsblatt_Erwerbspersonen_20ff!$B39%,1),"0.0")," (",TEXT(ROUND('Bestand-Arbeitslose'!AF39/Hilfsblatt_Erwerbspersonen_20ff!$D39%,1),"0.0"),"-",TEXT(ROUND('Bestand-Arbeitslose'!AF39/Hilfsblatt_Erwerbspersonen_20ff!$C39%,1),"0.0"),")")</f>
        <v>0.9 (0.9-1.0)</v>
      </c>
      <c r="AG39" s="36" t="str">
        <f>CONCATENATE(TEXT(ROUND('Bestand-Arbeitslose'!AG39/Hilfsblatt_Erwerbspersonen_20ff!$B39%,1),"0.0")," (",TEXT(ROUND('Bestand-Arbeitslose'!AG39/Hilfsblatt_Erwerbspersonen_20ff!$D39%,1),"0.0"),"-",TEXT(ROUND('Bestand-Arbeitslose'!AG39/Hilfsblatt_Erwerbspersonen_20ff!$C39%,1),"0.0"),")")</f>
        <v>0.9 (0.9-0.9)</v>
      </c>
      <c r="AH39" s="36" t="str">
        <f>CONCATENATE(TEXT(ROUND('Bestand-Arbeitslose'!AH39/Hilfsblatt_Erwerbspersonen_20ff!$B39%,1),"0.0")," (",TEXT(ROUND('Bestand-Arbeitslose'!AH39/Hilfsblatt_Erwerbspersonen_20ff!$D39%,1),"0.0"),"-",TEXT(ROUND('Bestand-Arbeitslose'!AH39/Hilfsblatt_Erwerbspersonen_20ff!$C39%,1),"0.0"),")")</f>
        <v>0.9 (0.8-0.9)</v>
      </c>
      <c r="AI39" s="36" t="str">
        <f>CONCATENATE(TEXT(ROUND('Bestand-Arbeitslose'!AI39/Hilfsblatt_Erwerbspersonen_20ff!$B39%,1),"0.0")," (",TEXT(ROUND('Bestand-Arbeitslose'!AI39/Hilfsblatt_Erwerbspersonen_20ff!$D39%,1),"0.0"),"-",TEXT(ROUND('Bestand-Arbeitslose'!AI39/Hilfsblatt_Erwerbspersonen_20ff!$C39%,1),"0.0"),")")</f>
        <v>1.0 (0.9-1.0)</v>
      </c>
      <c r="AJ39" s="36" t="str">
        <f>CONCATENATE(TEXT(ROUND('Bestand-Arbeitslose'!AJ39/Hilfsblatt_Erwerbspersonen_20ff!$B39%,1),"0.0")," (",TEXT(ROUND('Bestand-Arbeitslose'!AJ39/Hilfsblatt_Erwerbspersonen_20ff!$D39%,1),"0.0"),"-",TEXT(ROUND('Bestand-Arbeitslose'!AJ39/Hilfsblatt_Erwerbspersonen_20ff!$C39%,1),"0.0"),")")</f>
        <v>1.0 (0.9-1.0)</v>
      </c>
      <c r="AK39" s="36" t="str">
        <f>CONCATENATE(TEXT(ROUND('Bestand-Arbeitslose'!AK39/Hilfsblatt_Erwerbspersonen_20ff!$B39%,1),"0.0")," (",TEXT(ROUND('Bestand-Arbeitslose'!AK39/Hilfsblatt_Erwerbspersonen_20ff!$D39%,1),"0.0"),"-",TEXT(ROUND('Bestand-Arbeitslose'!AK39/Hilfsblatt_Erwerbspersonen_20ff!$C39%,1),"0.0"),")")</f>
        <v>1.2 (1.1-1.2)</v>
      </c>
      <c r="AL39" s="36" t="str">
        <f>CONCATENATE(TEXT(ROUND('Bestand-Arbeitslose'!AL39/Hilfsblatt_Erwerbspersonen_20ff!$B39%,1),"0.0")," (",TEXT(ROUND('Bestand-Arbeitslose'!AL39/Hilfsblatt_Erwerbspersonen_20ff!$D39%,1),"0.0"),"-",TEXT(ROUND('Bestand-Arbeitslose'!AL39/Hilfsblatt_Erwerbspersonen_20ff!$C39%,1),"0.0"),")")</f>
        <v>1.3 (1.2-1.3)</v>
      </c>
      <c r="AM39" s="36" t="str">
        <f>CONCATENATE(TEXT(ROUND('Bestand-Arbeitslose'!AM39/Hilfsblatt_Erwerbspersonen_20ff!$B39%,1),"0.0")," (",TEXT(ROUND('Bestand-Arbeitslose'!AM39/Hilfsblatt_Erwerbspersonen_20ff!$D39%,1),"0.0"),"-",TEXT(ROUND('Bestand-Arbeitslose'!AM39/Hilfsblatt_Erwerbspersonen_20ff!$C39%,1),"0.0"),")")</f>
        <v>1.3 (1.3-1.4)</v>
      </c>
      <c r="AN39" s="36" t="str">
        <f>CONCATENATE(TEXT(ROUND('Bestand-Arbeitslose'!AN39/Hilfsblatt_Erwerbspersonen_20ff!$B39%,1),"0.0")," (",TEXT(ROUND('Bestand-Arbeitslose'!AN39/Hilfsblatt_Erwerbspersonen_20ff!$D39%,1),"0.0"),"-",TEXT(ROUND('Bestand-Arbeitslose'!AN39/Hilfsblatt_Erwerbspersonen_20ff!$C39%,1),"0.0"),")")</f>
        <v>1.5 (1.4-1.5)</v>
      </c>
      <c r="AO39" s="36" t="str">
        <f>CONCATENATE(TEXT(ROUND('Bestand-Arbeitslose'!AO39/Hilfsblatt_Erwerbspersonen_20ff!$B39%,1),"0.0")," (",TEXT(ROUND('Bestand-Arbeitslose'!AO39/Hilfsblatt_Erwerbspersonen_20ff!$D39%,1),"0.0"),"-",TEXT(ROUND('Bestand-Arbeitslose'!AO39/Hilfsblatt_Erwerbspersonen_20ff!$C39%,1),"0.0"),")")</f>
        <v>1.6 (1.6-1.7)</v>
      </c>
      <c r="AP39" s="36" t="str">
        <f>CONCATENATE(TEXT(ROUND('Bestand-Arbeitslose'!AP39/Hilfsblatt_Erwerbspersonen_20ff!$B39%,1),"0.0")," (",TEXT(ROUND('Bestand-Arbeitslose'!AP39/Hilfsblatt_Erwerbspersonen_20ff!$D39%,1),"0.0"),"-",TEXT(ROUND('Bestand-Arbeitslose'!AP39/Hilfsblatt_Erwerbspersonen_20ff!$C39%,1),"0.0"),")")</f>
        <v>1.4 (1.3-1.5)</v>
      </c>
      <c r="AQ39" s="36" t="str">
        <f>CONCATENATE(TEXT(ROUND('Bestand-Arbeitslose'!AQ39/Hilfsblatt_Erwerbspersonen_20ff!$B39%,1),"0.0")," (",TEXT(ROUND('Bestand-Arbeitslose'!AQ39/Hilfsblatt_Erwerbspersonen_20ff!$D39%,1),"0.0"),"-",TEXT(ROUND('Bestand-Arbeitslose'!AQ39/Hilfsblatt_Erwerbspersonen_20ff!$C39%,1),"0.0"),")")</f>
        <v>1.3 (1.2-1.3)</v>
      </c>
      <c r="AR39" s="36" t="str">
        <f>CONCATENATE(TEXT(ROUND('Bestand-Arbeitslose'!AR39/Hilfsblatt_Erwerbspersonen_20ff!$B39%,1),"0.0")," (",TEXT(ROUND('Bestand-Arbeitslose'!AR39/Hilfsblatt_Erwerbspersonen_20ff!$D39%,1),"0.0"),"-",TEXT(ROUND('Bestand-Arbeitslose'!AR39/Hilfsblatt_Erwerbspersonen_20ff!$C39%,1),"0.0"),")")</f>
        <v>1.4 (1.3-1.4)</v>
      </c>
      <c r="AS39" s="36" t="str">
        <f>CONCATENATE(TEXT(ROUND('Bestand-Arbeitslose'!AS39/Hilfsblatt_Erwerbspersonen_20ff!$B39%,1),"0.0")," (",TEXT(ROUND('Bestand-Arbeitslose'!AS39/Hilfsblatt_Erwerbspersonen_20ff!$D39%,1),"0.0"),"-",TEXT(ROUND('Bestand-Arbeitslose'!AS39/Hilfsblatt_Erwerbspersonen_20ff!$C39%,1),"0.0"),")")</f>
        <v>1.5 (1.4-1.5)</v>
      </c>
      <c r="AT39" s="36" t="str">
        <f>CONCATENATE(TEXT(ROUND('Bestand-Arbeitslose'!AT39/Hilfsblatt_Erwerbspersonen_20ff!$B39%,1),"0.0")," (",TEXT(ROUND('Bestand-Arbeitslose'!AT39/Hilfsblatt_Erwerbspersonen_20ff!$D39%,1),"0.0"),"-",TEXT(ROUND('Bestand-Arbeitslose'!AT39/Hilfsblatt_Erwerbspersonen_20ff!$C39%,1),"0.0"),")")</f>
        <v>1.5 (1.4-1.5)</v>
      </c>
      <c r="AU39" s="36" t="str">
        <f>CONCATENATE(TEXT(ROUND('Bestand-Arbeitslose'!AU39/Hilfsblatt_Erwerbspersonen_20ff!$B39%,1),"0.0")," (",TEXT(ROUND('Bestand-Arbeitslose'!AU39/Hilfsblatt_Erwerbspersonen_20ff!$D39%,1),"0.0"),"-",TEXT(ROUND('Bestand-Arbeitslose'!AU39/Hilfsblatt_Erwerbspersonen_20ff!$C39%,1),"0.0"),")")</f>
        <v>1.5 (1.5-1.6)</v>
      </c>
      <c r="AV39" s="36" t="str">
        <f>CONCATENATE(TEXT(ROUND('Bestand-Arbeitslose'!AV39/Hilfsblatt_Erwerbspersonen_20ff!$B39%,1),"0.0")," (",TEXT(ROUND('Bestand-Arbeitslose'!AV39/Hilfsblatt_Erwerbspersonen_20ff!$D39%,1),"0.0"),"-",TEXT(ROUND('Bestand-Arbeitslose'!AV39/Hilfsblatt_Erwerbspersonen_20ff!$C39%,1),"0.0"),")")</f>
        <v>1.5 (1.5-1.6)</v>
      </c>
      <c r="AW39" s="36" t="str">
        <f>CONCATENATE(TEXT(ROUND('Bestand-Arbeitslose'!AW39/Hilfsblatt_Erwerbspersonen_20ff!$B39%,1),"0.0")," (",TEXT(ROUND('Bestand-Arbeitslose'!AW39/Hilfsblatt_Erwerbspersonen_20ff!$D39%,1),"0.0"),"-",TEXT(ROUND('Bestand-Arbeitslose'!AW39/Hilfsblatt_Erwerbspersonen_20ff!$C39%,1),"0.0"),")")</f>
        <v>1.8 (1.7-1.8)</v>
      </c>
      <c r="AX39" s="36" t="str">
        <f>CONCATENATE(TEXT(ROUND('Bestand-Arbeitslose'!AX39/Hilfsblatt_Erwerbspersonen_20ff!$B39%,1),"0.0")," (",TEXT(ROUND('Bestand-Arbeitslose'!AX39/Hilfsblatt_Erwerbspersonen_20ff!$D39%,1),"0.0"),"-",TEXT(ROUND('Bestand-Arbeitslose'!AX39/Hilfsblatt_Erwerbspersonen_20ff!$C39%,1),"0.0"),")")</f>
        <v>1.8 (1.7-1.9)</v>
      </c>
      <c r="AY39" s="36" t="str">
        <f>CONCATENATE(TEXT(ROUND('Bestand-Arbeitslose'!AY39/Hilfsblatt_Erwerbspersonen_20ff!$B39%,1),"0.0")," (",TEXT(ROUND('Bestand-Arbeitslose'!AY39/Hilfsblatt_Erwerbspersonen_20ff!$D39%,1),"0.0"),"-",TEXT(ROUND('Bestand-Arbeitslose'!AY39/Hilfsblatt_Erwerbspersonen_20ff!$C39%,1),"0.0"),")")</f>
        <v>1.9 (1.9-2.0)</v>
      </c>
      <c r="AZ39" s="36" t="str">
        <f>CONCATENATE(TEXT(ROUND('Bestand-Arbeitslose'!AZ39/Hilfsblatt_Erwerbspersonen_20ff!$B39%,1),"0.0")," (",TEXT(ROUND('Bestand-Arbeitslose'!AZ39/Hilfsblatt_Erwerbspersonen_20ff!$D39%,1),"0.0"),"-",TEXT(ROUND('Bestand-Arbeitslose'!AZ39/Hilfsblatt_Erwerbspersonen_20ff!$C39%,1),"0.0"),")")</f>
        <v>2.0 (1.9-2.1)</v>
      </c>
      <c r="BA39" s="36" t="str">
        <f>CONCATENATE(TEXT(ROUND('Bestand-Arbeitslose'!BA39/Hilfsblatt_Erwerbspersonen_20ff!$B39%,1),"0.0")," (",TEXT(ROUND('Bestand-Arbeitslose'!BA39/Hilfsblatt_Erwerbspersonen_20ff!$D39%,1),"0.0"),"-",TEXT(ROUND('Bestand-Arbeitslose'!BA39/Hilfsblatt_Erwerbspersonen_20ff!$C39%,1),"0.0"),")")</f>
        <v>2.0 (1.9-2.1)</v>
      </c>
      <c r="BB39" s="36" t="str">
        <f>CONCATENATE(TEXT(ROUND('Bestand-Arbeitslose'!BB39/Hilfsblatt_Erwerbspersonen_20ff!$B39%,1),"0.0")," (",TEXT(ROUND('Bestand-Arbeitslose'!BB39/Hilfsblatt_Erwerbspersonen_20ff!$D39%,1),"0.0"),"-",TEXT(ROUND('Bestand-Arbeitslose'!BB39/Hilfsblatt_Erwerbspersonen_20ff!$C39%,1),"0.0"),")")</f>
        <v>1.8 (1.7-1.9)</v>
      </c>
      <c r="BC39" s="36" t="str">
        <f>CONCATENATE(TEXT(ROUND('Bestand-Arbeitslose'!BC39/Hilfsblatt_Erwerbspersonen_20ff!$B39%,1),"0.0")," (",TEXT(ROUND('Bestand-Arbeitslose'!BC39/Hilfsblatt_Erwerbspersonen_20ff!$D39%,1),"0.0"),"-",TEXT(ROUND('Bestand-Arbeitslose'!BC39/Hilfsblatt_Erwerbspersonen_20ff!$C39%,1),"0.0"),")")</f>
        <v>1.9 (1.8-1.9)</v>
      </c>
      <c r="BD39" s="36" t="str">
        <f>CONCATENATE(TEXT(ROUND('Bestand-Arbeitslose'!BD39/Hilfsblatt_Erwerbspersonen_20ff!$B39%,1),"0.0")," (",TEXT(ROUND('Bestand-Arbeitslose'!BD39/Hilfsblatt_Erwerbspersonen_20ff!$D39%,1),"0.0"),"-",TEXT(ROUND('Bestand-Arbeitslose'!BD39/Hilfsblatt_Erwerbspersonen_20ff!$C39%,1),"0.0"),")")</f>
        <v>1.8 (1.7-1.9)</v>
      </c>
      <c r="BE39" s="36" t="str">
        <f>CONCATENATE(TEXT(ROUND('Bestand-Arbeitslose'!BE39/Hilfsblatt_Erwerbspersonen_20ff!$B39%,1),"0.0")," (",TEXT(ROUND('Bestand-Arbeitslose'!BE39/Hilfsblatt_Erwerbspersonen_20ff!$D39%,1),"0.0"),"-",TEXT(ROUND('Bestand-Arbeitslose'!BE39/Hilfsblatt_Erwerbspersonen_20ff!$C39%,1),"0.0"),")")</f>
        <v>1.8 (1.7-1.8)</v>
      </c>
      <c r="BF39" s="36" t="str">
        <f>CONCATENATE(TEXT(ROUND('Bestand-Arbeitslose'!BF39/Hilfsblatt_Erwerbspersonen_20ff!$B39%,1),"0.0")," (",TEXT(ROUND('Bestand-Arbeitslose'!BF39/Hilfsblatt_Erwerbspersonen_20ff!$D39%,1),"0.0"),"-",TEXT(ROUND('Bestand-Arbeitslose'!BF39/Hilfsblatt_Erwerbspersonen_20ff!$C39%,1),"0.0"),")")</f>
        <v>1.7 (1.7-1.8)</v>
      </c>
      <c r="BG39" s="36" t="str">
        <f>CONCATENATE(TEXT(ROUND('Bestand-Arbeitslose'!BG39/Hilfsblatt_Erwerbspersonen_20ff!$B39%,1),"0.0")," (",TEXT(ROUND('Bestand-Arbeitslose'!BG39/Hilfsblatt_Erwerbspersonen_20ff!$D39%,1),"0.0"),"-",TEXT(ROUND('Bestand-Arbeitslose'!BG39/Hilfsblatt_Erwerbspersonen_20ff!$C39%,1),"0.0"),")")</f>
        <v>1.9 (1.8-1.9)</v>
      </c>
      <c r="BH39" s="36" t="str">
        <f>CONCATENATE(TEXT(ROUND('Bestand-Arbeitslose'!BH39/Hilfsblatt_Erwerbspersonen_20ff!$B39%,1),"0.0")," (",TEXT(ROUND('Bestand-Arbeitslose'!BH39/Hilfsblatt_Erwerbspersonen_20ff!$D39%,1),"0.0"),"-",TEXT(ROUND('Bestand-Arbeitslose'!BH39/Hilfsblatt_Erwerbspersonen_20ff!$C39%,1),"0.0"),")")</f>
        <v>1.8 (1.7-1.9)</v>
      </c>
      <c r="BI39" s="36" t="str">
        <f>CONCATENATE(TEXT(ROUND('Bestand-Arbeitslose'!BI39/Hilfsblatt_Erwerbspersonen_20ff!$B39%,1),"0.0")," (",TEXT(ROUND('Bestand-Arbeitslose'!BI39/Hilfsblatt_Erwerbspersonen_20ff!$D39%,1),"0.0"),"-",TEXT(ROUND('Bestand-Arbeitslose'!BI39/Hilfsblatt_Erwerbspersonen_20ff!$C39%,1),"0.0"),")")</f>
        <v>1.8 (1.8-1.9)</v>
      </c>
      <c r="BJ39" s="36" t="str">
        <f>CONCATENATE(TEXT(ROUND('Bestand-Arbeitslose'!BJ39/Hilfsblatt_Erwerbspersonen_20ff!$B39%,1),"0.0")," (",TEXT(ROUND('Bestand-Arbeitslose'!BJ39/Hilfsblatt_Erwerbspersonen_20ff!$D39%,1),"0.0"),"-",TEXT(ROUND('Bestand-Arbeitslose'!BJ39/Hilfsblatt_Erwerbspersonen_20ff!$C39%,1),"0.0"),")")</f>
        <v>2.0 (1.9-2.1)</v>
      </c>
      <c r="BK39" s="36" t="str">
        <f>CONCATENATE(TEXT(ROUND('Bestand-Arbeitslose'!BK39/Hilfsblatt_Erwerbspersonen_20ff!$B39%,1),"0.0")," (",TEXT(ROUND('Bestand-Arbeitslose'!BK39/Hilfsblatt_Erwerbspersonen_20ff!$D39%,1),"0.0"),"-",TEXT(ROUND('Bestand-Arbeitslose'!BK39/Hilfsblatt_Erwerbspersonen_20ff!$C39%,1),"0.0"),")")</f>
        <v>2.0 (1.9-2.1)</v>
      </c>
      <c r="BL39" s="36" t="str">
        <f>CONCATENATE(TEXT(ROUND('Bestand-Arbeitslose'!BL39/Hilfsblatt_Erwerbspersonen_20ff!$B39%,1),"0.0")," (",TEXT(ROUND('Bestand-Arbeitslose'!BL39/Hilfsblatt_Erwerbspersonen_20ff!$D39%,1),"0.0"),"-",TEXT(ROUND('Bestand-Arbeitslose'!BL39/Hilfsblatt_Erwerbspersonen_20ff!$C39%,1),"0.0"),")")</f>
        <v>1.8 (1.7-1.9)</v>
      </c>
      <c r="BM39" s="36" t="str">
        <f>CONCATENATE(TEXT(ROUND('Bestand-Arbeitslose'!BM39/Hilfsblatt_Erwerbspersonen_20ff!$B39%,1),"0.0")," (",TEXT(ROUND('Bestand-Arbeitslose'!BM39/Hilfsblatt_Erwerbspersonen_20ff!$D39%,1),"0.0"),"-",TEXT(ROUND('Bestand-Arbeitslose'!BM39/Hilfsblatt_Erwerbspersonen_20ff!$C39%,1),"0.0"),")")</f>
        <v>1.6 (1.5-1.7)</v>
      </c>
      <c r="BN39" s="36" t="str">
        <f>CONCATENATE(TEXT(ROUND('Bestand-Arbeitslose'!BN39/Hilfsblatt_Erwerbspersonen_20ff!$B39%,1),"0.0")," (",TEXT(ROUND('Bestand-Arbeitslose'!BN39/Hilfsblatt_Erwerbspersonen_20ff!$D39%,1),"0.0"),"-",TEXT(ROUND('Bestand-Arbeitslose'!BN39/Hilfsblatt_Erwerbspersonen_20ff!$C39%,1),"0.0"),")")</f>
        <v>1.8 (1.7-1.9)</v>
      </c>
      <c r="BO39" s="36" t="str">
        <f>CONCATENATE(TEXT(ROUND('Bestand-Arbeitslose'!BO39/Hilfsblatt_Erwerbspersonen_17ff!$B39%,1),"0.0")," (",TEXT(ROUND('Bestand-Arbeitslose'!BO39/Hilfsblatt_Erwerbspersonen_17ff!$D39%,1),"0.0"),"-",TEXT(ROUND('Bestand-Arbeitslose'!BO39/Hilfsblatt_Erwerbspersonen_17ff!$C39%,1),"0.0"),")")</f>
        <v>1.4 (1.3-1.5)</v>
      </c>
      <c r="BP39" s="36" t="str">
        <f>CONCATENATE(TEXT(ROUND('Bestand-Arbeitslose'!BP39/Hilfsblatt_Erwerbspersonen_17ff!$B39%,1),"0.0")," (",TEXT(ROUND('Bestand-Arbeitslose'!BP39/Hilfsblatt_Erwerbspersonen_17ff!$D39%,1),"0.0"),"-",TEXT(ROUND('Bestand-Arbeitslose'!BP39/Hilfsblatt_Erwerbspersonen_17ff!$C39%,1),"0.0"),")")</f>
        <v>1.7 (1.6-1.8)</v>
      </c>
      <c r="BQ39" s="36" t="str">
        <f>CONCATENATE(TEXT(ROUND('Bestand-Arbeitslose'!BQ39/Hilfsblatt_Erwerbspersonen_17ff!$B39%,1),"0.0")," (",TEXT(ROUND('Bestand-Arbeitslose'!BQ39/Hilfsblatt_Erwerbspersonen_17ff!$D39%,1),"0.0"),"-",TEXT(ROUND('Bestand-Arbeitslose'!BQ39/Hilfsblatt_Erwerbspersonen_17ff!$C39%,1),"0.0"),")")</f>
        <v>1.5 (1.5-1.6)</v>
      </c>
      <c r="BR39" s="36" t="str">
        <f>CONCATENATE(TEXT(ROUND('Bestand-Arbeitslose'!BR39/Hilfsblatt_Erwerbspersonen_17ff!$B39%,1),"0.0")," (",TEXT(ROUND('Bestand-Arbeitslose'!BR39/Hilfsblatt_Erwerbspersonen_17ff!$D39%,1),"0.0"),"-",TEXT(ROUND('Bestand-Arbeitslose'!BR39/Hilfsblatt_Erwerbspersonen_17ff!$C39%,1),"0.0"),")")</f>
        <v>1.5 (1.4-1.6)</v>
      </c>
      <c r="BS39" s="36" t="str">
        <f>CONCATENATE(TEXT(ROUND('Bestand-Arbeitslose'!BS39/Hilfsblatt_Erwerbspersonen_17ff!$B39%,1),"0.0")," (",TEXT(ROUND('Bestand-Arbeitslose'!BS39/Hilfsblatt_Erwerbspersonen_17ff!$D39%,1),"0.0"),"-",TEXT(ROUND('Bestand-Arbeitslose'!BS39/Hilfsblatt_Erwerbspersonen_17ff!$C39%,1),"0.0"),")")</f>
        <v>1.4 (1.4-1.5)</v>
      </c>
      <c r="BT39" s="36" t="str">
        <f>CONCATENATE(TEXT(ROUND('Bestand-Arbeitslose'!BT39/Hilfsblatt_Erwerbspersonen_17ff!$B39%,1),"0.0")," (",TEXT(ROUND('Bestand-Arbeitslose'!BT39/Hilfsblatt_Erwerbspersonen_17ff!$D39%,1),"0.0"),"-",TEXT(ROUND('Bestand-Arbeitslose'!BT39/Hilfsblatt_Erwerbspersonen_17ff!$C39%,1),"0.0"),")")</f>
        <v>1.5 (1.4-1.6)</v>
      </c>
      <c r="BU39" s="36" t="str">
        <f>CONCATENATE(TEXT(ROUND('Bestand-Arbeitslose'!BU39/Hilfsblatt_Erwerbspersonen_17ff!$B39%,1),"0.0")," (",TEXT(ROUND('Bestand-Arbeitslose'!BU39/Hilfsblatt_Erwerbspersonen_17ff!$D39%,1),"0.0"),"-",TEXT(ROUND('Bestand-Arbeitslose'!BU39/Hilfsblatt_Erwerbspersonen_17ff!$C39%,1),"0.0"),")")</f>
        <v>1.4 (1.4-1.5)</v>
      </c>
      <c r="BV39" s="36" t="str">
        <f>CONCATENATE(TEXT(ROUND('Bestand-Arbeitslose'!BV39/Hilfsblatt_Erwerbspersonen_17ff!$B39%,1),"0.0")," (",TEXT(ROUND('Bestand-Arbeitslose'!BV39/Hilfsblatt_Erwerbspersonen_17ff!$D39%,1),"0.0"),"-",TEXT(ROUND('Bestand-Arbeitslose'!BV39/Hilfsblatt_Erwerbspersonen_17ff!$C39%,1),"0.0"),")")</f>
        <v>1.3 (1.2-1.3)</v>
      </c>
      <c r="BW39" s="36" t="str">
        <f>CONCATENATE(TEXT(ROUND('Bestand-Arbeitslose'!BW39/Hilfsblatt_Erwerbspersonen_17ff!$B39%,1),"0.0")," (",TEXT(ROUND('Bestand-Arbeitslose'!BW39/Hilfsblatt_Erwerbspersonen_17ff!$D39%,1),"0.0"),"-",TEXT(ROUND('Bestand-Arbeitslose'!BW39/Hilfsblatt_Erwerbspersonen_17ff!$C39%,1),"0.0"),")")</f>
        <v>1.2 (1.1-1.2)</v>
      </c>
      <c r="BX39" s="36" t="str">
        <f>CONCATENATE(TEXT(ROUND('Bestand-Arbeitslose'!BX39/Hilfsblatt_Erwerbspersonen_17ff!$B39%,1),"0.0")," (",TEXT(ROUND('Bestand-Arbeitslose'!BX39/Hilfsblatt_Erwerbspersonen_17ff!$D39%,1),"0.0"),"-",TEXT(ROUND('Bestand-Arbeitslose'!BX39/Hilfsblatt_Erwerbspersonen_17ff!$C39%,1),"0.0"),")")</f>
        <v>1.2 (1.2-1.3)</v>
      </c>
      <c r="BY39" s="36" t="str">
        <f>CONCATENATE(TEXT(ROUND('Bestand-Arbeitslose'!BY39/Hilfsblatt_Erwerbspersonen_17ff!$B39%,1),"0.0")," (",TEXT(ROUND('Bestand-Arbeitslose'!BY39/Hilfsblatt_Erwerbspersonen_17ff!$D39%,1),"0.0"),"-",TEXT(ROUND('Bestand-Arbeitslose'!BY39/Hilfsblatt_Erwerbspersonen_17ff!$C39%,1),"0.0"),")")</f>
        <v>1.3 (1.3-1.4)</v>
      </c>
      <c r="BZ39" s="36" t="str">
        <f>CONCATENATE(TEXT(ROUND('Bestand-Arbeitslose'!BZ39/Hilfsblatt_Erwerbspersonen_17ff!$B39%,1),"0.0")," (",TEXT(ROUND('Bestand-Arbeitslose'!BZ39/Hilfsblatt_Erwerbspersonen_17ff!$D39%,1),"0.0"),"-",TEXT(ROUND('Bestand-Arbeitslose'!BZ39/Hilfsblatt_Erwerbspersonen_17ff!$C39%,1),"0.0"),")")</f>
        <v>1.4 (1.3-1.4)</v>
      </c>
      <c r="CA39" s="36" t="str">
        <f>CONCATENATE(TEXT(ROUND('Bestand-Arbeitslose'!CA39/Hilfsblatt_Erwerbspersonen_17ff!$B39%,1),"0.0")," (",TEXT(ROUND('Bestand-Arbeitslose'!CA39/Hilfsblatt_Erwerbspersonen_17ff!$D39%,1),"0.0"),"-",TEXT(ROUND('Bestand-Arbeitslose'!CA39/Hilfsblatt_Erwerbspersonen_17ff!$C39%,1),"0.0"),")")</f>
        <v>1.4 (1.3-1.4)</v>
      </c>
      <c r="CB39" s="36" t="str">
        <f>CONCATENATE(TEXT(ROUND('Bestand-Arbeitslose'!CB39/Hilfsblatt_Erwerbspersonen_17ff!$B39%,1),"0.0")," (",TEXT(ROUND('Bestand-Arbeitslose'!CB39/Hilfsblatt_Erwerbspersonen_17ff!$D39%,1),"0.0"),"-",TEXT(ROUND('Bestand-Arbeitslose'!CB39/Hilfsblatt_Erwerbspersonen_17ff!$C39%,1),"0.0"),")")</f>
        <v>1.5 (1.5-1.6)</v>
      </c>
      <c r="CC39" s="36" t="str">
        <f>CONCATENATE(TEXT(ROUND('Bestand-Arbeitslose'!CC39/Hilfsblatt_Erwerbspersonen_17ff!$B39%,1),"0.0")," (",TEXT(ROUND('Bestand-Arbeitslose'!CC39/Hilfsblatt_Erwerbspersonen_17ff!$D39%,1),"0.0"),"-",TEXT(ROUND('Bestand-Arbeitslose'!CC39/Hilfsblatt_Erwerbspersonen_17ff!$C39%,1),"0.0"),")")</f>
        <v>1.3 (1.3-1.4)</v>
      </c>
      <c r="CD39" s="36" t="str">
        <f>CONCATENATE(TEXT(ROUND('Bestand-Arbeitslose'!CD39/Hilfsblatt_Erwerbspersonen_17ff!$B39%,1),"0.0")," (",TEXT(ROUND('Bestand-Arbeitslose'!CD39/Hilfsblatt_Erwerbspersonen_17ff!$D39%,1),"0.0"),"-",TEXT(ROUND('Bestand-Arbeitslose'!CD39/Hilfsblatt_Erwerbspersonen_17ff!$C39%,1),"0.0"),")")</f>
        <v>1.3 (1.3-1.4)</v>
      </c>
      <c r="CE39" s="36" t="str">
        <f>CONCATENATE(TEXT(ROUND('Bestand-Arbeitslose'!CE39/Hilfsblatt_Erwerbspersonen_17ff!$B39%,1),"0.0")," (",TEXT(ROUND('Bestand-Arbeitslose'!CE39/Hilfsblatt_Erwerbspersonen_17ff!$D39%,1),"0.0"),"-",TEXT(ROUND('Bestand-Arbeitslose'!CE39/Hilfsblatt_Erwerbspersonen_17ff!$C39%,1),"0.0"),")")</f>
        <v>1.4 (1.3-1.5)</v>
      </c>
      <c r="CF39" s="36" t="str">
        <f>CONCATENATE(TEXT(ROUND('Bestand-Arbeitslose'!CF39/Hilfsblatt_Erwerbspersonen_17ff!$B39%,1),"0.0")," (",TEXT(ROUND('Bestand-Arbeitslose'!CF39/Hilfsblatt_Erwerbspersonen_17ff!$D39%,1),"0.0"),"-",TEXT(ROUND('Bestand-Arbeitslose'!CF39/Hilfsblatt_Erwerbspersonen_17ff!$C39%,1),"0.0"),")")</f>
        <v>1.5 (1.4-1.6)</v>
      </c>
      <c r="CG39" s="36" t="str">
        <f>CONCATENATE(TEXT(ROUND('Bestand-Arbeitslose'!CG39/Hilfsblatt_Erwerbspersonen_17ff!$B39%,1),"0.0")," (",TEXT(ROUND('Bestand-Arbeitslose'!CG39/Hilfsblatt_Erwerbspersonen_17ff!$D39%,1),"0.0"),"-",TEXT(ROUND('Bestand-Arbeitslose'!CG39/Hilfsblatt_Erwerbspersonen_17ff!$C39%,1),"0.0"),")")</f>
        <v>1.6 (1.5-1.6)</v>
      </c>
      <c r="CH39" s="36" t="str">
        <f>CONCATENATE(TEXT(ROUND('Bestand-Arbeitslose'!CH39/Hilfsblatt_Erwerbspersonen_17ff!$B39%,1),"0.0")," (",TEXT(ROUND('Bestand-Arbeitslose'!CH39/Hilfsblatt_Erwerbspersonen_17ff!$D39%,1),"0.0"),"-",TEXT(ROUND('Bestand-Arbeitslose'!CH39/Hilfsblatt_Erwerbspersonen_17ff!$C39%,1),"0.0"),")")</f>
        <v>1.5 (1.4-1.5)</v>
      </c>
      <c r="CI39" s="36" t="str">
        <f>CONCATENATE(TEXT(ROUND('Bestand-Arbeitslose'!CI39/Hilfsblatt_Erwerbspersonen_17ff!$B39%,1),"0.0")," (",TEXT(ROUND('Bestand-Arbeitslose'!CI39/Hilfsblatt_Erwerbspersonen_17ff!$D39%,1),"0.0"),"-",TEXT(ROUND('Bestand-Arbeitslose'!CI39/Hilfsblatt_Erwerbspersonen_17ff!$C39%,1),"0.0"),")")</f>
        <v>1.5 (1.4-1.5)</v>
      </c>
      <c r="CJ39" s="36" t="str">
        <f>CONCATENATE(TEXT(ROUND('Bestand-Arbeitslose'!CJ39/Hilfsblatt_Erwerbspersonen_17ff!$B39%,1),"0.0")," (",TEXT(ROUND('Bestand-Arbeitslose'!CJ39/Hilfsblatt_Erwerbspersonen_17ff!$D39%,1),"0.0"),"-",TEXT(ROUND('Bestand-Arbeitslose'!CJ39/Hilfsblatt_Erwerbspersonen_17ff!$C39%,1),"0.0"),")")</f>
        <v>1.4 (1.4-1.5)</v>
      </c>
      <c r="CK39" s="36" t="str">
        <f>CONCATENATE(TEXT(ROUND('Bestand-Arbeitslose'!CK39/Hilfsblatt_Erwerbspersonen_17ff!$B39%,1),"0.0")," (",TEXT(ROUND('Bestand-Arbeitslose'!CK39/Hilfsblatt_Erwerbspersonen_17ff!$D39%,1),"0.0"),"-",TEXT(ROUND('Bestand-Arbeitslose'!CK39/Hilfsblatt_Erwerbspersonen_17ff!$C39%,1),"0.0"),")")</f>
        <v>1.6 (1.5-1.6)</v>
      </c>
      <c r="CL39" s="36" t="str">
        <f>CONCATENATE(TEXT(ROUND('Bestand-Arbeitslose'!CL39/Hilfsblatt_Erwerbspersonen_17ff!$B39%,1),"0.0")," (",TEXT(ROUND('Bestand-Arbeitslose'!CL39/Hilfsblatt_Erwerbspersonen_17ff!$D39%,1),"0.0"),"-",TEXT(ROUND('Bestand-Arbeitslose'!CL39/Hilfsblatt_Erwerbspersonen_17ff!$C39%,1),"0.0"),")")</f>
        <v>1.7 (1.6-1.7)</v>
      </c>
      <c r="CM39" s="36" t="str">
        <f>CONCATENATE(TEXT(ROUND('Bestand-Arbeitslose'!CM39/Hilfsblatt_Erwerbspersonen_17ff!$B39%,1),"0.0")," (",TEXT(ROUND('Bestand-Arbeitslose'!CM39/Hilfsblatt_Erwerbspersonen_17ff!$D39%,1),"0.0"),"-",TEXT(ROUND('Bestand-Arbeitslose'!CM39/Hilfsblatt_Erwerbspersonen_17ff!$C39%,1),"0.0"),")")</f>
        <v>1.8 (1.7-1.9)</v>
      </c>
      <c r="CN39" s="36" t="str">
        <f>CONCATENATE(TEXT(ROUND('Bestand-Arbeitslose'!CN39/Hilfsblatt_Erwerbspersonen_17ff!$B39%,1),"0.0")," (",TEXT(ROUND('Bestand-Arbeitslose'!CN39/Hilfsblatt_Erwerbspersonen_17ff!$D39%,1),"0.0"),"-",TEXT(ROUND('Bestand-Arbeitslose'!CN39/Hilfsblatt_Erwerbspersonen_17ff!$C39%,1),"0.0"),")")</f>
        <v>1.9 (1.8-2.0)</v>
      </c>
      <c r="CO39" s="36" t="str">
        <f>CONCATENATE(TEXT(ROUND('Bestand-Arbeitslose'!CO39/Hilfsblatt_Erwerbspersonen_17ff!$B39%,1),"0.0")," (",TEXT(ROUND('Bestand-Arbeitslose'!CO39/Hilfsblatt_Erwerbspersonen_17ff!$D39%,1),"0.0"),"-",TEXT(ROUND('Bestand-Arbeitslose'!CO39/Hilfsblatt_Erwerbspersonen_17ff!$C39%,1),"0.0"),")")</f>
        <v>1.9 (1.8-2.0)</v>
      </c>
      <c r="CP39" s="36" t="str">
        <f>CONCATENATE(TEXT(ROUND('Bestand-Arbeitslose'!CP39/Hilfsblatt_Erwerbspersonen_17ff!$B39%,1),"0.0")," (",TEXT(ROUND('Bestand-Arbeitslose'!CP39/Hilfsblatt_Erwerbspersonen_17ff!$D39%,1),"0.0"),"-",TEXT(ROUND('Bestand-Arbeitslose'!CP39/Hilfsblatt_Erwerbspersonen_17ff!$C39%,1),"0.0"),")")</f>
        <v>1.9 (1.8-2.0)</v>
      </c>
      <c r="CQ39" s="36" t="str">
        <f>CONCATENATE(TEXT(ROUND('Bestand-Arbeitslose'!CQ39/Hilfsblatt_Erwerbspersonen_17ff!$B39%,1),"0.0")," (",TEXT(ROUND('Bestand-Arbeitslose'!CQ39/Hilfsblatt_Erwerbspersonen_17ff!$D39%,1),"0.0"),"-",TEXT(ROUND('Bestand-Arbeitslose'!CQ39/Hilfsblatt_Erwerbspersonen_17ff!$C39%,1),"0.0"),")")</f>
        <v>1.8 (1.7-1.9)</v>
      </c>
      <c r="CR39" s="36" t="str">
        <f>CONCATENATE(TEXT(ROUND('Bestand-Arbeitslose'!CR39/Hilfsblatt_Erwerbspersonen_17ff!$B39%,1),"0.0")," (",TEXT(ROUND('Bestand-Arbeitslose'!CR39/Hilfsblatt_Erwerbspersonen_17ff!$D39%,1),"0.0"),"-",TEXT(ROUND('Bestand-Arbeitslose'!CR39/Hilfsblatt_Erwerbspersonen_17ff!$C39%,1),"0.0"),")")</f>
        <v>1.9 (1.8-1.9)</v>
      </c>
      <c r="CS39" s="36" t="str">
        <f>CONCATENATE(TEXT(ROUND('Bestand-Arbeitslose'!CS39/Hilfsblatt_Erwerbspersonen_17ff!$B39%,1),"0.0")," (",TEXT(ROUND('Bestand-Arbeitslose'!CS39/Hilfsblatt_Erwerbspersonen_17ff!$D39%,1),"0.0"),"-",TEXT(ROUND('Bestand-Arbeitslose'!CS39/Hilfsblatt_Erwerbspersonen_17ff!$C39%,1),"0.0"),")")</f>
        <v>1.8 (1.7-1.9)</v>
      </c>
      <c r="CT39" s="36" t="str">
        <f>CONCATENATE(TEXT(ROUND('Bestand-Arbeitslose'!CT39/Hilfsblatt_Erwerbspersonen_17ff!$B39%,1),"0.0")," (",TEXT(ROUND('Bestand-Arbeitslose'!CT39/Hilfsblatt_Erwerbspersonen_17ff!$D39%,1),"0.0"),"-",TEXT(ROUND('Bestand-Arbeitslose'!CT39/Hilfsblatt_Erwerbspersonen_17ff!$C39%,1),"0.0"),")")</f>
        <v>1.8 (1.7-1.9)</v>
      </c>
      <c r="CU39" s="36" t="str">
        <f>CONCATENATE(TEXT(ROUND('Bestand-Arbeitslose'!CU39/Hilfsblatt_Erwerbspersonen_17ff!$B39%,1),"0.0")," (",TEXT(ROUND('Bestand-Arbeitslose'!CU39/Hilfsblatt_Erwerbspersonen_17ff!$D39%,1),"0.0"),"-",TEXT(ROUND('Bestand-Arbeitslose'!CU39/Hilfsblatt_Erwerbspersonen_17ff!$C39%,1),"0.0"),")")</f>
        <v>1.7 (1.6-1.8)</v>
      </c>
      <c r="CV39" s="36" t="str">
        <f>CONCATENATE(TEXT(ROUND('Bestand-Arbeitslose'!CV39/Hilfsblatt_Erwerbspersonen_17ff!$B39%,1),"0.0")," (",TEXT(ROUND('Bestand-Arbeitslose'!CV39/Hilfsblatt_Erwerbspersonen_17ff!$D39%,1),"0.0"),"-",TEXT(ROUND('Bestand-Arbeitslose'!CV39/Hilfsblatt_Erwerbspersonen_17ff!$C39%,1),"0.0"),")")</f>
        <v>1.8 (1.7-1.9)</v>
      </c>
      <c r="CW39" s="36" t="str">
        <f>CONCATENATE(TEXT(ROUND('Bestand-Arbeitslose'!CW39/Hilfsblatt_Erwerbspersonen_17ff!$B39%,1),"0.0")," (",TEXT(ROUND('Bestand-Arbeitslose'!CW39/Hilfsblatt_Erwerbspersonen_17ff!$D39%,1),"0.0"),"-",TEXT(ROUND('Bestand-Arbeitslose'!CW39/Hilfsblatt_Erwerbspersonen_17ff!$C39%,1),"0.0"),")")</f>
        <v>2.0 (1.9-2.1)</v>
      </c>
      <c r="CX39" s="36" t="str">
        <f>CONCATENATE(TEXT(ROUND('Bestand-Arbeitslose'!CX39/Hilfsblatt_Erwerbspersonen_17ff!$B39%,1),"0.0")," (",TEXT(ROUND('Bestand-Arbeitslose'!CX39/Hilfsblatt_Erwerbspersonen_17ff!$D39%,1),"0.0"),"-",TEXT(ROUND('Bestand-Arbeitslose'!CX39/Hilfsblatt_Erwerbspersonen_17ff!$C39%,1),"0.0"),")")</f>
        <v>2.0 (1.9-2.1)</v>
      </c>
      <c r="CY39" s="36" t="str">
        <f>CONCATENATE(TEXT(ROUND('Bestand-Arbeitslose'!CY39/Hilfsblatt_Erwerbspersonen_17ff!$B39%,1),"0.0")," (",TEXT(ROUND('Bestand-Arbeitslose'!CY39/Hilfsblatt_Erwerbspersonen_17ff!$D39%,1),"0.0"),"-",TEXT(ROUND('Bestand-Arbeitslose'!CY39/Hilfsblatt_Erwerbspersonen_17ff!$C39%,1),"0.0"),")")</f>
        <v>2.0 (2.0-2.1)</v>
      </c>
      <c r="CZ39" s="36" t="str">
        <f>CONCATENATE(TEXT(ROUND('Bestand-Arbeitslose'!CZ39/Hilfsblatt_Erwerbspersonen_17ff!$B39%,1),"0.0")," (",TEXT(ROUND('Bestand-Arbeitslose'!CZ39/Hilfsblatt_Erwerbspersonen_17ff!$D39%,1),"0.0"),"-",TEXT(ROUND('Bestand-Arbeitslose'!CZ39/Hilfsblatt_Erwerbspersonen_17ff!$C39%,1),"0.0"),")")</f>
        <v>2.0 (2.0-2.1)</v>
      </c>
      <c r="DA39" s="36" t="str">
        <f>CONCATENATE(TEXT(ROUND('Bestand-Arbeitslose'!DA39/Hilfsblatt_Erwerbspersonen_17ff!$B39%,1),"0.0")," (",TEXT(ROUND('Bestand-Arbeitslose'!DA39/Hilfsblatt_Erwerbspersonen_17ff!$D39%,1),"0.0"),"-",TEXT(ROUND('Bestand-Arbeitslose'!DA39/Hilfsblatt_Erwerbspersonen_17ff!$C39%,1),"0.0"),")")</f>
        <v>2.2 (2.1-2.3)</v>
      </c>
      <c r="DB39" s="36" t="str">
        <f>CONCATENATE(TEXT(ROUND('Bestand-Arbeitslose'!DB39/Hilfsblatt_Erwerbspersonen_14ff!$B39%,1),"0.0")," (",TEXT(ROUND('Bestand-Arbeitslose'!DB39/Hilfsblatt_Erwerbspersonen_14ff!$D39%,1),"0.0"),"-",TEXT(ROUND('Bestand-Arbeitslose'!DB39/Hilfsblatt_Erwerbspersonen_14ff!$C39%,1),"0.0"),")")</f>
        <v>2.3 (2.2-2.4)</v>
      </c>
      <c r="DC39" s="36" t="str">
        <f>CONCATENATE(TEXT(ROUND('Bestand-Arbeitslose'!DC39/Hilfsblatt_Erwerbspersonen_14ff!$B39%,1),"0.0")," (",TEXT(ROUND('Bestand-Arbeitslose'!DC39/Hilfsblatt_Erwerbspersonen_14ff!$D39%,1),"0.0"),"-",TEXT(ROUND('Bestand-Arbeitslose'!DC39/Hilfsblatt_Erwerbspersonen_14ff!$C39%,1),"0.0"),")")</f>
        <v>2.2 (2.1-2.3)</v>
      </c>
      <c r="DD39" s="36" t="str">
        <f>CONCATENATE(TEXT(ROUND('Bestand-Arbeitslose'!DD39/Hilfsblatt_Erwerbspersonen_14ff!$B39%,1),"0.0")," (",TEXT(ROUND('Bestand-Arbeitslose'!DD39/Hilfsblatt_Erwerbspersonen_14ff!$D39%,1),"0.0"),"-",TEXT(ROUND('Bestand-Arbeitslose'!DD39/Hilfsblatt_Erwerbspersonen_14ff!$C39%,1),"0.0"),")")</f>
        <v>2.2 (2.1-2.3)</v>
      </c>
      <c r="DE39" s="36" t="str">
        <f>CONCATENATE(TEXT(ROUND('Bestand-Arbeitslose'!DE39/Hilfsblatt_Erwerbspersonen_14ff!$B39%,1),"0.0")," (",TEXT(ROUND('Bestand-Arbeitslose'!DE39/Hilfsblatt_Erwerbspersonen_14ff!$D39%,1),"0.0"),"-",TEXT(ROUND('Bestand-Arbeitslose'!DE39/Hilfsblatt_Erwerbspersonen_14ff!$C39%,1),"0.0"),")")</f>
        <v>2.3 (2.2-2.4)</v>
      </c>
      <c r="DF39" s="36" t="str">
        <f>CONCATENATE(TEXT(ROUND('Bestand-Arbeitslose'!DF39/Hilfsblatt_Erwerbspersonen_14ff!$B39%,1),"0.0")," (",TEXT(ROUND('Bestand-Arbeitslose'!DF39/Hilfsblatt_Erwerbspersonen_14ff!$D39%,1),"0.0"),"-",TEXT(ROUND('Bestand-Arbeitslose'!DF39/Hilfsblatt_Erwerbspersonen_14ff!$C39%,1),"0.0"),")")</f>
        <v>2.2 (2.1-2.3)</v>
      </c>
      <c r="DG39" s="36" t="str">
        <f>CONCATENATE(TEXT(ROUND('Bestand-Arbeitslose'!DG39/Hilfsblatt_Erwerbspersonen_14ff!$B39%,1),"0.0")," (",TEXT(ROUND('Bestand-Arbeitslose'!DG39/Hilfsblatt_Erwerbspersonen_14ff!$D39%,1),"0.0"),"-",TEXT(ROUND('Bestand-Arbeitslose'!DG39/Hilfsblatt_Erwerbspersonen_14ff!$C39%,1),"0.0"),")")</f>
        <v>2.2 (2.2-2.3)</v>
      </c>
      <c r="DH39" s="36" t="str">
        <f>CONCATENATE(TEXT(ROUND('Bestand-Arbeitslose'!DH39/Hilfsblatt_Erwerbspersonen_14ff!$B39%,1),"0.0")," (",TEXT(ROUND('Bestand-Arbeitslose'!DH39/Hilfsblatt_Erwerbspersonen_14ff!$D39%,1),"0.0"),"-",TEXT(ROUND('Bestand-Arbeitslose'!DH39/Hilfsblatt_Erwerbspersonen_14ff!$C39%,1),"0.0"),")")</f>
        <v>2.2 (2.1-2.3)</v>
      </c>
      <c r="DI39" s="36" t="str">
        <f>CONCATENATE(TEXT(ROUND('Bestand-Arbeitslose'!DI39/Hilfsblatt_Erwerbspersonen_14ff!$B39%,1),"0.0")," (",TEXT(ROUND('Bestand-Arbeitslose'!DI39/Hilfsblatt_Erwerbspersonen_14ff!$D39%,1),"0.0"),"-",TEXT(ROUND('Bestand-Arbeitslose'!DI39/Hilfsblatt_Erwerbspersonen_14ff!$C39%,1),"0.0"),")")</f>
        <v>2.2 (2.1-2.3)</v>
      </c>
      <c r="DJ39" s="36" t="str">
        <f>CONCATENATE(TEXT(ROUND('Bestand-Arbeitslose'!DJ39/Hilfsblatt_Erwerbspersonen_14ff!$B39%,1),"0.0")," (",TEXT(ROUND('Bestand-Arbeitslose'!DJ39/Hilfsblatt_Erwerbspersonen_14ff!$D39%,1),"0.0"),"-",TEXT(ROUND('Bestand-Arbeitslose'!DJ39/Hilfsblatt_Erwerbspersonen_14ff!$C39%,1),"0.0"),")")</f>
        <v>2.1 (2.1-2.2)</v>
      </c>
      <c r="DK39" s="36" t="str">
        <f>CONCATENATE(TEXT(ROUND('Bestand-Arbeitslose'!DK39/Hilfsblatt_Erwerbspersonen_14ff!$B39%,1),"0.0")," (",TEXT(ROUND('Bestand-Arbeitslose'!DK39/Hilfsblatt_Erwerbspersonen_14ff!$D39%,1),"0.0"),"-",TEXT(ROUND('Bestand-Arbeitslose'!DK39/Hilfsblatt_Erwerbspersonen_14ff!$C39%,1),"0.0"),")")</f>
        <v>2.2 (2.1-2.3)</v>
      </c>
      <c r="DL39" s="36" t="str">
        <f>CONCATENATE(TEXT(ROUND('Bestand-Arbeitslose'!DL39/Hilfsblatt_Erwerbspersonen_14ff!$B39%,1),"0.0")," (",TEXT(ROUND('Bestand-Arbeitslose'!DL39/Hilfsblatt_Erwerbspersonen_14ff!$D39%,1),"0.0"),"-",TEXT(ROUND('Bestand-Arbeitslose'!DL39/Hilfsblatt_Erwerbspersonen_14ff!$C39%,1),"0.0"),")")</f>
        <v>2.4 (2.3-2.5)</v>
      </c>
      <c r="DM39" s="36" t="str">
        <f>CONCATENATE(TEXT(ROUND('Bestand-Arbeitslose'!DM39/Hilfsblatt_Erwerbspersonen_14ff!$B39%,1),"0.0")," (",TEXT(ROUND('Bestand-Arbeitslose'!DM39/Hilfsblatt_Erwerbspersonen_14ff!$D39%,1),"0.0"),"-",TEXT(ROUND('Bestand-Arbeitslose'!DM39/Hilfsblatt_Erwerbspersonen_14ff!$C39%,1),"0.0"),")")</f>
        <v>2.6 (2.4-2.7)</v>
      </c>
      <c r="DN39" s="36" t="str">
        <f>CONCATENATE(TEXT(ROUND('Bestand-Arbeitslose'!DN39/Hilfsblatt_Erwerbspersonen_14ff!$B39%,1),"0.0")," (",TEXT(ROUND('Bestand-Arbeitslose'!DN39/Hilfsblatt_Erwerbspersonen_14ff!$D39%,1),"0.0"),"-",TEXT(ROUND('Bestand-Arbeitslose'!DN39/Hilfsblatt_Erwerbspersonen_14ff!$C39%,1),"0.0"),")")</f>
        <v>2.6 (2.5-2.7)</v>
      </c>
      <c r="DO39" s="36" t="str">
        <f>CONCATENATE(TEXT(ROUND('Bestand-Arbeitslose'!DO39/Hilfsblatt_Erwerbspersonen_14ff!$B39%,1),"0.0")," (",TEXT(ROUND('Bestand-Arbeitslose'!DO39/Hilfsblatt_Erwerbspersonen_14ff!$D39%,1),"0.0"),"-",TEXT(ROUND('Bestand-Arbeitslose'!DO39/Hilfsblatt_Erwerbspersonen_14ff!$C39%,1),"0.0"),")")</f>
        <v>2.3 (2.2-2.4)</v>
      </c>
      <c r="DP39" s="36" t="str">
        <f>CONCATENATE(TEXT(ROUND('Bestand-Arbeitslose'!DP39/Hilfsblatt_Erwerbspersonen_14ff!$B39%,1),"0.0")," (",TEXT(ROUND('Bestand-Arbeitslose'!DP39/Hilfsblatt_Erwerbspersonen_14ff!$D39%,1),"0.0"),"-",TEXT(ROUND('Bestand-Arbeitslose'!DP39/Hilfsblatt_Erwerbspersonen_14ff!$C39%,1),"0.0"),")")</f>
        <v>2.4 (2.3-2.5)</v>
      </c>
      <c r="DQ39" s="36" t="str">
        <f>CONCATENATE(TEXT(ROUND('Bestand-Arbeitslose'!DQ39/Hilfsblatt_Erwerbspersonen_14ff!$B39%,1),"0.0")," (",TEXT(ROUND('Bestand-Arbeitslose'!DQ39/Hilfsblatt_Erwerbspersonen_14ff!$D39%,1),"0.0"),"-",TEXT(ROUND('Bestand-Arbeitslose'!DQ39/Hilfsblatt_Erwerbspersonen_14ff!$C39%,1),"0.0"),")")</f>
        <v>2.4 (2.3-2.5)</v>
      </c>
      <c r="DR39" s="36" t="str">
        <f>CONCATENATE(TEXT(ROUND('Bestand-Arbeitslose'!DR39/Hilfsblatt_Erwerbspersonen_14ff!$B39%,1),"0.0")," (",TEXT(ROUND('Bestand-Arbeitslose'!DR39/Hilfsblatt_Erwerbspersonen_14ff!$D39%,1),"0.0"),"-",TEXT(ROUND('Bestand-Arbeitslose'!DR39/Hilfsblatt_Erwerbspersonen_14ff!$C39%,1),"0.0"),")")</f>
        <v>2.2 (2.1-2.3)</v>
      </c>
      <c r="DS39" s="36" t="str">
        <f>CONCATENATE(TEXT(ROUND('Bestand-Arbeitslose'!DS39/Hilfsblatt_Erwerbspersonen_14ff!$B39%,1),"0.0")," (",TEXT(ROUND('Bestand-Arbeitslose'!DS39/Hilfsblatt_Erwerbspersonen_14ff!$D39%,1),"0.0"),"-",TEXT(ROUND('Bestand-Arbeitslose'!DS39/Hilfsblatt_Erwerbspersonen_14ff!$C39%,1),"0.0"),")")</f>
        <v>2.1 (2.1-2.2)</v>
      </c>
      <c r="DT39" s="36" t="str">
        <f>CONCATENATE(TEXT(ROUND('Bestand-Arbeitslose'!DT39/Hilfsblatt_Erwerbspersonen_14ff!$B39%,1),"0.0")," (",TEXT(ROUND('Bestand-Arbeitslose'!DT39/Hilfsblatt_Erwerbspersonen_14ff!$D39%,1),"0.0"),"-",TEXT(ROUND('Bestand-Arbeitslose'!DT39/Hilfsblatt_Erwerbspersonen_14ff!$C39%,1),"0.0"),")")</f>
        <v>2.1 (2.1-2.2)</v>
      </c>
      <c r="DU39" s="36" t="str">
        <f>CONCATENATE(TEXT(ROUND('Bestand-Arbeitslose'!DU39/Hilfsblatt_Erwerbspersonen_14ff!$B39%,1),"0.0")," (",TEXT(ROUND('Bestand-Arbeitslose'!DU39/Hilfsblatt_Erwerbspersonen_14ff!$D39%,1),"0.0"),"-",TEXT(ROUND('Bestand-Arbeitslose'!DU39/Hilfsblatt_Erwerbspersonen_14ff!$C39%,1),"0.0"),")")</f>
        <v>2.0 (2.0-2.1)</v>
      </c>
      <c r="DV39" s="36" t="str">
        <f>CONCATENATE(TEXT(ROUND('Bestand-Arbeitslose'!DV39/Hilfsblatt_Erwerbspersonen_14ff!$B39%,1),"0.0")," (",TEXT(ROUND('Bestand-Arbeitslose'!DV39/Hilfsblatt_Erwerbspersonen_14ff!$D39%,1),"0.0"),"-",TEXT(ROUND('Bestand-Arbeitslose'!DV39/Hilfsblatt_Erwerbspersonen_14ff!$C39%,1),"0.0"),")")</f>
        <v>2.1 (2.0-2.2)</v>
      </c>
      <c r="DW39" s="36" t="str">
        <f>CONCATENATE(TEXT(ROUND('Bestand-Arbeitslose'!DW39/Hilfsblatt_Erwerbspersonen_14ff!$B39%,1),"0.0")," (",TEXT(ROUND('Bestand-Arbeitslose'!DW39/Hilfsblatt_Erwerbspersonen_14ff!$D39%,1),"0.0"),"-",TEXT(ROUND('Bestand-Arbeitslose'!DW39/Hilfsblatt_Erwerbspersonen_14ff!$C39%,1),"0.0"),")")</f>
        <v>2.2 (2.1-2.3)</v>
      </c>
      <c r="DX39" s="36" t="str">
        <f>CONCATENATE(TEXT(ROUND('Bestand-Arbeitslose'!DX39/Hilfsblatt_Erwerbspersonen_14ff!$B39%,1),"0.0")," (",TEXT(ROUND('Bestand-Arbeitslose'!DX39/Hilfsblatt_Erwerbspersonen_14ff!$D39%,1),"0.0"),"-",TEXT(ROUND('Bestand-Arbeitslose'!DX39/Hilfsblatt_Erwerbspersonen_14ff!$C39%,1),"0.0"),")")</f>
        <v>2.3 (2.2-2.4)</v>
      </c>
      <c r="DY39" s="36" t="str">
        <f>CONCATENATE(TEXT(ROUND('Bestand-Arbeitslose'!DY39/Hilfsblatt_Erwerbspersonen_14ff!$B39%,1),"0.0")," (",TEXT(ROUND('Bestand-Arbeitslose'!DY39/Hilfsblatt_Erwerbspersonen_14ff!$D39%,1),"0.0"),"-",TEXT(ROUND('Bestand-Arbeitslose'!DY39/Hilfsblatt_Erwerbspersonen_14ff!$C39%,1),"0.0"),")")</f>
        <v>2.4 (2.3-2.5)</v>
      </c>
      <c r="DZ39" s="36" t="str">
        <f>CONCATENATE(TEXT(ROUND('Bestand-Arbeitslose'!DZ39/Hilfsblatt_Erwerbspersonen_14ff!$B39%,1),"0.0")," (",TEXT(ROUND('Bestand-Arbeitslose'!DZ39/Hilfsblatt_Erwerbspersonen_14ff!$D39%,1),"0.0"),"-",TEXT(ROUND('Bestand-Arbeitslose'!DZ39/Hilfsblatt_Erwerbspersonen_14ff!$C39%,1),"0.0"),")")</f>
        <v>2.4 (2.3-2.5)</v>
      </c>
      <c r="EA39" s="36" t="str">
        <f>CONCATENATE(TEXT(ROUND('Bestand-Arbeitslose'!EA39/Hilfsblatt_Erwerbspersonen_14ff!$B39%,1),"0.0")," (",TEXT(ROUND('Bestand-Arbeitslose'!EA39/Hilfsblatt_Erwerbspersonen_14ff!$D39%,1),"0.0"),"-",TEXT(ROUND('Bestand-Arbeitslose'!EA39/Hilfsblatt_Erwerbspersonen_14ff!$C39%,1),"0.0"),")")</f>
        <v>2.4 (2.3-2.5)</v>
      </c>
      <c r="EB39" s="36" t="str">
        <f>CONCATENATE(TEXT(ROUND('Bestand-Arbeitslose'!EB39/Hilfsblatt_Erwerbspersonen_14ff!$B39%,1),"0.0")," (",TEXT(ROUND('Bestand-Arbeitslose'!EB39/Hilfsblatt_Erwerbspersonen_14ff!$D39%,1),"0.0"),"-",TEXT(ROUND('Bestand-Arbeitslose'!EB39/Hilfsblatt_Erwerbspersonen_14ff!$C39%,1),"0.0"),")")</f>
        <v>2.1 (2.0-2.2)</v>
      </c>
      <c r="EC39" s="36" t="str">
        <f>CONCATENATE(TEXT(ROUND('Bestand-Arbeitslose'!EC39/Hilfsblatt_Erwerbspersonen_14ff!$B39%,1),"0.0")," (",TEXT(ROUND('Bestand-Arbeitslose'!EC39/Hilfsblatt_Erwerbspersonen_14ff!$D39%,1),"0.0"),"-",TEXT(ROUND('Bestand-Arbeitslose'!EC39/Hilfsblatt_Erwerbspersonen_14ff!$C39%,1),"0.0"),")")</f>
        <v>2.3 (2.2-2.4)</v>
      </c>
      <c r="ED39" s="36" t="str">
        <f>CONCATENATE(TEXT(ROUND('Bestand-Arbeitslose'!ED39/Hilfsblatt_Erwerbspersonen_14ff!$B39%,1),"0.0")," (",TEXT(ROUND('Bestand-Arbeitslose'!ED39/Hilfsblatt_Erwerbspersonen_14ff!$D39%,1),"0.0"),"-",TEXT(ROUND('Bestand-Arbeitslose'!ED39/Hilfsblatt_Erwerbspersonen_14ff!$C39%,1),"0.0"),")")</f>
        <v>2.2 (2.2-2.3)</v>
      </c>
      <c r="EE39" s="36" t="str">
        <f>CONCATENATE(TEXT(ROUND('Bestand-Arbeitslose'!EE39/Hilfsblatt_Erwerbspersonen_14ff!$B39%,1),"0.0")," (",TEXT(ROUND('Bestand-Arbeitslose'!EE39/Hilfsblatt_Erwerbspersonen_14ff!$D39%,1),"0.0"),"-",TEXT(ROUND('Bestand-Arbeitslose'!EE39/Hilfsblatt_Erwerbspersonen_14ff!$C39%,1),"0.0"),")")</f>
        <v>2.1 (2.0-2.2)</v>
      </c>
      <c r="EF39" s="36" t="str">
        <f>CONCATENATE(TEXT(ROUND('Bestand-Arbeitslose'!EF39/Hilfsblatt_Erwerbspersonen_14ff!$B39%,1),"0.0")," (",TEXT(ROUND('Bestand-Arbeitslose'!EF39/Hilfsblatt_Erwerbspersonen_14ff!$D39%,1),"0.0"),"-",TEXT(ROUND('Bestand-Arbeitslose'!EF39/Hilfsblatt_Erwerbspersonen_14ff!$C39%,1),"0.0"),")")</f>
        <v>2.1 (2.0-2.2)</v>
      </c>
      <c r="EG39" s="36" t="str">
        <f>CONCATENATE(TEXT(ROUND('Bestand-Arbeitslose'!EG39/Hilfsblatt_Erwerbspersonen_14ff!$B39%,1),"0.0")," (",TEXT(ROUND('Bestand-Arbeitslose'!EG39/Hilfsblatt_Erwerbspersonen_14ff!$D39%,1),"0.0"),"-",TEXT(ROUND('Bestand-Arbeitslose'!EG39/Hilfsblatt_Erwerbspersonen_14ff!$C39%,1),"0.0"),")")</f>
        <v>2.1 (2.0-2.2)</v>
      </c>
      <c r="EH39" s="36" t="str">
        <f>CONCATENATE(TEXT(ROUND('Bestand-Arbeitslose'!EH39/Hilfsblatt_Erwerbspersonen_14ff!$B39%,1),"0.0")," (",TEXT(ROUND('Bestand-Arbeitslose'!EH39/Hilfsblatt_Erwerbspersonen_14ff!$D39%,1),"0.0"),"-",TEXT(ROUND('Bestand-Arbeitslose'!EH39/Hilfsblatt_Erwerbspersonen_14ff!$C39%,1),"0.0"),")")</f>
        <v>2.0 (1.9-2.1)</v>
      </c>
      <c r="EI39" s="36" t="str">
        <f>CONCATENATE(TEXT(ROUND('Bestand-Arbeitslose'!EI39/Hilfsblatt_Erwerbspersonen_14ff!$B39%,1),"0.0")," (",TEXT(ROUND('Bestand-Arbeitslose'!EI39/Hilfsblatt_Erwerbspersonen_14ff!$D39%,1),"0.0"),"-",TEXT(ROUND('Bestand-Arbeitslose'!EI39/Hilfsblatt_Erwerbspersonen_14ff!$C39%,1),"0.0"),")")</f>
        <v>1.8 (1.8-1.9)</v>
      </c>
      <c r="EJ39" s="36" t="str">
        <f>CONCATENATE(TEXT(ROUND('Bestand-Arbeitslose'!EJ39/Hilfsblatt_Erwerbspersonen_14ff!$B39%,1),"0.0")," (",TEXT(ROUND('Bestand-Arbeitslose'!EJ39/Hilfsblatt_Erwerbspersonen_14ff!$D39%,1),"0.0"),"-",TEXT(ROUND('Bestand-Arbeitslose'!EJ39/Hilfsblatt_Erwerbspersonen_14ff!$C39%,1),"0.0"),")")</f>
        <v>1.9 (1.8-2.0)</v>
      </c>
      <c r="EK39" s="36" t="str">
        <f>CONCATENATE(TEXT(ROUND('Bestand-Arbeitslose'!EK39/Hilfsblatt_Erwerbspersonen_14ff!$B39%,1),"0.0")," (",TEXT(ROUND('Bestand-Arbeitslose'!EK39/Hilfsblatt_Erwerbspersonen_14ff!$D39%,1),"0.0"),"-",TEXT(ROUND('Bestand-Arbeitslose'!EK39/Hilfsblatt_Erwerbspersonen_14ff!$C39%,1),"0.0"),")")</f>
        <v>2.0 (2.0-2.1)</v>
      </c>
      <c r="EL39" s="36" t="str">
        <f>CONCATENATE(TEXT(ROUND('Bestand-Arbeitslose'!EL39/Hilfsblatt_Erwerbspersonen_14ff!$B39%,1),"0.0")," (",TEXT(ROUND('Bestand-Arbeitslose'!EL39/Hilfsblatt_Erwerbspersonen_14ff!$D39%,1),"0.0"),"-",TEXT(ROUND('Bestand-Arbeitslose'!EL39/Hilfsblatt_Erwerbspersonen_14ff!$C39%,1),"0.0"),")")</f>
        <v>2.1 (2.0-2.2)</v>
      </c>
      <c r="EM39" s="36" t="str">
        <f>CONCATENATE(TEXT(ROUND('Bestand-Arbeitslose'!EM39/Hilfsblatt_Erwerbspersonen_14ff!$B39%,1),"0.0")," (",TEXT(ROUND('Bestand-Arbeitslose'!EM39/Hilfsblatt_Erwerbspersonen_14ff!$D39%,1),"0.0"),"-",TEXT(ROUND('Bestand-Arbeitslose'!EM39/Hilfsblatt_Erwerbspersonen_14ff!$C39%,1),"0.0"),")")</f>
        <v>2.1 (2.0-2.2)</v>
      </c>
      <c r="EN39" s="36" t="str">
        <f>CONCATENATE(TEXT(ROUND('Bestand-Arbeitslose'!EN39/Hilfsblatt_Erwerbspersonen_14ff!$B39%,1),"0.0")," (",TEXT(ROUND('Bestand-Arbeitslose'!EN39/Hilfsblatt_Erwerbspersonen_14ff!$D39%,1),"0.0"),"-",TEXT(ROUND('Bestand-Arbeitslose'!EN39/Hilfsblatt_Erwerbspersonen_14ff!$C39%,1),"0.0"),")")</f>
        <v>2.0 (1.9-2.1)</v>
      </c>
    </row>
    <row r="40" spans="1:144" ht="13.5" customHeight="1">
      <c r="A40" s="20" t="s">
        <v>24</v>
      </c>
      <c r="B40" s="36" t="str">
        <f>CONCATENATE(TEXT(ROUND('Bestand-Arbeitslose'!B40/Hilfsblatt_Erwerbspersonen_20ff!$B40%,1),"0.0")," (",TEXT(ROUND('Bestand-Arbeitslose'!B40/Hilfsblatt_Erwerbspersonen_20ff!$D40%,1),"0.0"),"-",TEXT(ROUND('Bestand-Arbeitslose'!B40/Hilfsblatt_Erwerbspersonen_20ff!$C40%,1),"0.0"),")")</f>
        <v>1.9 (1.8-1.9)</v>
      </c>
      <c r="C40" s="36" t="str">
        <f>CONCATENATE(TEXT(ROUND('Bestand-Arbeitslose'!C40/Hilfsblatt_Erwerbspersonen_20ff!$B40%,1),"0.0")," (",TEXT(ROUND('Bestand-Arbeitslose'!C40/Hilfsblatt_Erwerbspersonen_20ff!$D40%,1),"0.0"),"-",TEXT(ROUND('Bestand-Arbeitslose'!C40/Hilfsblatt_Erwerbspersonen_20ff!$C40%,1),"0.0"),")")</f>
        <v>1.9 (1.8-1.9)</v>
      </c>
      <c r="D40" s="36" t="str">
        <f>CONCATENATE(TEXT(ROUND('Bestand-Arbeitslose'!D40/Hilfsblatt_Erwerbspersonen_20ff!$B40%,1),"0.0")," (",TEXT(ROUND('Bestand-Arbeitslose'!D40/Hilfsblatt_Erwerbspersonen_20ff!$D40%,1),"0.0"),"-",TEXT(ROUND('Bestand-Arbeitslose'!D40/Hilfsblatt_Erwerbspersonen_20ff!$C40%,1),"0.0"),")")</f>
        <v>1.9 (1.8-1.9)</v>
      </c>
      <c r="E40" s="36" t="str">
        <f>CONCATENATE(TEXT(ROUND('Bestand-Arbeitslose'!E40/Hilfsblatt_Erwerbspersonen_20ff!$B40%,1),"0.0")," (",TEXT(ROUND('Bestand-Arbeitslose'!E40/Hilfsblatt_Erwerbspersonen_20ff!$D40%,1),"0.0"),"-",TEXT(ROUND('Bestand-Arbeitslose'!E40/Hilfsblatt_Erwerbspersonen_20ff!$C40%,1),"0.0"),")")</f>
        <v>1.9 (1.8-2.0)</v>
      </c>
      <c r="F40" s="36"/>
      <c r="G40" s="36"/>
      <c r="H40" s="36"/>
      <c r="I40" s="36"/>
      <c r="J40" s="36"/>
      <c r="K40" s="36"/>
      <c r="L40" s="36"/>
      <c r="M40" s="36"/>
      <c r="N40" s="36"/>
      <c r="O40" s="36" t="str">
        <f>CONCATENATE(TEXT(ROUND('Bestand-Arbeitslose'!O40/Hilfsblatt_Erwerbspersonen_20ff!$B40%,1),"0.0")," (",TEXT(ROUND('Bestand-Arbeitslose'!O40/Hilfsblatt_Erwerbspersonen_20ff!$D40%,1),"0.0"),"-",TEXT(ROUND('Bestand-Arbeitslose'!O40/Hilfsblatt_Erwerbspersonen_20ff!$C40%,1),"0.0"),")")</f>
        <v>1.7 (1.7-1.8)</v>
      </c>
      <c r="P40" s="36" t="str">
        <f>CONCATENATE(TEXT(ROUND('Bestand-Arbeitslose'!P40/Hilfsblatt_Erwerbspersonen_20ff!$B40%,1),"0.0")," (",TEXT(ROUND('Bestand-Arbeitslose'!P40/Hilfsblatt_Erwerbspersonen_20ff!$D40%,1),"0.0"),"-",TEXT(ROUND('Bestand-Arbeitslose'!P40/Hilfsblatt_Erwerbspersonen_20ff!$C40%,1),"0.0"),")")</f>
        <v>1.8 (1.8-1.9)</v>
      </c>
      <c r="Q40" s="36" t="str">
        <f>CONCATENATE(TEXT(ROUND('Bestand-Arbeitslose'!Q40/Hilfsblatt_Erwerbspersonen_20ff!$B40%,1),"0.0")," (",TEXT(ROUND('Bestand-Arbeitslose'!Q40/Hilfsblatt_Erwerbspersonen_20ff!$D40%,1),"0.0"),"-",TEXT(ROUND('Bestand-Arbeitslose'!Q40/Hilfsblatt_Erwerbspersonen_20ff!$C40%,1),"0.0"),")")</f>
        <v>1.5 (1.5-1.6)</v>
      </c>
      <c r="R40" s="36" t="str">
        <f>CONCATENATE(TEXT(ROUND('Bestand-Arbeitslose'!R40/Hilfsblatt_Erwerbspersonen_20ff!$B40%,1),"0.0")," (",TEXT(ROUND('Bestand-Arbeitslose'!R40/Hilfsblatt_Erwerbspersonen_20ff!$D40%,1),"0.0"),"-",TEXT(ROUND('Bestand-Arbeitslose'!R40/Hilfsblatt_Erwerbspersonen_20ff!$C40%,1),"0.0"),")")</f>
        <v>1.6 (1.5-1.6)</v>
      </c>
      <c r="S40" s="36" t="str">
        <f>CONCATENATE(TEXT(ROUND('Bestand-Arbeitslose'!S40/Hilfsblatt_Erwerbspersonen_20ff!$B40%,1),"0.0")," (",TEXT(ROUND('Bestand-Arbeitslose'!S40/Hilfsblatt_Erwerbspersonen_20ff!$D40%,1),"0.0"),"-",TEXT(ROUND('Bestand-Arbeitslose'!S40/Hilfsblatt_Erwerbspersonen_20ff!$C40%,1),"0.0"),")")</f>
        <v>1.6 (1.6-1.7)</v>
      </c>
      <c r="T40" s="36" t="str">
        <f>CONCATENATE(TEXT(ROUND('Bestand-Arbeitslose'!T40/Hilfsblatt_Erwerbspersonen_20ff!$B40%,1),"0.0")," (",TEXT(ROUND('Bestand-Arbeitslose'!T40/Hilfsblatt_Erwerbspersonen_20ff!$D40%,1),"0.0"),"-",TEXT(ROUND('Bestand-Arbeitslose'!T40/Hilfsblatt_Erwerbspersonen_20ff!$C40%,1),"0.0"),")")</f>
        <v>1.7 (1.7-1.8)</v>
      </c>
      <c r="U40" s="36" t="str">
        <f>CONCATENATE(TEXT(ROUND('Bestand-Arbeitslose'!U40/Hilfsblatt_Erwerbspersonen_20ff!$B40%,1),"0.0")," (",TEXT(ROUND('Bestand-Arbeitslose'!U40/Hilfsblatt_Erwerbspersonen_20ff!$D40%,1),"0.0"),"-",TEXT(ROUND('Bestand-Arbeitslose'!U40/Hilfsblatt_Erwerbspersonen_20ff!$C40%,1),"0.0"),")")</f>
        <v>1.7 (1.6-1.7)</v>
      </c>
      <c r="V40" s="36" t="str">
        <f>CONCATENATE(TEXT(ROUND('Bestand-Arbeitslose'!V40/Hilfsblatt_Erwerbspersonen_20ff!$B40%,1),"0.0")," (",TEXT(ROUND('Bestand-Arbeitslose'!V40/Hilfsblatt_Erwerbspersonen_20ff!$D40%,1),"0.0"),"-",TEXT(ROUND('Bestand-Arbeitslose'!V40/Hilfsblatt_Erwerbspersonen_20ff!$C40%,1),"0.0"),")")</f>
        <v>1.7 (1.6-1.7)</v>
      </c>
      <c r="W40" s="36" t="str">
        <f>CONCATENATE(TEXT(ROUND('Bestand-Arbeitslose'!W40/Hilfsblatt_Erwerbspersonen_20ff!$B40%,1),"0.0")," (",TEXT(ROUND('Bestand-Arbeitslose'!W40/Hilfsblatt_Erwerbspersonen_20ff!$D40%,1),"0.0"),"-",TEXT(ROUND('Bestand-Arbeitslose'!W40/Hilfsblatt_Erwerbspersonen_20ff!$C40%,1),"0.0"),")")</f>
        <v>1.7 (1.7-1.8)</v>
      </c>
      <c r="X40" s="36" t="str">
        <f>CONCATENATE(TEXT(ROUND('Bestand-Arbeitslose'!X40/Hilfsblatt_Erwerbspersonen_20ff!$B40%,1),"0.0")," (",TEXT(ROUND('Bestand-Arbeitslose'!X40/Hilfsblatt_Erwerbspersonen_20ff!$D40%,1),"0.0"),"-",TEXT(ROUND('Bestand-Arbeitslose'!X40/Hilfsblatt_Erwerbspersonen_20ff!$C40%,1),"0.0"),")")</f>
        <v>1.8 (1.7-1.9)</v>
      </c>
      <c r="Y40" s="36" t="str">
        <f>CONCATENATE(TEXT(ROUND('Bestand-Arbeitslose'!Y40/Hilfsblatt_Erwerbspersonen_20ff!$B40%,1),"0.0")," (",TEXT(ROUND('Bestand-Arbeitslose'!Y40/Hilfsblatt_Erwerbspersonen_20ff!$D40%,1),"0.0"),"-",TEXT(ROUND('Bestand-Arbeitslose'!Y40/Hilfsblatt_Erwerbspersonen_20ff!$C40%,1),"0.0"),")")</f>
        <v>1.8 (1.8-1.9)</v>
      </c>
      <c r="Z40" s="36" t="str">
        <f>CONCATENATE(TEXT(ROUND('Bestand-Arbeitslose'!Z40/Hilfsblatt_Erwerbspersonen_20ff!$B40%,1),"0.0")," (",TEXT(ROUND('Bestand-Arbeitslose'!Z40/Hilfsblatt_Erwerbspersonen_20ff!$D40%,1),"0.0"),"-",TEXT(ROUND('Bestand-Arbeitslose'!Z40/Hilfsblatt_Erwerbspersonen_20ff!$C40%,1),"0.0"),")")</f>
        <v>1.9 (1.9-2.0)</v>
      </c>
      <c r="AA40" s="36" t="str">
        <f>CONCATENATE(TEXT(ROUND('Bestand-Arbeitslose'!AA40/Hilfsblatt_Erwerbspersonen_20ff!$B40%,1),"0.0")," (",TEXT(ROUND('Bestand-Arbeitslose'!AA40/Hilfsblatt_Erwerbspersonen_20ff!$D40%,1),"0.0"),"-",TEXT(ROUND('Bestand-Arbeitslose'!AA40/Hilfsblatt_Erwerbspersonen_20ff!$C40%,1),"0.0"),")")</f>
        <v>1.9 (1.9-2.0)</v>
      </c>
      <c r="AB40" s="36" t="str">
        <f>CONCATENATE(TEXT(ROUND('Bestand-Arbeitslose'!AB40/Hilfsblatt_Erwerbspersonen_20ff!$B40%,1),"0.0")," (",TEXT(ROUND('Bestand-Arbeitslose'!AB40/Hilfsblatt_Erwerbspersonen_20ff!$D40%,1),"0.0"),"-",TEXT(ROUND('Bestand-Arbeitslose'!AB40/Hilfsblatt_Erwerbspersonen_20ff!$C40%,1),"0.0"),")")</f>
        <v>1.9 (1.9-2.0)</v>
      </c>
      <c r="AC40" s="36" t="str">
        <f>CONCATENATE(TEXT(ROUND('Bestand-Arbeitslose'!AC40/Hilfsblatt_Erwerbspersonen_20ff!$B40%,1),"0.0")," (",TEXT(ROUND('Bestand-Arbeitslose'!AC40/Hilfsblatt_Erwerbspersonen_20ff!$D40%,1),"0.0"),"-",TEXT(ROUND('Bestand-Arbeitslose'!AC40/Hilfsblatt_Erwerbspersonen_20ff!$C40%,1),"0.0"),")")</f>
        <v>1.9 (1.9-2.0)</v>
      </c>
      <c r="AD40" s="36" t="str">
        <f>CONCATENATE(TEXT(ROUND('Bestand-Arbeitslose'!AD40/Hilfsblatt_Erwerbspersonen_20ff!$B40%,1),"0.0")," (",TEXT(ROUND('Bestand-Arbeitslose'!AD40/Hilfsblatt_Erwerbspersonen_20ff!$D40%,1),"0.0"),"-",TEXT(ROUND('Bestand-Arbeitslose'!AD40/Hilfsblatt_Erwerbspersonen_20ff!$C40%,1),"0.0"),")")</f>
        <v>1.8 (1.7-1.8)</v>
      </c>
      <c r="AE40" s="36" t="str">
        <f>CONCATENATE(TEXT(ROUND('Bestand-Arbeitslose'!AE40/Hilfsblatt_Erwerbspersonen_20ff!$B40%,1),"0.0")," (",TEXT(ROUND('Bestand-Arbeitslose'!AE40/Hilfsblatt_Erwerbspersonen_20ff!$D40%,1),"0.0"),"-",TEXT(ROUND('Bestand-Arbeitslose'!AE40/Hilfsblatt_Erwerbspersonen_20ff!$C40%,1),"0.0"),")")</f>
        <v>1.8 (1.7-1.8)</v>
      </c>
      <c r="AF40" s="36" t="str">
        <f>CONCATENATE(TEXT(ROUND('Bestand-Arbeitslose'!AF40/Hilfsblatt_Erwerbspersonen_20ff!$B40%,1),"0.0")," (",TEXT(ROUND('Bestand-Arbeitslose'!AF40/Hilfsblatt_Erwerbspersonen_20ff!$D40%,1),"0.0"),"-",TEXT(ROUND('Bestand-Arbeitslose'!AF40/Hilfsblatt_Erwerbspersonen_20ff!$C40%,1),"0.0"),")")</f>
        <v>1.8 (1.7-1.8)</v>
      </c>
      <c r="AG40" s="36" t="str">
        <f>CONCATENATE(TEXT(ROUND('Bestand-Arbeitslose'!AG40/Hilfsblatt_Erwerbspersonen_20ff!$B40%,1),"0.0")," (",TEXT(ROUND('Bestand-Arbeitslose'!AG40/Hilfsblatt_Erwerbspersonen_20ff!$D40%,1),"0.0"),"-",TEXT(ROUND('Bestand-Arbeitslose'!AG40/Hilfsblatt_Erwerbspersonen_20ff!$C40%,1),"0.0"),")")</f>
        <v>1.8 (1.8-1.9)</v>
      </c>
      <c r="AH40" s="36" t="str">
        <f>CONCATENATE(TEXT(ROUND('Bestand-Arbeitslose'!AH40/Hilfsblatt_Erwerbspersonen_20ff!$B40%,1),"0.0")," (",TEXT(ROUND('Bestand-Arbeitslose'!AH40/Hilfsblatt_Erwerbspersonen_20ff!$D40%,1),"0.0"),"-",TEXT(ROUND('Bestand-Arbeitslose'!AH40/Hilfsblatt_Erwerbspersonen_20ff!$C40%,1),"0.0"),")")</f>
        <v>1.8 (1.8-1.9)</v>
      </c>
      <c r="AI40" s="36" t="str">
        <f>CONCATENATE(TEXT(ROUND('Bestand-Arbeitslose'!AI40/Hilfsblatt_Erwerbspersonen_20ff!$B40%,1),"0.0")," (",TEXT(ROUND('Bestand-Arbeitslose'!AI40/Hilfsblatt_Erwerbspersonen_20ff!$D40%,1),"0.0"),"-",TEXT(ROUND('Bestand-Arbeitslose'!AI40/Hilfsblatt_Erwerbspersonen_20ff!$C40%,1),"0.0"),")")</f>
        <v>1.9 (1.8-1.9)</v>
      </c>
      <c r="AJ40" s="36" t="str">
        <f>CONCATENATE(TEXT(ROUND('Bestand-Arbeitslose'!AJ40/Hilfsblatt_Erwerbspersonen_20ff!$B40%,1),"0.0")," (",TEXT(ROUND('Bestand-Arbeitslose'!AJ40/Hilfsblatt_Erwerbspersonen_20ff!$D40%,1),"0.0"),"-",TEXT(ROUND('Bestand-Arbeitslose'!AJ40/Hilfsblatt_Erwerbspersonen_20ff!$C40%,1),"0.0"),")")</f>
        <v>1.9 (1.8-1.9)</v>
      </c>
      <c r="AK40" s="36" t="str">
        <f>CONCATENATE(TEXT(ROUND('Bestand-Arbeitslose'!AK40/Hilfsblatt_Erwerbspersonen_20ff!$B40%,1),"0.0")," (",TEXT(ROUND('Bestand-Arbeitslose'!AK40/Hilfsblatt_Erwerbspersonen_20ff!$D40%,1),"0.0"),"-",TEXT(ROUND('Bestand-Arbeitslose'!AK40/Hilfsblatt_Erwerbspersonen_20ff!$C40%,1),"0.0"),")")</f>
        <v>2.0 (1.9-2.0)</v>
      </c>
      <c r="AL40" s="36" t="str">
        <f>CONCATENATE(TEXT(ROUND('Bestand-Arbeitslose'!AL40/Hilfsblatt_Erwerbspersonen_20ff!$B40%,1),"0.0")," (",TEXT(ROUND('Bestand-Arbeitslose'!AL40/Hilfsblatt_Erwerbspersonen_20ff!$D40%,1),"0.0"),"-",TEXT(ROUND('Bestand-Arbeitslose'!AL40/Hilfsblatt_Erwerbspersonen_20ff!$C40%,1),"0.0"),")")</f>
        <v>2.1 (2.1-2.2)</v>
      </c>
      <c r="AM40" s="36" t="str">
        <f>CONCATENATE(TEXT(ROUND('Bestand-Arbeitslose'!AM40/Hilfsblatt_Erwerbspersonen_20ff!$B40%,1),"0.0")," (",TEXT(ROUND('Bestand-Arbeitslose'!AM40/Hilfsblatt_Erwerbspersonen_20ff!$D40%,1),"0.0"),"-",TEXT(ROUND('Bestand-Arbeitslose'!AM40/Hilfsblatt_Erwerbspersonen_20ff!$C40%,1),"0.0"),")")</f>
        <v>2.3 (2.2-2.3)</v>
      </c>
      <c r="AN40" s="36" t="str">
        <f>CONCATENATE(TEXT(ROUND('Bestand-Arbeitslose'!AN40/Hilfsblatt_Erwerbspersonen_20ff!$B40%,1),"0.0")," (",TEXT(ROUND('Bestand-Arbeitslose'!AN40/Hilfsblatt_Erwerbspersonen_20ff!$D40%,1),"0.0"),"-",TEXT(ROUND('Bestand-Arbeitslose'!AN40/Hilfsblatt_Erwerbspersonen_20ff!$C40%,1),"0.0"),")")</f>
        <v>2.3 (2.3-2.4)</v>
      </c>
      <c r="AO40" s="36" t="str">
        <f>CONCATENATE(TEXT(ROUND('Bestand-Arbeitslose'!AO40/Hilfsblatt_Erwerbspersonen_20ff!$B40%,1),"0.0")," (",TEXT(ROUND('Bestand-Arbeitslose'!AO40/Hilfsblatt_Erwerbspersonen_20ff!$D40%,1),"0.0"),"-",TEXT(ROUND('Bestand-Arbeitslose'!AO40/Hilfsblatt_Erwerbspersonen_20ff!$C40%,1),"0.0"),")")</f>
        <v>2.5 (2.4-2.6)</v>
      </c>
      <c r="AP40" s="36" t="str">
        <f>CONCATENATE(TEXT(ROUND('Bestand-Arbeitslose'!AP40/Hilfsblatt_Erwerbspersonen_20ff!$B40%,1),"0.0")," (",TEXT(ROUND('Bestand-Arbeitslose'!AP40/Hilfsblatt_Erwerbspersonen_20ff!$D40%,1),"0.0"),"-",TEXT(ROUND('Bestand-Arbeitslose'!AP40/Hilfsblatt_Erwerbspersonen_20ff!$C40%,1),"0.0"),")")</f>
        <v>2.3 (2.2-2.4)</v>
      </c>
      <c r="AQ40" s="36" t="str">
        <f>CONCATENATE(TEXT(ROUND('Bestand-Arbeitslose'!AQ40/Hilfsblatt_Erwerbspersonen_20ff!$B40%,1),"0.0")," (",TEXT(ROUND('Bestand-Arbeitslose'!AQ40/Hilfsblatt_Erwerbspersonen_20ff!$D40%,1),"0.0"),"-",TEXT(ROUND('Bestand-Arbeitslose'!AQ40/Hilfsblatt_Erwerbspersonen_20ff!$C40%,1),"0.0"),")")</f>
        <v>2.1 (2.1-2.2)</v>
      </c>
      <c r="AR40" s="36" t="str">
        <f>CONCATENATE(TEXT(ROUND('Bestand-Arbeitslose'!AR40/Hilfsblatt_Erwerbspersonen_20ff!$B40%,1),"0.0")," (",TEXT(ROUND('Bestand-Arbeitslose'!AR40/Hilfsblatt_Erwerbspersonen_20ff!$D40%,1),"0.0"),"-",TEXT(ROUND('Bestand-Arbeitslose'!AR40/Hilfsblatt_Erwerbspersonen_20ff!$C40%,1),"0.0"),")")</f>
        <v>2.1 (2.0-2.1)</v>
      </c>
      <c r="AS40" s="36" t="str">
        <f>CONCATENATE(TEXT(ROUND('Bestand-Arbeitslose'!AS40/Hilfsblatt_Erwerbspersonen_20ff!$B40%,1),"0.0")," (",TEXT(ROUND('Bestand-Arbeitslose'!AS40/Hilfsblatt_Erwerbspersonen_20ff!$D40%,1),"0.0"),"-",TEXT(ROUND('Bestand-Arbeitslose'!AS40/Hilfsblatt_Erwerbspersonen_20ff!$C40%,1),"0.0"),")")</f>
        <v>2.2 (2.2-2.3)</v>
      </c>
      <c r="AT40" s="36" t="str">
        <f>CONCATENATE(TEXT(ROUND('Bestand-Arbeitslose'!AT40/Hilfsblatt_Erwerbspersonen_20ff!$B40%,1),"0.0")," (",TEXT(ROUND('Bestand-Arbeitslose'!AT40/Hilfsblatt_Erwerbspersonen_20ff!$D40%,1),"0.0"),"-",TEXT(ROUND('Bestand-Arbeitslose'!AT40/Hilfsblatt_Erwerbspersonen_20ff!$C40%,1),"0.0"),")")</f>
        <v>2.4 (2.3-2.5)</v>
      </c>
      <c r="AU40" s="36" t="str">
        <f>CONCATENATE(TEXT(ROUND('Bestand-Arbeitslose'!AU40/Hilfsblatt_Erwerbspersonen_20ff!$B40%,1),"0.0")," (",TEXT(ROUND('Bestand-Arbeitslose'!AU40/Hilfsblatt_Erwerbspersonen_20ff!$D40%,1),"0.0"),"-",TEXT(ROUND('Bestand-Arbeitslose'!AU40/Hilfsblatt_Erwerbspersonen_20ff!$C40%,1),"0.0"),")")</f>
        <v>2.4 (2.3-2.4)</v>
      </c>
      <c r="AV40" s="36" t="str">
        <f>CONCATENATE(TEXT(ROUND('Bestand-Arbeitslose'!AV40/Hilfsblatt_Erwerbspersonen_20ff!$B40%,1),"0.0")," (",TEXT(ROUND('Bestand-Arbeitslose'!AV40/Hilfsblatt_Erwerbspersonen_20ff!$D40%,1),"0.0"),"-",TEXT(ROUND('Bestand-Arbeitslose'!AV40/Hilfsblatt_Erwerbspersonen_20ff!$C40%,1),"0.0"),")")</f>
        <v>2.4 (2.3-2.5)</v>
      </c>
      <c r="AW40" s="36" t="str">
        <f>CONCATENATE(TEXT(ROUND('Bestand-Arbeitslose'!AW40/Hilfsblatt_Erwerbspersonen_20ff!$B40%,1),"0.0")," (",TEXT(ROUND('Bestand-Arbeitslose'!AW40/Hilfsblatt_Erwerbspersonen_20ff!$D40%,1),"0.0"),"-",TEXT(ROUND('Bestand-Arbeitslose'!AW40/Hilfsblatt_Erwerbspersonen_20ff!$C40%,1),"0.0"),")")</f>
        <v>2.6 (2.5-2.7)</v>
      </c>
      <c r="AX40" s="36" t="str">
        <f>CONCATENATE(TEXT(ROUND('Bestand-Arbeitslose'!AX40/Hilfsblatt_Erwerbspersonen_20ff!$B40%,1),"0.0")," (",TEXT(ROUND('Bestand-Arbeitslose'!AX40/Hilfsblatt_Erwerbspersonen_20ff!$D40%,1),"0.0"),"-",TEXT(ROUND('Bestand-Arbeitslose'!AX40/Hilfsblatt_Erwerbspersonen_20ff!$C40%,1),"0.0"),")")</f>
        <v>2.8 (2.7-2.9)</v>
      </c>
      <c r="AY40" s="36" t="str">
        <f>CONCATENATE(TEXT(ROUND('Bestand-Arbeitslose'!AY40/Hilfsblatt_Erwerbspersonen_20ff!$B40%,1),"0.0")," (",TEXT(ROUND('Bestand-Arbeitslose'!AY40/Hilfsblatt_Erwerbspersonen_20ff!$D40%,1),"0.0"),"-",TEXT(ROUND('Bestand-Arbeitslose'!AY40/Hilfsblatt_Erwerbspersonen_20ff!$C40%,1),"0.0"),")")</f>
        <v>2.8 (2.7-2.9)</v>
      </c>
      <c r="AZ40" s="36" t="str">
        <f>CONCATENATE(TEXT(ROUND('Bestand-Arbeitslose'!AZ40/Hilfsblatt_Erwerbspersonen_20ff!$B40%,1),"0.0")," (",TEXT(ROUND('Bestand-Arbeitslose'!AZ40/Hilfsblatt_Erwerbspersonen_20ff!$D40%,1),"0.0"),"-",TEXT(ROUND('Bestand-Arbeitslose'!AZ40/Hilfsblatt_Erwerbspersonen_20ff!$C40%,1),"0.0"),")")</f>
        <v>3.0 (2.9-3.1)</v>
      </c>
      <c r="BA40" s="36" t="str">
        <f>CONCATENATE(TEXT(ROUND('Bestand-Arbeitslose'!BA40/Hilfsblatt_Erwerbspersonen_20ff!$B40%,1),"0.0")," (",TEXT(ROUND('Bestand-Arbeitslose'!BA40/Hilfsblatt_Erwerbspersonen_20ff!$D40%,1),"0.0"),"-",TEXT(ROUND('Bestand-Arbeitslose'!BA40/Hilfsblatt_Erwerbspersonen_20ff!$C40%,1),"0.0"),")")</f>
        <v>2.9 (2.8-3.0)</v>
      </c>
      <c r="BB40" s="36" t="str">
        <f>CONCATENATE(TEXT(ROUND('Bestand-Arbeitslose'!BB40/Hilfsblatt_Erwerbspersonen_20ff!$B40%,1),"0.0")," (",TEXT(ROUND('Bestand-Arbeitslose'!BB40/Hilfsblatt_Erwerbspersonen_20ff!$D40%,1),"0.0"),"-",TEXT(ROUND('Bestand-Arbeitslose'!BB40/Hilfsblatt_Erwerbspersonen_20ff!$C40%,1),"0.0"),")")</f>
        <v>2.6 (2.6-2.7)</v>
      </c>
      <c r="BC40" s="36" t="str">
        <f>CONCATENATE(TEXT(ROUND('Bestand-Arbeitslose'!BC40/Hilfsblatt_Erwerbspersonen_20ff!$B40%,1),"0.0")," (",TEXT(ROUND('Bestand-Arbeitslose'!BC40/Hilfsblatt_Erwerbspersonen_20ff!$D40%,1),"0.0"),"-",TEXT(ROUND('Bestand-Arbeitslose'!BC40/Hilfsblatt_Erwerbspersonen_20ff!$C40%,1),"0.0"),")")</f>
        <v>2.9 (2.8-3.0)</v>
      </c>
      <c r="BD40" s="36" t="str">
        <f>CONCATENATE(TEXT(ROUND('Bestand-Arbeitslose'!BD40/Hilfsblatt_Erwerbspersonen_20ff!$B40%,1),"0.0")," (",TEXT(ROUND('Bestand-Arbeitslose'!BD40/Hilfsblatt_Erwerbspersonen_20ff!$D40%,1),"0.0"),"-",TEXT(ROUND('Bestand-Arbeitslose'!BD40/Hilfsblatt_Erwerbspersonen_20ff!$C40%,1),"0.0"),")")</f>
        <v>2.7 (2.7-2.8)</v>
      </c>
      <c r="BE40" s="36" t="str">
        <f>CONCATENATE(TEXT(ROUND('Bestand-Arbeitslose'!BE40/Hilfsblatt_Erwerbspersonen_20ff!$B40%,1),"0.0")," (",TEXT(ROUND('Bestand-Arbeitslose'!BE40/Hilfsblatt_Erwerbspersonen_20ff!$D40%,1),"0.0"),"-",TEXT(ROUND('Bestand-Arbeitslose'!BE40/Hilfsblatt_Erwerbspersonen_20ff!$C40%,1),"0.0"),")")</f>
        <v>2.7 (2.6-2.8)</v>
      </c>
      <c r="BF40" s="36" t="str">
        <f>CONCATENATE(TEXT(ROUND('Bestand-Arbeitslose'!BF40/Hilfsblatt_Erwerbspersonen_20ff!$B40%,1),"0.0")," (",TEXT(ROUND('Bestand-Arbeitslose'!BF40/Hilfsblatt_Erwerbspersonen_20ff!$D40%,1),"0.0"),"-",TEXT(ROUND('Bestand-Arbeitslose'!BF40/Hilfsblatt_Erwerbspersonen_20ff!$C40%,1),"0.0"),")")</f>
        <v>2.8 (2.7-2.9)</v>
      </c>
      <c r="BG40" s="36" t="str">
        <f>CONCATENATE(TEXT(ROUND('Bestand-Arbeitslose'!BG40/Hilfsblatt_Erwerbspersonen_20ff!$B40%,1),"0.0")," (",TEXT(ROUND('Bestand-Arbeitslose'!BG40/Hilfsblatt_Erwerbspersonen_20ff!$D40%,1),"0.0"),"-",TEXT(ROUND('Bestand-Arbeitslose'!BG40/Hilfsblatt_Erwerbspersonen_20ff!$C40%,1),"0.0"),")")</f>
        <v>2.7 (2.6-2.8)</v>
      </c>
      <c r="BH40" s="36" t="str">
        <f>CONCATENATE(TEXT(ROUND('Bestand-Arbeitslose'!BH40/Hilfsblatt_Erwerbspersonen_20ff!$B40%,1),"0.0")," (",TEXT(ROUND('Bestand-Arbeitslose'!BH40/Hilfsblatt_Erwerbspersonen_20ff!$D40%,1),"0.0"),"-",TEXT(ROUND('Bestand-Arbeitslose'!BH40/Hilfsblatt_Erwerbspersonen_20ff!$C40%,1),"0.0"),")")</f>
        <v>2.7 (2.6-2.8)</v>
      </c>
      <c r="BI40" s="36" t="str">
        <f>CONCATENATE(TEXT(ROUND('Bestand-Arbeitslose'!BI40/Hilfsblatt_Erwerbspersonen_20ff!$B40%,1),"0.0")," (",TEXT(ROUND('Bestand-Arbeitslose'!BI40/Hilfsblatt_Erwerbspersonen_20ff!$D40%,1),"0.0"),"-",TEXT(ROUND('Bestand-Arbeitslose'!BI40/Hilfsblatt_Erwerbspersonen_20ff!$C40%,1),"0.0"),")")</f>
        <v>2.7 (2.7-2.8)</v>
      </c>
      <c r="BJ40" s="36" t="str">
        <f>CONCATENATE(TEXT(ROUND('Bestand-Arbeitslose'!BJ40/Hilfsblatt_Erwerbspersonen_20ff!$B40%,1),"0.0")," (",TEXT(ROUND('Bestand-Arbeitslose'!BJ40/Hilfsblatt_Erwerbspersonen_20ff!$D40%,1),"0.0"),"-",TEXT(ROUND('Bestand-Arbeitslose'!BJ40/Hilfsblatt_Erwerbspersonen_20ff!$C40%,1),"0.0"),")")</f>
        <v>2.8 (2.8-2.9)</v>
      </c>
      <c r="BK40" s="36" t="str">
        <f>CONCATENATE(TEXT(ROUND('Bestand-Arbeitslose'!BK40/Hilfsblatt_Erwerbspersonen_20ff!$B40%,1),"0.0")," (",TEXT(ROUND('Bestand-Arbeitslose'!BK40/Hilfsblatt_Erwerbspersonen_20ff!$D40%,1),"0.0"),"-",TEXT(ROUND('Bestand-Arbeitslose'!BK40/Hilfsblatt_Erwerbspersonen_20ff!$C40%,1),"0.0"),")")</f>
        <v>2.7 (2.7-2.8)</v>
      </c>
      <c r="BL40" s="36" t="str">
        <f>CONCATENATE(TEXT(ROUND('Bestand-Arbeitslose'!BL40/Hilfsblatt_Erwerbspersonen_20ff!$B40%,1),"0.0")," (",TEXT(ROUND('Bestand-Arbeitslose'!BL40/Hilfsblatt_Erwerbspersonen_20ff!$D40%,1),"0.0"),"-",TEXT(ROUND('Bestand-Arbeitslose'!BL40/Hilfsblatt_Erwerbspersonen_20ff!$C40%,1),"0.0"),")")</f>
        <v>2.4 (2.4-2.5)</v>
      </c>
      <c r="BM40" s="36" t="str">
        <f>CONCATENATE(TEXT(ROUND('Bestand-Arbeitslose'!BM40/Hilfsblatt_Erwerbspersonen_20ff!$B40%,1),"0.0")," (",TEXT(ROUND('Bestand-Arbeitslose'!BM40/Hilfsblatt_Erwerbspersonen_20ff!$D40%,1),"0.0"),"-",TEXT(ROUND('Bestand-Arbeitslose'!BM40/Hilfsblatt_Erwerbspersonen_20ff!$C40%,1),"0.0"),")")</f>
        <v>2.1 (2.1-2.2)</v>
      </c>
      <c r="BN40" s="36" t="str">
        <f>CONCATENATE(TEXT(ROUND('Bestand-Arbeitslose'!BN40/Hilfsblatt_Erwerbspersonen_20ff!$B40%,1),"0.0")," (",TEXT(ROUND('Bestand-Arbeitslose'!BN40/Hilfsblatt_Erwerbspersonen_20ff!$D40%,1),"0.0"),"-",TEXT(ROUND('Bestand-Arbeitslose'!BN40/Hilfsblatt_Erwerbspersonen_20ff!$C40%,1),"0.0"),")")</f>
        <v>2.1 (2.0-2.2)</v>
      </c>
      <c r="BO40" s="36" t="str">
        <f>CONCATENATE(TEXT(ROUND('Bestand-Arbeitslose'!BO40/Hilfsblatt_Erwerbspersonen_17ff!$B40%,1),"0.0")," (",TEXT(ROUND('Bestand-Arbeitslose'!BO40/Hilfsblatt_Erwerbspersonen_17ff!$D40%,1),"0.0"),"-",TEXT(ROUND('Bestand-Arbeitslose'!BO40/Hilfsblatt_Erwerbspersonen_17ff!$C40%,1),"0.0"),")")</f>
        <v>1.9 (1.8-1.9)</v>
      </c>
      <c r="BP40" s="36" t="str">
        <f>CONCATENATE(TEXT(ROUND('Bestand-Arbeitslose'!BP40/Hilfsblatt_Erwerbspersonen_17ff!$B40%,1),"0.0")," (",TEXT(ROUND('Bestand-Arbeitslose'!BP40/Hilfsblatt_Erwerbspersonen_17ff!$D40%,1),"0.0"),"-",TEXT(ROUND('Bestand-Arbeitslose'!BP40/Hilfsblatt_Erwerbspersonen_17ff!$C40%,1),"0.0"),")")</f>
        <v>2.0 (1.9-2.0)</v>
      </c>
      <c r="BQ40" s="36" t="str">
        <f>CONCATENATE(TEXT(ROUND('Bestand-Arbeitslose'!BQ40/Hilfsblatt_Erwerbspersonen_17ff!$B40%,1),"0.0")," (",TEXT(ROUND('Bestand-Arbeitslose'!BQ40/Hilfsblatt_Erwerbspersonen_17ff!$D40%,1),"0.0"),"-",TEXT(ROUND('Bestand-Arbeitslose'!BQ40/Hilfsblatt_Erwerbspersonen_17ff!$C40%,1),"0.0"),")")</f>
        <v>1.8 (1.8-1.9)</v>
      </c>
      <c r="BR40" s="36" t="str">
        <f>CONCATENATE(TEXT(ROUND('Bestand-Arbeitslose'!BR40/Hilfsblatt_Erwerbspersonen_17ff!$B40%,1),"0.0")," (",TEXT(ROUND('Bestand-Arbeitslose'!BR40/Hilfsblatt_Erwerbspersonen_17ff!$D40%,1),"0.0"),"-",TEXT(ROUND('Bestand-Arbeitslose'!BR40/Hilfsblatt_Erwerbspersonen_17ff!$C40%,1),"0.0"),")")</f>
        <v>1.8 (1.7-1.8)</v>
      </c>
      <c r="BS40" s="36" t="str">
        <f>CONCATENATE(TEXT(ROUND('Bestand-Arbeitslose'!BS40/Hilfsblatt_Erwerbspersonen_17ff!$B40%,1),"0.0")," (",TEXT(ROUND('Bestand-Arbeitslose'!BS40/Hilfsblatt_Erwerbspersonen_17ff!$D40%,1),"0.0"),"-",TEXT(ROUND('Bestand-Arbeitslose'!BS40/Hilfsblatt_Erwerbspersonen_17ff!$C40%,1),"0.0"),")")</f>
        <v>1.8 (1.7-1.8)</v>
      </c>
      <c r="BT40" s="36" t="str">
        <f>CONCATENATE(TEXT(ROUND('Bestand-Arbeitslose'!BT40/Hilfsblatt_Erwerbspersonen_17ff!$B40%,1),"0.0")," (",TEXT(ROUND('Bestand-Arbeitslose'!BT40/Hilfsblatt_Erwerbspersonen_17ff!$D40%,1),"0.0"),"-",TEXT(ROUND('Bestand-Arbeitslose'!BT40/Hilfsblatt_Erwerbspersonen_17ff!$C40%,1),"0.0"),")")</f>
        <v>1.8 (1.7-1.8)</v>
      </c>
      <c r="BU40" s="36" t="str">
        <f>CONCATENATE(TEXT(ROUND('Bestand-Arbeitslose'!BU40/Hilfsblatt_Erwerbspersonen_17ff!$B40%,1),"0.0")," (",TEXT(ROUND('Bestand-Arbeitslose'!BU40/Hilfsblatt_Erwerbspersonen_17ff!$D40%,1),"0.0"),"-",TEXT(ROUND('Bestand-Arbeitslose'!BU40/Hilfsblatt_Erwerbspersonen_17ff!$C40%,1),"0.0"),")")</f>
        <v>1.7 (1.6-1.8)</v>
      </c>
      <c r="BV40" s="36" t="str">
        <f>CONCATENATE(TEXT(ROUND('Bestand-Arbeitslose'!BV40/Hilfsblatt_Erwerbspersonen_17ff!$B40%,1),"0.0")," (",TEXT(ROUND('Bestand-Arbeitslose'!BV40/Hilfsblatt_Erwerbspersonen_17ff!$D40%,1),"0.0"),"-",TEXT(ROUND('Bestand-Arbeitslose'!BV40/Hilfsblatt_Erwerbspersonen_17ff!$C40%,1),"0.0"),")")</f>
        <v>1.7 (1.6-1.7)</v>
      </c>
      <c r="BW40" s="36" t="str">
        <f>CONCATENATE(TEXT(ROUND('Bestand-Arbeitslose'!BW40/Hilfsblatt_Erwerbspersonen_17ff!$B40%,1),"0.0")," (",TEXT(ROUND('Bestand-Arbeitslose'!BW40/Hilfsblatt_Erwerbspersonen_17ff!$D40%,1),"0.0"),"-",TEXT(ROUND('Bestand-Arbeitslose'!BW40/Hilfsblatt_Erwerbspersonen_17ff!$C40%,1),"0.0"),")")</f>
        <v>1.8 (1.8-1.9)</v>
      </c>
      <c r="BX40" s="36" t="str">
        <f>CONCATENATE(TEXT(ROUND('Bestand-Arbeitslose'!BX40/Hilfsblatt_Erwerbspersonen_17ff!$B40%,1),"0.0")," (",TEXT(ROUND('Bestand-Arbeitslose'!BX40/Hilfsblatt_Erwerbspersonen_17ff!$D40%,1),"0.0"),"-",TEXT(ROUND('Bestand-Arbeitslose'!BX40/Hilfsblatt_Erwerbspersonen_17ff!$C40%,1),"0.0"),")")</f>
        <v>1.9 (1.8-1.9)</v>
      </c>
      <c r="BY40" s="36" t="str">
        <f>CONCATENATE(TEXT(ROUND('Bestand-Arbeitslose'!BY40/Hilfsblatt_Erwerbspersonen_17ff!$B40%,1),"0.0")," (",TEXT(ROUND('Bestand-Arbeitslose'!BY40/Hilfsblatt_Erwerbspersonen_17ff!$D40%,1),"0.0"),"-",TEXT(ROUND('Bestand-Arbeitslose'!BY40/Hilfsblatt_Erwerbspersonen_17ff!$C40%,1),"0.0"),")")</f>
        <v>1.9 (1.8-2.0)</v>
      </c>
      <c r="BZ40" s="36" t="str">
        <f>CONCATENATE(TEXT(ROUND('Bestand-Arbeitslose'!BZ40/Hilfsblatt_Erwerbspersonen_17ff!$B40%,1),"0.0")," (",TEXT(ROUND('Bestand-Arbeitslose'!BZ40/Hilfsblatt_Erwerbspersonen_17ff!$D40%,1),"0.0"),"-",TEXT(ROUND('Bestand-Arbeitslose'!BZ40/Hilfsblatt_Erwerbspersonen_17ff!$C40%,1),"0.0"),")")</f>
        <v>2.0 (2.0-2.1)</v>
      </c>
      <c r="CA40" s="36" t="str">
        <f>CONCATENATE(TEXT(ROUND('Bestand-Arbeitslose'!CA40/Hilfsblatt_Erwerbspersonen_17ff!$B40%,1),"0.0")," (",TEXT(ROUND('Bestand-Arbeitslose'!CA40/Hilfsblatt_Erwerbspersonen_17ff!$D40%,1),"0.0"),"-",TEXT(ROUND('Bestand-Arbeitslose'!CA40/Hilfsblatt_Erwerbspersonen_17ff!$C40%,1),"0.0"),")")</f>
        <v>2.1 (2.0-2.1)</v>
      </c>
      <c r="CB40" s="36" t="str">
        <f>CONCATENATE(TEXT(ROUND('Bestand-Arbeitslose'!CB40/Hilfsblatt_Erwerbspersonen_17ff!$B40%,1),"0.0")," (",TEXT(ROUND('Bestand-Arbeitslose'!CB40/Hilfsblatt_Erwerbspersonen_17ff!$D40%,1),"0.0"),"-",TEXT(ROUND('Bestand-Arbeitslose'!CB40/Hilfsblatt_Erwerbspersonen_17ff!$C40%,1),"0.0"),")")</f>
        <v>1.9 (1.8-1.9)</v>
      </c>
      <c r="CC40" s="36" t="str">
        <f>CONCATENATE(TEXT(ROUND('Bestand-Arbeitslose'!CC40/Hilfsblatt_Erwerbspersonen_17ff!$B40%,1),"0.0")," (",TEXT(ROUND('Bestand-Arbeitslose'!CC40/Hilfsblatt_Erwerbspersonen_17ff!$D40%,1),"0.0"),"-",TEXT(ROUND('Bestand-Arbeitslose'!CC40/Hilfsblatt_Erwerbspersonen_17ff!$C40%,1),"0.0"),")")</f>
        <v>1.9 (1.9-2.0)</v>
      </c>
      <c r="CD40" s="36" t="str">
        <f>CONCATENATE(TEXT(ROUND('Bestand-Arbeitslose'!CD40/Hilfsblatt_Erwerbspersonen_17ff!$B40%,1),"0.0")," (",TEXT(ROUND('Bestand-Arbeitslose'!CD40/Hilfsblatt_Erwerbspersonen_17ff!$D40%,1),"0.0"),"-",TEXT(ROUND('Bestand-Arbeitslose'!CD40/Hilfsblatt_Erwerbspersonen_17ff!$C40%,1),"0.0"),")")</f>
        <v>1.8 (1.8-1.9)</v>
      </c>
      <c r="CE40" s="36" t="str">
        <f>CONCATENATE(TEXT(ROUND('Bestand-Arbeitslose'!CE40/Hilfsblatt_Erwerbspersonen_17ff!$B40%,1),"0.0")," (",TEXT(ROUND('Bestand-Arbeitslose'!CE40/Hilfsblatt_Erwerbspersonen_17ff!$D40%,1),"0.0"),"-",TEXT(ROUND('Bestand-Arbeitslose'!CE40/Hilfsblatt_Erwerbspersonen_17ff!$C40%,1),"0.0"),")")</f>
        <v>1.7 (1.7-1.8)</v>
      </c>
      <c r="CF40" s="36" t="str">
        <f>CONCATENATE(TEXT(ROUND('Bestand-Arbeitslose'!CF40/Hilfsblatt_Erwerbspersonen_17ff!$B40%,1),"0.0")," (",TEXT(ROUND('Bestand-Arbeitslose'!CF40/Hilfsblatt_Erwerbspersonen_17ff!$D40%,1),"0.0"),"-",TEXT(ROUND('Bestand-Arbeitslose'!CF40/Hilfsblatt_Erwerbspersonen_17ff!$C40%,1),"0.0"),")")</f>
        <v>1.8 (1.7-1.8)</v>
      </c>
      <c r="CG40" s="36" t="str">
        <f>CONCATENATE(TEXT(ROUND('Bestand-Arbeitslose'!CG40/Hilfsblatt_Erwerbspersonen_17ff!$B40%,1),"0.0")," (",TEXT(ROUND('Bestand-Arbeitslose'!CG40/Hilfsblatt_Erwerbspersonen_17ff!$D40%,1),"0.0"),"-",TEXT(ROUND('Bestand-Arbeitslose'!CG40/Hilfsblatt_Erwerbspersonen_17ff!$C40%,1),"0.0"),")")</f>
        <v>1.8 (1.8-1.9)</v>
      </c>
      <c r="CH40" s="36" t="str">
        <f>CONCATENATE(TEXT(ROUND('Bestand-Arbeitslose'!CH40/Hilfsblatt_Erwerbspersonen_17ff!$B40%,1),"0.0")," (",TEXT(ROUND('Bestand-Arbeitslose'!CH40/Hilfsblatt_Erwerbspersonen_17ff!$D40%,1),"0.0"),"-",TEXT(ROUND('Bestand-Arbeitslose'!CH40/Hilfsblatt_Erwerbspersonen_17ff!$C40%,1),"0.0"),")")</f>
        <v>1.8 (1.7-1.9)</v>
      </c>
      <c r="CI40" s="36" t="str">
        <f>CONCATENATE(TEXT(ROUND('Bestand-Arbeitslose'!CI40/Hilfsblatt_Erwerbspersonen_17ff!$B40%,1),"0.0")," (",TEXT(ROUND('Bestand-Arbeitslose'!CI40/Hilfsblatt_Erwerbspersonen_17ff!$D40%,1),"0.0"),"-",TEXT(ROUND('Bestand-Arbeitslose'!CI40/Hilfsblatt_Erwerbspersonen_17ff!$C40%,1),"0.0"),")")</f>
        <v>1.8 (1.7-1.8)</v>
      </c>
      <c r="CJ40" s="36" t="str">
        <f>CONCATENATE(TEXT(ROUND('Bestand-Arbeitslose'!CJ40/Hilfsblatt_Erwerbspersonen_17ff!$B40%,1),"0.0")," (",TEXT(ROUND('Bestand-Arbeitslose'!CJ40/Hilfsblatt_Erwerbspersonen_17ff!$D40%,1),"0.0"),"-",TEXT(ROUND('Bestand-Arbeitslose'!CJ40/Hilfsblatt_Erwerbspersonen_17ff!$C40%,1),"0.0"),")")</f>
        <v>1.6 (1.6-1.7)</v>
      </c>
      <c r="CK40" s="36" t="str">
        <f>CONCATENATE(TEXT(ROUND('Bestand-Arbeitslose'!CK40/Hilfsblatt_Erwerbspersonen_17ff!$B40%,1),"0.0")," (",TEXT(ROUND('Bestand-Arbeitslose'!CK40/Hilfsblatt_Erwerbspersonen_17ff!$D40%,1),"0.0"),"-",TEXT(ROUND('Bestand-Arbeitslose'!CK40/Hilfsblatt_Erwerbspersonen_17ff!$C40%,1),"0.0"),")")</f>
        <v>1.8 (1.7-1.8)</v>
      </c>
      <c r="CL40" s="36" t="str">
        <f>CONCATENATE(TEXT(ROUND('Bestand-Arbeitslose'!CL40/Hilfsblatt_Erwerbspersonen_17ff!$B40%,1),"0.0")," (",TEXT(ROUND('Bestand-Arbeitslose'!CL40/Hilfsblatt_Erwerbspersonen_17ff!$D40%,1),"0.0"),"-",TEXT(ROUND('Bestand-Arbeitslose'!CL40/Hilfsblatt_Erwerbspersonen_17ff!$C40%,1),"0.0"),")")</f>
        <v>2.0 (1.9-2.1)</v>
      </c>
      <c r="CM40" s="36" t="str">
        <f>CONCATENATE(TEXT(ROUND('Bestand-Arbeitslose'!CM40/Hilfsblatt_Erwerbspersonen_17ff!$B40%,1),"0.0")," (",TEXT(ROUND('Bestand-Arbeitslose'!CM40/Hilfsblatt_Erwerbspersonen_17ff!$D40%,1),"0.0"),"-",TEXT(ROUND('Bestand-Arbeitslose'!CM40/Hilfsblatt_Erwerbspersonen_17ff!$C40%,1),"0.0"),")")</f>
        <v>2.1 (2.1-2.2)</v>
      </c>
      <c r="CN40" s="36" t="str">
        <f>CONCATENATE(TEXT(ROUND('Bestand-Arbeitslose'!CN40/Hilfsblatt_Erwerbspersonen_17ff!$B40%,1),"0.0")," (",TEXT(ROUND('Bestand-Arbeitslose'!CN40/Hilfsblatt_Erwerbspersonen_17ff!$D40%,1),"0.0"),"-",TEXT(ROUND('Bestand-Arbeitslose'!CN40/Hilfsblatt_Erwerbspersonen_17ff!$C40%,1),"0.0"),")")</f>
        <v>2.2 (2.2-2.3)</v>
      </c>
      <c r="CO40" s="36" t="str">
        <f>CONCATENATE(TEXT(ROUND('Bestand-Arbeitslose'!CO40/Hilfsblatt_Erwerbspersonen_17ff!$B40%,1),"0.0")," (",TEXT(ROUND('Bestand-Arbeitslose'!CO40/Hilfsblatt_Erwerbspersonen_17ff!$D40%,1),"0.0"),"-",TEXT(ROUND('Bestand-Arbeitslose'!CO40/Hilfsblatt_Erwerbspersonen_17ff!$C40%,1),"0.0"),")")</f>
        <v>2.3 (2.2-2.4)</v>
      </c>
      <c r="CP40" s="36" t="str">
        <f>CONCATENATE(TEXT(ROUND('Bestand-Arbeitslose'!CP40/Hilfsblatt_Erwerbspersonen_17ff!$B40%,1),"0.0")," (",TEXT(ROUND('Bestand-Arbeitslose'!CP40/Hilfsblatt_Erwerbspersonen_17ff!$D40%,1),"0.0"),"-",TEXT(ROUND('Bestand-Arbeitslose'!CP40/Hilfsblatt_Erwerbspersonen_17ff!$C40%,1),"0.0"),")")</f>
        <v>2.2 (2.2-2.3)</v>
      </c>
      <c r="CQ40" s="36" t="str">
        <f>CONCATENATE(TEXT(ROUND('Bestand-Arbeitslose'!CQ40/Hilfsblatt_Erwerbspersonen_17ff!$B40%,1),"0.0")," (",TEXT(ROUND('Bestand-Arbeitslose'!CQ40/Hilfsblatt_Erwerbspersonen_17ff!$D40%,1),"0.0"),"-",TEXT(ROUND('Bestand-Arbeitslose'!CQ40/Hilfsblatt_Erwerbspersonen_17ff!$C40%,1),"0.0"),")")</f>
        <v>2.1 (2.1-2.2)</v>
      </c>
      <c r="CR40" s="36" t="str">
        <f>CONCATENATE(TEXT(ROUND('Bestand-Arbeitslose'!CR40/Hilfsblatt_Erwerbspersonen_17ff!$B40%,1),"0.0")," (",TEXT(ROUND('Bestand-Arbeitslose'!CR40/Hilfsblatt_Erwerbspersonen_17ff!$D40%,1),"0.0"),"-",TEXT(ROUND('Bestand-Arbeitslose'!CR40/Hilfsblatt_Erwerbspersonen_17ff!$C40%,1),"0.0"),")")</f>
        <v>2.2 (2.1-2.2)</v>
      </c>
      <c r="CS40" s="36" t="str">
        <f>CONCATENATE(TEXT(ROUND('Bestand-Arbeitslose'!CS40/Hilfsblatt_Erwerbspersonen_17ff!$B40%,1),"0.0")," (",TEXT(ROUND('Bestand-Arbeitslose'!CS40/Hilfsblatt_Erwerbspersonen_17ff!$D40%,1),"0.0"),"-",TEXT(ROUND('Bestand-Arbeitslose'!CS40/Hilfsblatt_Erwerbspersonen_17ff!$C40%,1),"0.0"),")")</f>
        <v>2.2 (2.1-2.2)</v>
      </c>
      <c r="CT40" s="36" t="str">
        <f>CONCATENATE(TEXT(ROUND('Bestand-Arbeitslose'!CT40/Hilfsblatt_Erwerbspersonen_17ff!$B40%,1),"0.0")," (",TEXT(ROUND('Bestand-Arbeitslose'!CT40/Hilfsblatt_Erwerbspersonen_17ff!$D40%,1),"0.0"),"-",TEXT(ROUND('Bestand-Arbeitslose'!CT40/Hilfsblatt_Erwerbspersonen_17ff!$C40%,1),"0.0"),")")</f>
        <v>2.2 (2.2-2.3)</v>
      </c>
      <c r="CU40" s="36" t="str">
        <f>CONCATENATE(TEXT(ROUND('Bestand-Arbeitslose'!CU40/Hilfsblatt_Erwerbspersonen_17ff!$B40%,1),"0.0")," (",TEXT(ROUND('Bestand-Arbeitslose'!CU40/Hilfsblatt_Erwerbspersonen_17ff!$D40%,1),"0.0"),"-",TEXT(ROUND('Bestand-Arbeitslose'!CU40/Hilfsblatt_Erwerbspersonen_17ff!$C40%,1),"0.0"),")")</f>
        <v>2.2 (2.1-2.2)</v>
      </c>
      <c r="CV40" s="36" t="str">
        <f>CONCATENATE(TEXT(ROUND('Bestand-Arbeitslose'!CV40/Hilfsblatt_Erwerbspersonen_17ff!$B40%,1),"0.0")," (",TEXT(ROUND('Bestand-Arbeitslose'!CV40/Hilfsblatt_Erwerbspersonen_17ff!$D40%,1),"0.0"),"-",TEXT(ROUND('Bestand-Arbeitslose'!CV40/Hilfsblatt_Erwerbspersonen_17ff!$C40%,1),"0.0"),")")</f>
        <v>2.2 (2.2-2.3)</v>
      </c>
      <c r="CW40" s="36" t="str">
        <f>CONCATENATE(TEXT(ROUND('Bestand-Arbeitslose'!CW40/Hilfsblatt_Erwerbspersonen_17ff!$B40%,1),"0.0")," (",TEXT(ROUND('Bestand-Arbeitslose'!CW40/Hilfsblatt_Erwerbspersonen_17ff!$D40%,1),"0.0"),"-",TEXT(ROUND('Bestand-Arbeitslose'!CW40/Hilfsblatt_Erwerbspersonen_17ff!$C40%,1),"0.0"),")")</f>
        <v>2.3 (2.2-2.3)</v>
      </c>
      <c r="CX40" s="36" t="str">
        <f>CONCATENATE(TEXT(ROUND('Bestand-Arbeitslose'!CX40/Hilfsblatt_Erwerbspersonen_17ff!$B40%,1),"0.0")," (",TEXT(ROUND('Bestand-Arbeitslose'!CX40/Hilfsblatt_Erwerbspersonen_17ff!$D40%,1),"0.0"),"-",TEXT(ROUND('Bestand-Arbeitslose'!CX40/Hilfsblatt_Erwerbspersonen_17ff!$C40%,1),"0.0"),")")</f>
        <v>2.3 (2.3-2.4)</v>
      </c>
      <c r="CY40" s="36" t="str">
        <f>CONCATENATE(TEXT(ROUND('Bestand-Arbeitslose'!CY40/Hilfsblatt_Erwerbspersonen_17ff!$B40%,1),"0.0")," (",TEXT(ROUND('Bestand-Arbeitslose'!CY40/Hilfsblatt_Erwerbspersonen_17ff!$D40%,1),"0.0"),"-",TEXT(ROUND('Bestand-Arbeitslose'!CY40/Hilfsblatt_Erwerbspersonen_17ff!$C40%,1),"0.0"),")")</f>
        <v>2.4 (2.3-2.5)</v>
      </c>
      <c r="CZ40" s="36" t="str">
        <f>CONCATENATE(TEXT(ROUND('Bestand-Arbeitslose'!CZ40/Hilfsblatt_Erwerbspersonen_17ff!$B40%,1),"0.0")," (",TEXT(ROUND('Bestand-Arbeitslose'!CZ40/Hilfsblatt_Erwerbspersonen_17ff!$D40%,1),"0.0"),"-",TEXT(ROUND('Bestand-Arbeitslose'!CZ40/Hilfsblatt_Erwerbspersonen_17ff!$C40%,1),"0.0"),")")</f>
        <v>2.5 (2.5-2.6)</v>
      </c>
      <c r="DA40" s="36" t="str">
        <f>CONCATENATE(TEXT(ROUND('Bestand-Arbeitslose'!DA40/Hilfsblatt_Erwerbspersonen_17ff!$B40%,1),"0.0")," (",TEXT(ROUND('Bestand-Arbeitslose'!DA40/Hilfsblatt_Erwerbspersonen_17ff!$D40%,1),"0.0"),"-",TEXT(ROUND('Bestand-Arbeitslose'!DA40/Hilfsblatt_Erwerbspersonen_17ff!$C40%,1),"0.0"),")")</f>
        <v>2.6 (2.5-2.6)</v>
      </c>
      <c r="DB40" s="36" t="str">
        <f>CONCATENATE(TEXT(ROUND('Bestand-Arbeitslose'!DB40/Hilfsblatt_Erwerbspersonen_14ff!$B40%,1),"0.0")," (",TEXT(ROUND('Bestand-Arbeitslose'!DB40/Hilfsblatt_Erwerbspersonen_14ff!$D40%,1),"0.0"),"-",TEXT(ROUND('Bestand-Arbeitslose'!DB40/Hilfsblatt_Erwerbspersonen_14ff!$C40%,1),"0.0"),")")</f>
        <v>2.4 (2.3-2.5)</v>
      </c>
      <c r="DC40" s="36" t="str">
        <f>CONCATENATE(TEXT(ROUND('Bestand-Arbeitslose'!DC40/Hilfsblatt_Erwerbspersonen_14ff!$B40%,1),"0.0")," (",TEXT(ROUND('Bestand-Arbeitslose'!DC40/Hilfsblatt_Erwerbspersonen_14ff!$D40%,1),"0.0"),"-",TEXT(ROUND('Bestand-Arbeitslose'!DC40/Hilfsblatt_Erwerbspersonen_14ff!$C40%,1),"0.0"),")")</f>
        <v>2.5 (2.4-2.6)</v>
      </c>
      <c r="DD40" s="36" t="str">
        <f>CONCATENATE(TEXT(ROUND('Bestand-Arbeitslose'!DD40/Hilfsblatt_Erwerbspersonen_14ff!$B40%,1),"0.0")," (",TEXT(ROUND('Bestand-Arbeitslose'!DD40/Hilfsblatt_Erwerbspersonen_14ff!$D40%,1),"0.0"),"-",TEXT(ROUND('Bestand-Arbeitslose'!DD40/Hilfsblatt_Erwerbspersonen_14ff!$C40%,1),"0.0"),")")</f>
        <v>2.4 (2.3-2.5)</v>
      </c>
      <c r="DE40" s="36" t="str">
        <f>CONCATENATE(TEXT(ROUND('Bestand-Arbeitslose'!DE40/Hilfsblatt_Erwerbspersonen_14ff!$B40%,1),"0.0")," (",TEXT(ROUND('Bestand-Arbeitslose'!DE40/Hilfsblatt_Erwerbspersonen_14ff!$D40%,1),"0.0"),"-",TEXT(ROUND('Bestand-Arbeitslose'!DE40/Hilfsblatt_Erwerbspersonen_14ff!$C40%,1),"0.0"),")")</f>
        <v>2.4 (2.3-2.4)</v>
      </c>
      <c r="DF40" s="36" t="str">
        <f>CONCATENATE(TEXT(ROUND('Bestand-Arbeitslose'!DF40/Hilfsblatt_Erwerbspersonen_14ff!$B40%,1),"0.0")," (",TEXT(ROUND('Bestand-Arbeitslose'!DF40/Hilfsblatt_Erwerbspersonen_14ff!$D40%,1),"0.0"),"-",TEXT(ROUND('Bestand-Arbeitslose'!DF40/Hilfsblatt_Erwerbspersonen_14ff!$C40%,1),"0.0"),")")</f>
        <v>2.3 (2.2-2.4)</v>
      </c>
      <c r="DG40" s="36" t="str">
        <f>CONCATENATE(TEXT(ROUND('Bestand-Arbeitslose'!DG40/Hilfsblatt_Erwerbspersonen_14ff!$B40%,1),"0.0")," (",TEXT(ROUND('Bestand-Arbeitslose'!DG40/Hilfsblatt_Erwerbspersonen_14ff!$D40%,1),"0.0"),"-",TEXT(ROUND('Bestand-Arbeitslose'!DG40/Hilfsblatt_Erwerbspersonen_14ff!$C40%,1),"0.0"),")")</f>
        <v>2.3 (2.3-2.4)</v>
      </c>
      <c r="DH40" s="36" t="str">
        <f>CONCATENATE(TEXT(ROUND('Bestand-Arbeitslose'!DH40/Hilfsblatt_Erwerbspersonen_14ff!$B40%,1),"0.0")," (",TEXT(ROUND('Bestand-Arbeitslose'!DH40/Hilfsblatt_Erwerbspersonen_14ff!$D40%,1),"0.0"),"-",TEXT(ROUND('Bestand-Arbeitslose'!DH40/Hilfsblatt_Erwerbspersonen_14ff!$C40%,1),"0.0"),")")</f>
        <v>2.2 (2.1-2.3)</v>
      </c>
      <c r="DI40" s="36" t="str">
        <f>CONCATENATE(TEXT(ROUND('Bestand-Arbeitslose'!DI40/Hilfsblatt_Erwerbspersonen_14ff!$B40%,1),"0.0")," (",TEXT(ROUND('Bestand-Arbeitslose'!DI40/Hilfsblatt_Erwerbspersonen_14ff!$D40%,1),"0.0"),"-",TEXT(ROUND('Bestand-Arbeitslose'!DI40/Hilfsblatt_Erwerbspersonen_14ff!$C40%,1),"0.0"),")")</f>
        <v>2.2 (2.2-2.3)</v>
      </c>
      <c r="DJ40" s="36" t="str">
        <f>CONCATENATE(TEXT(ROUND('Bestand-Arbeitslose'!DJ40/Hilfsblatt_Erwerbspersonen_14ff!$B40%,1),"0.0")," (",TEXT(ROUND('Bestand-Arbeitslose'!DJ40/Hilfsblatt_Erwerbspersonen_14ff!$D40%,1),"0.0"),"-",TEXT(ROUND('Bestand-Arbeitslose'!DJ40/Hilfsblatt_Erwerbspersonen_14ff!$C40%,1),"0.0"),")")</f>
        <v>2.3 (2.3-2.4)</v>
      </c>
      <c r="DK40" s="36" t="str">
        <f>CONCATENATE(TEXT(ROUND('Bestand-Arbeitslose'!DK40/Hilfsblatt_Erwerbspersonen_14ff!$B40%,1),"0.0")," (",TEXT(ROUND('Bestand-Arbeitslose'!DK40/Hilfsblatt_Erwerbspersonen_14ff!$D40%,1),"0.0"),"-",TEXT(ROUND('Bestand-Arbeitslose'!DK40/Hilfsblatt_Erwerbspersonen_14ff!$C40%,1),"0.0"),")")</f>
        <v>2.5 (2.4-2.5)</v>
      </c>
      <c r="DL40" s="36" t="str">
        <f>CONCATENATE(TEXT(ROUND('Bestand-Arbeitslose'!DL40/Hilfsblatt_Erwerbspersonen_14ff!$B40%,1),"0.0")," (",TEXT(ROUND('Bestand-Arbeitslose'!DL40/Hilfsblatt_Erwerbspersonen_14ff!$D40%,1),"0.0"),"-",TEXT(ROUND('Bestand-Arbeitslose'!DL40/Hilfsblatt_Erwerbspersonen_14ff!$C40%,1),"0.0"),")")</f>
        <v>2.6 (2.5-2.7)</v>
      </c>
      <c r="DM40" s="36" t="str">
        <f>CONCATENATE(TEXT(ROUND('Bestand-Arbeitslose'!DM40/Hilfsblatt_Erwerbspersonen_14ff!$B40%,1),"0.0")," (",TEXT(ROUND('Bestand-Arbeitslose'!DM40/Hilfsblatt_Erwerbspersonen_14ff!$D40%,1),"0.0"),"-",TEXT(ROUND('Bestand-Arbeitslose'!DM40/Hilfsblatt_Erwerbspersonen_14ff!$C40%,1),"0.0"),")")</f>
        <v>2.7 (2.6-2.8)</v>
      </c>
      <c r="DN40" s="36" t="str">
        <f>CONCATENATE(TEXT(ROUND('Bestand-Arbeitslose'!DN40/Hilfsblatt_Erwerbspersonen_14ff!$B40%,1),"0.0")," (",TEXT(ROUND('Bestand-Arbeitslose'!DN40/Hilfsblatt_Erwerbspersonen_14ff!$D40%,1),"0.0"),"-",TEXT(ROUND('Bestand-Arbeitslose'!DN40/Hilfsblatt_Erwerbspersonen_14ff!$C40%,1),"0.0"),")")</f>
        <v>2.6 (2.5-2.7)</v>
      </c>
      <c r="DO40" s="36" t="str">
        <f>CONCATENATE(TEXT(ROUND('Bestand-Arbeitslose'!DO40/Hilfsblatt_Erwerbspersonen_14ff!$B40%,1),"0.0")," (",TEXT(ROUND('Bestand-Arbeitslose'!DO40/Hilfsblatt_Erwerbspersonen_14ff!$D40%,1),"0.0"),"-",TEXT(ROUND('Bestand-Arbeitslose'!DO40/Hilfsblatt_Erwerbspersonen_14ff!$C40%,1),"0.0"),")")</f>
        <v>2.2 (2.1-2.2)</v>
      </c>
      <c r="DP40" s="36" t="str">
        <f>CONCATENATE(TEXT(ROUND('Bestand-Arbeitslose'!DP40/Hilfsblatt_Erwerbspersonen_14ff!$B40%,1),"0.0")," (",TEXT(ROUND('Bestand-Arbeitslose'!DP40/Hilfsblatt_Erwerbspersonen_14ff!$D40%,1),"0.0"),"-",TEXT(ROUND('Bestand-Arbeitslose'!DP40/Hilfsblatt_Erwerbspersonen_14ff!$C40%,1),"0.0"),")")</f>
        <v>2.5 (2.4-2.5)</v>
      </c>
      <c r="DQ40" s="36" t="str">
        <f>CONCATENATE(TEXT(ROUND('Bestand-Arbeitslose'!DQ40/Hilfsblatt_Erwerbspersonen_14ff!$B40%,1),"0.0")," (",TEXT(ROUND('Bestand-Arbeitslose'!DQ40/Hilfsblatt_Erwerbspersonen_14ff!$D40%,1),"0.0"),"-",TEXT(ROUND('Bestand-Arbeitslose'!DQ40/Hilfsblatt_Erwerbspersonen_14ff!$C40%,1),"0.0"),")")</f>
        <v>2.2 (2.2-2.3)</v>
      </c>
      <c r="DR40" s="36" t="str">
        <f>CONCATENATE(TEXT(ROUND('Bestand-Arbeitslose'!DR40/Hilfsblatt_Erwerbspersonen_14ff!$B40%,1),"0.0")," (",TEXT(ROUND('Bestand-Arbeitslose'!DR40/Hilfsblatt_Erwerbspersonen_14ff!$D40%,1),"0.0"),"-",TEXT(ROUND('Bestand-Arbeitslose'!DR40/Hilfsblatt_Erwerbspersonen_14ff!$C40%,1),"0.0"),")")</f>
        <v>2.1 (2.0-2.2)</v>
      </c>
      <c r="DS40" s="36" t="str">
        <f>CONCATENATE(TEXT(ROUND('Bestand-Arbeitslose'!DS40/Hilfsblatt_Erwerbspersonen_14ff!$B40%,1),"0.0")," (",TEXT(ROUND('Bestand-Arbeitslose'!DS40/Hilfsblatt_Erwerbspersonen_14ff!$D40%,1),"0.0"),"-",TEXT(ROUND('Bestand-Arbeitslose'!DS40/Hilfsblatt_Erwerbspersonen_14ff!$C40%,1),"0.0"),")")</f>
        <v>2.0 (2.0-2.1)</v>
      </c>
      <c r="DT40" s="36" t="str">
        <f>CONCATENATE(TEXT(ROUND('Bestand-Arbeitslose'!DT40/Hilfsblatt_Erwerbspersonen_14ff!$B40%,1),"0.0")," (",TEXT(ROUND('Bestand-Arbeitslose'!DT40/Hilfsblatt_Erwerbspersonen_14ff!$D40%,1),"0.0"),"-",TEXT(ROUND('Bestand-Arbeitslose'!DT40/Hilfsblatt_Erwerbspersonen_14ff!$C40%,1),"0.0"),")")</f>
        <v>2.2 (2.1-2.2)</v>
      </c>
      <c r="DU40" s="36" t="str">
        <f>CONCATENATE(TEXT(ROUND('Bestand-Arbeitslose'!DU40/Hilfsblatt_Erwerbspersonen_14ff!$B40%,1),"0.0")," (",TEXT(ROUND('Bestand-Arbeitslose'!DU40/Hilfsblatt_Erwerbspersonen_14ff!$D40%,1),"0.0"),"-",TEXT(ROUND('Bestand-Arbeitslose'!DU40/Hilfsblatt_Erwerbspersonen_14ff!$C40%,1),"0.0"),")")</f>
        <v>2.1 (2.0-2.1)</v>
      </c>
      <c r="DV40" s="36" t="str">
        <f>CONCATENATE(TEXT(ROUND('Bestand-Arbeitslose'!DV40/Hilfsblatt_Erwerbspersonen_14ff!$B40%,1),"0.0")," (",TEXT(ROUND('Bestand-Arbeitslose'!DV40/Hilfsblatt_Erwerbspersonen_14ff!$D40%,1),"0.0"),"-",TEXT(ROUND('Bestand-Arbeitslose'!DV40/Hilfsblatt_Erwerbspersonen_14ff!$C40%,1),"0.0"),")")</f>
        <v>2.0 (2.0-2.1)</v>
      </c>
      <c r="DW40" s="36" t="str">
        <f>CONCATENATE(TEXT(ROUND('Bestand-Arbeitslose'!DW40/Hilfsblatt_Erwerbspersonen_14ff!$B40%,1),"0.0")," (",TEXT(ROUND('Bestand-Arbeitslose'!DW40/Hilfsblatt_Erwerbspersonen_14ff!$D40%,1),"0.0"),"-",TEXT(ROUND('Bestand-Arbeitslose'!DW40/Hilfsblatt_Erwerbspersonen_14ff!$C40%,1),"0.0"),")")</f>
        <v>2.1 (2.0-2.2)</v>
      </c>
      <c r="DX40" s="36" t="str">
        <f>CONCATENATE(TEXT(ROUND('Bestand-Arbeitslose'!DX40/Hilfsblatt_Erwerbspersonen_14ff!$B40%,1),"0.0")," (",TEXT(ROUND('Bestand-Arbeitslose'!DX40/Hilfsblatt_Erwerbspersonen_14ff!$D40%,1),"0.0"),"-",TEXT(ROUND('Bestand-Arbeitslose'!DX40/Hilfsblatt_Erwerbspersonen_14ff!$C40%,1),"0.0"),")")</f>
        <v>2.1 (2.1-2.2)</v>
      </c>
      <c r="DY40" s="36" t="str">
        <f>CONCATENATE(TEXT(ROUND('Bestand-Arbeitslose'!DY40/Hilfsblatt_Erwerbspersonen_14ff!$B40%,1),"0.0")," (",TEXT(ROUND('Bestand-Arbeitslose'!DY40/Hilfsblatt_Erwerbspersonen_14ff!$D40%,1),"0.0"),"-",TEXT(ROUND('Bestand-Arbeitslose'!DY40/Hilfsblatt_Erwerbspersonen_14ff!$C40%,1),"0.0"),")")</f>
        <v>2.2 (2.1-2.2)</v>
      </c>
      <c r="DZ40" s="36" t="str">
        <f>CONCATENATE(TEXT(ROUND('Bestand-Arbeitslose'!DZ40/Hilfsblatt_Erwerbspersonen_14ff!$B40%,1),"0.0")," (",TEXT(ROUND('Bestand-Arbeitslose'!DZ40/Hilfsblatt_Erwerbspersonen_14ff!$D40%,1),"0.0"),"-",TEXT(ROUND('Bestand-Arbeitslose'!DZ40/Hilfsblatt_Erwerbspersonen_14ff!$C40%,1),"0.0"),")")</f>
        <v>2.2 (2.2-2.3)</v>
      </c>
      <c r="EA40" s="36" t="str">
        <f>CONCATENATE(TEXT(ROUND('Bestand-Arbeitslose'!EA40/Hilfsblatt_Erwerbspersonen_14ff!$B40%,1),"0.0")," (",TEXT(ROUND('Bestand-Arbeitslose'!EA40/Hilfsblatt_Erwerbspersonen_14ff!$D40%,1),"0.0"),"-",TEXT(ROUND('Bestand-Arbeitslose'!EA40/Hilfsblatt_Erwerbspersonen_14ff!$C40%,1),"0.0"),")")</f>
        <v>2.2 (2.1-2.2)</v>
      </c>
      <c r="EB40" s="36" t="str">
        <f>CONCATENATE(TEXT(ROUND('Bestand-Arbeitslose'!EB40/Hilfsblatt_Erwerbspersonen_14ff!$B40%,1),"0.0")," (",TEXT(ROUND('Bestand-Arbeitslose'!EB40/Hilfsblatt_Erwerbspersonen_14ff!$D40%,1),"0.0"),"-",TEXT(ROUND('Bestand-Arbeitslose'!EB40/Hilfsblatt_Erwerbspersonen_14ff!$C40%,1),"0.0"),")")</f>
        <v>1.9 (1.9-2.0)</v>
      </c>
      <c r="EC40" s="36" t="str">
        <f>CONCATENATE(TEXT(ROUND('Bestand-Arbeitslose'!EC40/Hilfsblatt_Erwerbspersonen_14ff!$B40%,1),"0.0")," (",TEXT(ROUND('Bestand-Arbeitslose'!EC40/Hilfsblatt_Erwerbspersonen_14ff!$D40%,1),"0.0"),"-",TEXT(ROUND('Bestand-Arbeitslose'!EC40/Hilfsblatt_Erwerbspersonen_14ff!$C40%,1),"0.0"),")")</f>
        <v>2.0 (2.0-2.1)</v>
      </c>
      <c r="ED40" s="36" t="str">
        <f>CONCATENATE(TEXT(ROUND('Bestand-Arbeitslose'!ED40/Hilfsblatt_Erwerbspersonen_14ff!$B40%,1),"0.0")," (",TEXT(ROUND('Bestand-Arbeitslose'!ED40/Hilfsblatt_Erwerbspersonen_14ff!$D40%,1),"0.0"),"-",TEXT(ROUND('Bestand-Arbeitslose'!ED40/Hilfsblatt_Erwerbspersonen_14ff!$C40%,1),"0.0"),")")</f>
        <v>1.9 (1.8-1.9)</v>
      </c>
      <c r="EE40" s="36" t="str">
        <f>CONCATENATE(TEXT(ROUND('Bestand-Arbeitslose'!EE40/Hilfsblatt_Erwerbspersonen_14ff!$B40%,1),"0.0")," (",TEXT(ROUND('Bestand-Arbeitslose'!EE40/Hilfsblatt_Erwerbspersonen_14ff!$D40%,1),"0.0"),"-",TEXT(ROUND('Bestand-Arbeitslose'!EE40/Hilfsblatt_Erwerbspersonen_14ff!$C40%,1),"0.0"),")")</f>
        <v>1.8 (1.7-1.9)</v>
      </c>
      <c r="EF40" s="36" t="str">
        <f>CONCATENATE(TEXT(ROUND('Bestand-Arbeitslose'!EF40/Hilfsblatt_Erwerbspersonen_14ff!$B40%,1),"0.0")," (",TEXT(ROUND('Bestand-Arbeitslose'!EF40/Hilfsblatt_Erwerbspersonen_14ff!$D40%,1),"0.0"),"-",TEXT(ROUND('Bestand-Arbeitslose'!EF40/Hilfsblatt_Erwerbspersonen_14ff!$C40%,1),"0.0"),")")</f>
        <v>1.9 (1.8-1.9)</v>
      </c>
      <c r="EG40" s="36" t="str">
        <f>CONCATENATE(TEXT(ROUND('Bestand-Arbeitslose'!EG40/Hilfsblatt_Erwerbspersonen_14ff!$B40%,1),"0.0")," (",TEXT(ROUND('Bestand-Arbeitslose'!EG40/Hilfsblatt_Erwerbspersonen_14ff!$D40%,1),"0.0"),"-",TEXT(ROUND('Bestand-Arbeitslose'!EG40/Hilfsblatt_Erwerbspersonen_14ff!$C40%,1),"0.0"),")")</f>
        <v>1.8 (1.8-1.9)</v>
      </c>
      <c r="EH40" s="36" t="str">
        <f>CONCATENATE(TEXT(ROUND('Bestand-Arbeitslose'!EH40/Hilfsblatt_Erwerbspersonen_14ff!$B40%,1),"0.0")," (",TEXT(ROUND('Bestand-Arbeitslose'!EH40/Hilfsblatt_Erwerbspersonen_14ff!$D40%,1),"0.0"),"-",TEXT(ROUND('Bestand-Arbeitslose'!EH40/Hilfsblatt_Erwerbspersonen_14ff!$C40%,1),"0.0"),")")</f>
        <v>1.8 (1.7-1.8)</v>
      </c>
      <c r="EI40" s="36" t="str">
        <f>CONCATENATE(TEXT(ROUND('Bestand-Arbeitslose'!EI40/Hilfsblatt_Erwerbspersonen_14ff!$B40%,1),"0.0")," (",TEXT(ROUND('Bestand-Arbeitslose'!EI40/Hilfsblatt_Erwerbspersonen_14ff!$D40%,1),"0.0"),"-",TEXT(ROUND('Bestand-Arbeitslose'!EI40/Hilfsblatt_Erwerbspersonen_14ff!$C40%,1),"0.0"),")")</f>
        <v>1.8 (1.7-1.8)</v>
      </c>
      <c r="EJ40" s="36" t="str">
        <f>CONCATENATE(TEXT(ROUND('Bestand-Arbeitslose'!EJ40/Hilfsblatt_Erwerbspersonen_14ff!$B40%,1),"0.0")," (",TEXT(ROUND('Bestand-Arbeitslose'!EJ40/Hilfsblatt_Erwerbspersonen_14ff!$D40%,1),"0.0"),"-",TEXT(ROUND('Bestand-Arbeitslose'!EJ40/Hilfsblatt_Erwerbspersonen_14ff!$C40%,1),"0.0"),")")</f>
        <v>1.8 (1.7-1.8)</v>
      </c>
      <c r="EK40" s="36" t="str">
        <f>CONCATENATE(TEXT(ROUND('Bestand-Arbeitslose'!EK40/Hilfsblatt_Erwerbspersonen_14ff!$B40%,1),"0.0")," (",TEXT(ROUND('Bestand-Arbeitslose'!EK40/Hilfsblatt_Erwerbspersonen_14ff!$D40%,1),"0.0"),"-",TEXT(ROUND('Bestand-Arbeitslose'!EK40/Hilfsblatt_Erwerbspersonen_14ff!$C40%,1),"0.0"),")")</f>
        <v>1.9 (1.8-1.9)</v>
      </c>
      <c r="EL40" s="36" t="str">
        <f>CONCATENATE(TEXT(ROUND('Bestand-Arbeitslose'!EL40/Hilfsblatt_Erwerbspersonen_14ff!$B40%,1),"0.0")," (",TEXT(ROUND('Bestand-Arbeitslose'!EL40/Hilfsblatt_Erwerbspersonen_14ff!$D40%,1),"0.0"),"-",TEXT(ROUND('Bestand-Arbeitslose'!EL40/Hilfsblatt_Erwerbspersonen_14ff!$C40%,1),"0.0"),")")</f>
        <v>2.1 (2.0-2.1)</v>
      </c>
      <c r="EM40" s="36" t="str">
        <f>CONCATENATE(TEXT(ROUND('Bestand-Arbeitslose'!EM40/Hilfsblatt_Erwerbspersonen_14ff!$B40%,1),"0.0")," (",TEXT(ROUND('Bestand-Arbeitslose'!EM40/Hilfsblatt_Erwerbspersonen_14ff!$D40%,1),"0.0"),"-",TEXT(ROUND('Bestand-Arbeitslose'!EM40/Hilfsblatt_Erwerbspersonen_14ff!$C40%,1),"0.0"),")")</f>
        <v>2.1 (2.1-2.2)</v>
      </c>
      <c r="EN40" s="36" t="str">
        <f>CONCATENATE(TEXT(ROUND('Bestand-Arbeitslose'!EN40/Hilfsblatt_Erwerbspersonen_14ff!$B40%,1),"0.0")," (",TEXT(ROUND('Bestand-Arbeitslose'!EN40/Hilfsblatt_Erwerbspersonen_14ff!$D40%,1),"0.0"),"-",TEXT(ROUND('Bestand-Arbeitslose'!EN40/Hilfsblatt_Erwerbspersonen_14ff!$C40%,1),"0.0"),")")</f>
        <v>2.2 (2.1-2.3)</v>
      </c>
    </row>
    <row r="41" spans="1:144" ht="13.5" customHeight="1">
      <c r="A41" s="2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42" spans="1:144" s="24" customFormat="1" ht="13.5" customHeight="1">
      <c r="A42" s="19" t="s">
        <v>30</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row>
    <row r="43" spans="1:144" ht="13.5" customHeight="1">
      <c r="A43" s="20" t="s">
        <v>17</v>
      </c>
      <c r="B43" s="36" t="str">
        <f>CONCATENATE(TEXT(ROUND('Bestand-Arbeitslose'!B43/Hilfsblatt_Erwerbspersonen_20ff!$B43%,1),"0.0")," (",TEXT(ROUND('Bestand-Arbeitslose'!B43/Hilfsblatt_Erwerbspersonen_20ff!$D43%,1),"0.0"),"-",TEXT(ROUND('Bestand-Arbeitslose'!B43/Hilfsblatt_Erwerbspersonen_20ff!$C43%,1),"0.0"),")")</f>
        <v>2.3 (2.2-2.4)</v>
      </c>
      <c r="C43" s="36" t="str">
        <f>CONCATENATE(TEXT(ROUND('Bestand-Arbeitslose'!C43/Hilfsblatt_Erwerbspersonen_20ff!$B43%,1),"0.0")," (",TEXT(ROUND('Bestand-Arbeitslose'!C43/Hilfsblatt_Erwerbspersonen_20ff!$D43%,1),"0.0"),"-",TEXT(ROUND('Bestand-Arbeitslose'!C43/Hilfsblatt_Erwerbspersonen_20ff!$C43%,1),"0.0"),")")</f>
        <v>2.3 (2.3-2.4)</v>
      </c>
      <c r="D43" s="36" t="str">
        <f>CONCATENATE(TEXT(ROUND('Bestand-Arbeitslose'!D43/Hilfsblatt_Erwerbspersonen_20ff!$B43%,1),"0.0")," (",TEXT(ROUND('Bestand-Arbeitslose'!D43/Hilfsblatt_Erwerbspersonen_20ff!$D43%,1),"0.0"),"-",TEXT(ROUND('Bestand-Arbeitslose'!D43/Hilfsblatt_Erwerbspersonen_20ff!$C43%,1),"0.0"),")")</f>
        <v>2.3 (2.2-2.3)</v>
      </c>
      <c r="E43" s="36" t="str">
        <f>CONCATENATE(TEXT(ROUND('Bestand-Arbeitslose'!E43/Hilfsblatt_Erwerbspersonen_20ff!$B43%,1),"0.0")," (",TEXT(ROUND('Bestand-Arbeitslose'!E43/Hilfsblatt_Erwerbspersonen_20ff!$D43%,1),"0.0"),"-",TEXT(ROUND('Bestand-Arbeitslose'!E43/Hilfsblatt_Erwerbspersonen_20ff!$C43%,1),"0.0"),")")</f>
        <v>2.3 (2.2-2.4)</v>
      </c>
      <c r="F43" s="36"/>
      <c r="G43" s="36"/>
      <c r="H43" s="36"/>
      <c r="I43" s="36"/>
      <c r="J43" s="36"/>
      <c r="K43" s="36"/>
      <c r="L43" s="36"/>
      <c r="M43" s="36"/>
      <c r="N43" s="36"/>
      <c r="O43" s="36" t="str">
        <f>CONCATENATE(TEXT(ROUND('Bestand-Arbeitslose'!O43/Hilfsblatt_Erwerbspersonen_20ff!$B43%,1),"0.0")," (",TEXT(ROUND('Bestand-Arbeitslose'!O43/Hilfsblatt_Erwerbspersonen_20ff!$D43%,1),"0.0"),"-",TEXT(ROUND('Bestand-Arbeitslose'!O43/Hilfsblatt_Erwerbspersonen_20ff!$C43%,1),"0.0"),")")</f>
        <v>1.8 (1.8-1.9)</v>
      </c>
      <c r="P43" s="36" t="str">
        <f>CONCATENATE(TEXT(ROUND('Bestand-Arbeitslose'!P43/Hilfsblatt_Erwerbspersonen_20ff!$B43%,1),"0.0")," (",TEXT(ROUND('Bestand-Arbeitslose'!P43/Hilfsblatt_Erwerbspersonen_20ff!$D43%,1),"0.0"),"-",TEXT(ROUND('Bestand-Arbeitslose'!P43/Hilfsblatt_Erwerbspersonen_20ff!$C43%,1),"0.0"),")")</f>
        <v>2.1 (2.1-2.2)</v>
      </c>
      <c r="Q43" s="36" t="str">
        <f>CONCATENATE(TEXT(ROUND('Bestand-Arbeitslose'!Q43/Hilfsblatt_Erwerbspersonen_20ff!$B43%,1),"0.0")," (",TEXT(ROUND('Bestand-Arbeitslose'!Q43/Hilfsblatt_Erwerbspersonen_20ff!$D43%,1),"0.0"),"-",TEXT(ROUND('Bestand-Arbeitslose'!Q43/Hilfsblatt_Erwerbspersonen_20ff!$C43%,1),"0.0"),")")</f>
        <v>1.9 (1.9-2.0)</v>
      </c>
      <c r="R43" s="36" t="str">
        <f>CONCATENATE(TEXT(ROUND('Bestand-Arbeitslose'!R43/Hilfsblatt_Erwerbspersonen_20ff!$B43%,1),"0.0")," (",TEXT(ROUND('Bestand-Arbeitslose'!R43/Hilfsblatt_Erwerbspersonen_20ff!$D43%,1),"0.0"),"-",TEXT(ROUND('Bestand-Arbeitslose'!R43/Hilfsblatt_Erwerbspersonen_20ff!$C43%,1),"0.0"),")")</f>
        <v>1.8 (1.8-1.9)</v>
      </c>
      <c r="S43" s="36" t="str">
        <f>CONCATENATE(TEXT(ROUND('Bestand-Arbeitslose'!S43/Hilfsblatt_Erwerbspersonen_20ff!$B43%,1),"0.0")," (",TEXT(ROUND('Bestand-Arbeitslose'!S43/Hilfsblatt_Erwerbspersonen_20ff!$D43%,1),"0.0"),"-",TEXT(ROUND('Bestand-Arbeitslose'!S43/Hilfsblatt_Erwerbspersonen_20ff!$C43%,1),"0.0"),")")</f>
        <v>1.7 (1.7-1.8)</v>
      </c>
      <c r="T43" s="36" t="str">
        <f>CONCATENATE(TEXT(ROUND('Bestand-Arbeitslose'!T43/Hilfsblatt_Erwerbspersonen_20ff!$B43%,1),"0.0")," (",TEXT(ROUND('Bestand-Arbeitslose'!T43/Hilfsblatt_Erwerbspersonen_20ff!$D43%,1),"0.0"),"-",TEXT(ROUND('Bestand-Arbeitslose'!T43/Hilfsblatt_Erwerbspersonen_20ff!$C43%,1),"0.0"),")")</f>
        <v>1.8 (1.7-1.8)</v>
      </c>
      <c r="U43" s="36" t="str">
        <f>CONCATENATE(TEXT(ROUND('Bestand-Arbeitslose'!U43/Hilfsblatt_Erwerbspersonen_20ff!$B43%,1),"0.0")," (",TEXT(ROUND('Bestand-Arbeitslose'!U43/Hilfsblatt_Erwerbspersonen_20ff!$D43%,1),"0.0"),"-",TEXT(ROUND('Bestand-Arbeitslose'!U43/Hilfsblatt_Erwerbspersonen_20ff!$C43%,1),"0.0"),")")</f>
        <v>1.7 (1.7-1.8)</v>
      </c>
      <c r="V43" s="36" t="str">
        <f>CONCATENATE(TEXT(ROUND('Bestand-Arbeitslose'!V43/Hilfsblatt_Erwerbspersonen_20ff!$B43%,1),"0.0")," (",TEXT(ROUND('Bestand-Arbeitslose'!V43/Hilfsblatt_Erwerbspersonen_20ff!$D43%,1),"0.0"),"-",TEXT(ROUND('Bestand-Arbeitslose'!V43/Hilfsblatt_Erwerbspersonen_20ff!$C43%,1),"0.0"),")")</f>
        <v>1.6 (1.6-1.7)</v>
      </c>
      <c r="W43" s="36" t="str">
        <f>CONCATENATE(TEXT(ROUND('Bestand-Arbeitslose'!W43/Hilfsblatt_Erwerbspersonen_20ff!$B43%,1),"0.0")," (",TEXT(ROUND('Bestand-Arbeitslose'!W43/Hilfsblatt_Erwerbspersonen_20ff!$D43%,1),"0.0"),"-",TEXT(ROUND('Bestand-Arbeitslose'!W43/Hilfsblatt_Erwerbspersonen_20ff!$C43%,1),"0.0"),")")</f>
        <v>1.7 (1.7-1.8)</v>
      </c>
      <c r="X43" s="36" t="str">
        <f>CONCATENATE(TEXT(ROUND('Bestand-Arbeitslose'!X43/Hilfsblatt_Erwerbspersonen_20ff!$B43%,1),"0.0")," (",TEXT(ROUND('Bestand-Arbeitslose'!X43/Hilfsblatt_Erwerbspersonen_20ff!$D43%,1),"0.0"),"-",TEXT(ROUND('Bestand-Arbeitslose'!X43/Hilfsblatt_Erwerbspersonen_20ff!$C43%,1),"0.0"),")")</f>
        <v>1.8 (1.7-1.8)</v>
      </c>
      <c r="Y43" s="36" t="str">
        <f>CONCATENATE(TEXT(ROUND('Bestand-Arbeitslose'!Y43/Hilfsblatt_Erwerbspersonen_20ff!$B43%,1),"0.0")," (",TEXT(ROUND('Bestand-Arbeitslose'!Y43/Hilfsblatt_Erwerbspersonen_20ff!$D43%,1),"0.0"),"-",TEXT(ROUND('Bestand-Arbeitslose'!Y43/Hilfsblatt_Erwerbspersonen_20ff!$C43%,1),"0.0"),")")</f>
        <v>1.8 (1.7-1.9)</v>
      </c>
      <c r="Z43" s="36" t="str">
        <f>CONCATENATE(TEXT(ROUND('Bestand-Arbeitslose'!Z43/Hilfsblatt_Erwerbspersonen_20ff!$B43%,1),"0.0")," (",TEXT(ROUND('Bestand-Arbeitslose'!Z43/Hilfsblatt_Erwerbspersonen_20ff!$D43%,1),"0.0"),"-",TEXT(ROUND('Bestand-Arbeitslose'!Z43/Hilfsblatt_Erwerbspersonen_20ff!$C43%,1),"0.0"),")")</f>
        <v>1.9 (1.8-1.9)</v>
      </c>
      <c r="AA43" s="36" t="str">
        <f>CONCATENATE(TEXT(ROUND('Bestand-Arbeitslose'!AA43/Hilfsblatt_Erwerbspersonen_20ff!$B43%,1),"0.0")," (",TEXT(ROUND('Bestand-Arbeitslose'!AA43/Hilfsblatt_Erwerbspersonen_20ff!$D43%,1),"0.0"),"-",TEXT(ROUND('Bestand-Arbeitslose'!AA43/Hilfsblatt_Erwerbspersonen_20ff!$C43%,1),"0.0"),")")</f>
        <v>1.9 (1.9-2.0)</v>
      </c>
      <c r="AB43" s="36" t="str">
        <f>CONCATENATE(TEXT(ROUND('Bestand-Arbeitslose'!AB43/Hilfsblatt_Erwerbspersonen_20ff!$B43%,1),"0.0")," (",TEXT(ROUND('Bestand-Arbeitslose'!AB43/Hilfsblatt_Erwerbspersonen_20ff!$D43%,1),"0.0"),"-",TEXT(ROUND('Bestand-Arbeitslose'!AB43/Hilfsblatt_Erwerbspersonen_20ff!$C43%,1),"0.0"),")")</f>
        <v>2.0 (2.0-2.1)</v>
      </c>
      <c r="AC43" s="36" t="str">
        <f>CONCATENATE(TEXT(ROUND('Bestand-Arbeitslose'!AC43/Hilfsblatt_Erwerbspersonen_20ff!$B43%,1),"0.0")," (",TEXT(ROUND('Bestand-Arbeitslose'!AC43/Hilfsblatt_Erwerbspersonen_20ff!$D43%,1),"0.0"),"-",TEXT(ROUND('Bestand-Arbeitslose'!AC43/Hilfsblatt_Erwerbspersonen_20ff!$C43%,1),"0.0"),")")</f>
        <v>1.9 (1.8-1.9)</v>
      </c>
      <c r="AD43" s="36" t="str">
        <f>CONCATENATE(TEXT(ROUND('Bestand-Arbeitslose'!AD43/Hilfsblatt_Erwerbspersonen_20ff!$B43%,1),"0.0")," (",TEXT(ROUND('Bestand-Arbeitslose'!AD43/Hilfsblatt_Erwerbspersonen_20ff!$D43%,1),"0.0"),"-",TEXT(ROUND('Bestand-Arbeitslose'!AD43/Hilfsblatt_Erwerbspersonen_20ff!$C43%,1),"0.0"),")")</f>
        <v>1.8 (1.7-1.8)</v>
      </c>
      <c r="AE43" s="36" t="str">
        <f>CONCATENATE(TEXT(ROUND('Bestand-Arbeitslose'!AE43/Hilfsblatt_Erwerbspersonen_20ff!$B43%,1),"0.0")," (",TEXT(ROUND('Bestand-Arbeitslose'!AE43/Hilfsblatt_Erwerbspersonen_20ff!$D43%,1),"0.0"),"-",TEXT(ROUND('Bestand-Arbeitslose'!AE43/Hilfsblatt_Erwerbspersonen_20ff!$C43%,1),"0.0"),")")</f>
        <v>1.8 (1.8-1.9)</v>
      </c>
      <c r="AF43" s="36" t="str">
        <f>CONCATENATE(TEXT(ROUND('Bestand-Arbeitslose'!AF43/Hilfsblatt_Erwerbspersonen_20ff!$B43%,1),"0.0")," (",TEXT(ROUND('Bestand-Arbeitslose'!AF43/Hilfsblatt_Erwerbspersonen_20ff!$D43%,1),"0.0"),"-",TEXT(ROUND('Bestand-Arbeitslose'!AF43/Hilfsblatt_Erwerbspersonen_20ff!$C43%,1),"0.0"),")")</f>
        <v>1.8 (1.7-1.8)</v>
      </c>
      <c r="AG43" s="36" t="str">
        <f>CONCATENATE(TEXT(ROUND('Bestand-Arbeitslose'!AG43/Hilfsblatt_Erwerbspersonen_20ff!$B43%,1),"0.0")," (",TEXT(ROUND('Bestand-Arbeitslose'!AG43/Hilfsblatt_Erwerbspersonen_20ff!$D43%,1),"0.0"),"-",TEXT(ROUND('Bestand-Arbeitslose'!AG43/Hilfsblatt_Erwerbspersonen_20ff!$C43%,1),"0.0"),")")</f>
        <v>1.8 (1.8-1.9)</v>
      </c>
      <c r="AH43" s="36" t="str">
        <f>CONCATENATE(TEXT(ROUND('Bestand-Arbeitslose'!AH43/Hilfsblatt_Erwerbspersonen_20ff!$B43%,1),"0.0")," (",TEXT(ROUND('Bestand-Arbeitslose'!AH43/Hilfsblatt_Erwerbspersonen_20ff!$D43%,1),"0.0"),"-",TEXT(ROUND('Bestand-Arbeitslose'!AH43/Hilfsblatt_Erwerbspersonen_20ff!$C43%,1),"0.0"),")")</f>
        <v>1.8 (1.8-1.9)</v>
      </c>
      <c r="AI43" s="36" t="str">
        <f>CONCATENATE(TEXT(ROUND('Bestand-Arbeitslose'!AI43/Hilfsblatt_Erwerbspersonen_20ff!$B43%,1),"0.0")," (",TEXT(ROUND('Bestand-Arbeitslose'!AI43/Hilfsblatt_Erwerbspersonen_20ff!$D43%,1),"0.0"),"-",TEXT(ROUND('Bestand-Arbeitslose'!AI43/Hilfsblatt_Erwerbspersonen_20ff!$C43%,1),"0.0"),")")</f>
        <v>1.8 (1.7-1.8)</v>
      </c>
      <c r="AJ43" s="36" t="str">
        <f>CONCATENATE(TEXT(ROUND('Bestand-Arbeitslose'!AJ43/Hilfsblatt_Erwerbspersonen_20ff!$B43%,1),"0.0")," (",TEXT(ROUND('Bestand-Arbeitslose'!AJ43/Hilfsblatt_Erwerbspersonen_20ff!$D43%,1),"0.0"),"-",TEXT(ROUND('Bestand-Arbeitslose'!AJ43/Hilfsblatt_Erwerbspersonen_20ff!$C43%,1),"0.0"),")")</f>
        <v>1.9 (1.9-2.0)</v>
      </c>
      <c r="AK43" s="36" t="str">
        <f>CONCATENATE(TEXT(ROUND('Bestand-Arbeitslose'!AK43/Hilfsblatt_Erwerbspersonen_20ff!$B43%,1),"0.0")," (",TEXT(ROUND('Bestand-Arbeitslose'!AK43/Hilfsblatt_Erwerbspersonen_20ff!$D43%,1),"0.0"),"-",TEXT(ROUND('Bestand-Arbeitslose'!AK43/Hilfsblatt_Erwerbspersonen_20ff!$C43%,1),"0.0"),")")</f>
        <v>2.1 (2.1-2.2)</v>
      </c>
      <c r="AL43" s="36" t="str">
        <f>CONCATENATE(TEXT(ROUND('Bestand-Arbeitslose'!AL43/Hilfsblatt_Erwerbspersonen_20ff!$B43%,1),"0.0")," (",TEXT(ROUND('Bestand-Arbeitslose'!AL43/Hilfsblatt_Erwerbspersonen_20ff!$D43%,1),"0.0"),"-",TEXT(ROUND('Bestand-Arbeitslose'!AL43/Hilfsblatt_Erwerbspersonen_20ff!$C43%,1),"0.0"),")")</f>
        <v>2.3 (2.2-2.4)</v>
      </c>
      <c r="AM43" s="36" t="str">
        <f>CONCATENATE(TEXT(ROUND('Bestand-Arbeitslose'!AM43/Hilfsblatt_Erwerbspersonen_20ff!$B43%,1),"0.0")," (",TEXT(ROUND('Bestand-Arbeitslose'!AM43/Hilfsblatt_Erwerbspersonen_20ff!$D43%,1),"0.0"),"-",TEXT(ROUND('Bestand-Arbeitslose'!AM43/Hilfsblatt_Erwerbspersonen_20ff!$C43%,1),"0.0"),")")</f>
        <v>2.5 (2.4-2.6)</v>
      </c>
      <c r="AN43" s="36" t="str">
        <f>CONCATENATE(TEXT(ROUND('Bestand-Arbeitslose'!AN43/Hilfsblatt_Erwerbspersonen_20ff!$B43%,1),"0.0")," (",TEXT(ROUND('Bestand-Arbeitslose'!AN43/Hilfsblatt_Erwerbspersonen_20ff!$D43%,1),"0.0"),"-",TEXT(ROUND('Bestand-Arbeitslose'!AN43/Hilfsblatt_Erwerbspersonen_20ff!$C43%,1),"0.0"),")")</f>
        <v>2.7 (2.6-2.8)</v>
      </c>
      <c r="AO43" s="36" t="str">
        <f>CONCATENATE(TEXT(ROUND('Bestand-Arbeitslose'!AO43/Hilfsblatt_Erwerbspersonen_20ff!$B43%,1),"0.0")," (",TEXT(ROUND('Bestand-Arbeitslose'!AO43/Hilfsblatt_Erwerbspersonen_20ff!$D43%,1),"0.0"),"-",TEXT(ROUND('Bestand-Arbeitslose'!AO43/Hilfsblatt_Erwerbspersonen_20ff!$C43%,1),"0.0"),")")</f>
        <v>3.2 (3.1-3.3)</v>
      </c>
      <c r="AP43" s="36" t="str">
        <f>CONCATENATE(TEXT(ROUND('Bestand-Arbeitslose'!AP43/Hilfsblatt_Erwerbspersonen_20ff!$B43%,1),"0.0")," (",TEXT(ROUND('Bestand-Arbeitslose'!AP43/Hilfsblatt_Erwerbspersonen_20ff!$D43%,1),"0.0"),"-",TEXT(ROUND('Bestand-Arbeitslose'!AP43/Hilfsblatt_Erwerbspersonen_20ff!$C43%,1),"0.0"),")")</f>
        <v>2.8 (2.7-2.9)</v>
      </c>
      <c r="AQ43" s="36" t="str">
        <f>CONCATENATE(TEXT(ROUND('Bestand-Arbeitslose'!AQ43/Hilfsblatt_Erwerbspersonen_20ff!$B43%,1),"0.0")," (",TEXT(ROUND('Bestand-Arbeitslose'!AQ43/Hilfsblatt_Erwerbspersonen_20ff!$D43%,1),"0.0"),"-",TEXT(ROUND('Bestand-Arbeitslose'!AQ43/Hilfsblatt_Erwerbspersonen_20ff!$C43%,1),"0.0"),")")</f>
        <v>2.7 (2.6-2.8)</v>
      </c>
      <c r="AR43" s="36" t="str">
        <f>CONCATENATE(TEXT(ROUND('Bestand-Arbeitslose'!AR43/Hilfsblatt_Erwerbspersonen_20ff!$B43%,1),"0.0")," (",TEXT(ROUND('Bestand-Arbeitslose'!AR43/Hilfsblatt_Erwerbspersonen_20ff!$D43%,1),"0.0"),"-",TEXT(ROUND('Bestand-Arbeitslose'!AR43/Hilfsblatt_Erwerbspersonen_20ff!$C43%,1),"0.0"),")")</f>
        <v>2.7 (2.6-2.8)</v>
      </c>
      <c r="AS43" s="36" t="str">
        <f>CONCATENATE(TEXT(ROUND('Bestand-Arbeitslose'!AS43/Hilfsblatt_Erwerbspersonen_20ff!$B43%,1),"0.0")," (",TEXT(ROUND('Bestand-Arbeitslose'!AS43/Hilfsblatt_Erwerbspersonen_20ff!$D43%,1),"0.0"),"-",TEXT(ROUND('Bestand-Arbeitslose'!AS43/Hilfsblatt_Erwerbspersonen_20ff!$C43%,1),"0.0"),")")</f>
        <v>2.8 (2.7-2.9)</v>
      </c>
      <c r="AT43" s="36" t="str">
        <f>CONCATENATE(TEXT(ROUND('Bestand-Arbeitslose'!AT43/Hilfsblatt_Erwerbspersonen_20ff!$B43%,1),"0.0")," (",TEXT(ROUND('Bestand-Arbeitslose'!AT43/Hilfsblatt_Erwerbspersonen_20ff!$D43%,1),"0.0"),"-",TEXT(ROUND('Bestand-Arbeitslose'!AT43/Hilfsblatt_Erwerbspersonen_20ff!$C43%,1),"0.0"),")")</f>
        <v>3.0 (2.9-3.1)</v>
      </c>
      <c r="AU43" s="36" t="str">
        <f>CONCATENATE(TEXT(ROUND('Bestand-Arbeitslose'!AU43/Hilfsblatt_Erwerbspersonen_20ff!$B43%,1),"0.0")," (",TEXT(ROUND('Bestand-Arbeitslose'!AU43/Hilfsblatt_Erwerbspersonen_20ff!$D43%,1),"0.0"),"-",TEXT(ROUND('Bestand-Arbeitslose'!AU43/Hilfsblatt_Erwerbspersonen_20ff!$C43%,1),"0.0"),")")</f>
        <v>3.1 (3.0-3.2)</v>
      </c>
      <c r="AV43" s="36" t="str">
        <f>CONCATENATE(TEXT(ROUND('Bestand-Arbeitslose'!AV43/Hilfsblatt_Erwerbspersonen_20ff!$B43%,1),"0.0")," (",TEXT(ROUND('Bestand-Arbeitslose'!AV43/Hilfsblatt_Erwerbspersonen_20ff!$D43%,1),"0.0"),"-",TEXT(ROUND('Bestand-Arbeitslose'!AV43/Hilfsblatt_Erwerbspersonen_20ff!$C43%,1),"0.0"),")")</f>
        <v>3.3 (3.2-3.4)</v>
      </c>
      <c r="AW43" s="36" t="str">
        <f>CONCATENATE(TEXT(ROUND('Bestand-Arbeitslose'!AW43/Hilfsblatt_Erwerbspersonen_20ff!$B43%,1),"0.0")," (",TEXT(ROUND('Bestand-Arbeitslose'!AW43/Hilfsblatt_Erwerbspersonen_20ff!$D43%,1),"0.0"),"-",TEXT(ROUND('Bestand-Arbeitslose'!AW43/Hilfsblatt_Erwerbspersonen_20ff!$C43%,1),"0.0"),")")</f>
        <v>3.4 (3.3-3.5)</v>
      </c>
      <c r="AX43" s="36" t="str">
        <f>CONCATENATE(TEXT(ROUND('Bestand-Arbeitslose'!AX43/Hilfsblatt_Erwerbspersonen_20ff!$B43%,1),"0.0")," (",TEXT(ROUND('Bestand-Arbeitslose'!AX43/Hilfsblatt_Erwerbspersonen_20ff!$D43%,1),"0.0"),"-",TEXT(ROUND('Bestand-Arbeitslose'!AX43/Hilfsblatt_Erwerbspersonen_20ff!$C43%,1),"0.0"),")")</f>
        <v>3.5 (3.4-3.6)</v>
      </c>
      <c r="AY43" s="36" t="str">
        <f>CONCATENATE(TEXT(ROUND('Bestand-Arbeitslose'!AY43/Hilfsblatt_Erwerbspersonen_20ff!$B43%,1),"0.0")," (",TEXT(ROUND('Bestand-Arbeitslose'!AY43/Hilfsblatt_Erwerbspersonen_20ff!$D43%,1),"0.0"),"-",TEXT(ROUND('Bestand-Arbeitslose'!AY43/Hilfsblatt_Erwerbspersonen_20ff!$C43%,1),"0.0"),")")</f>
        <v>3.6 (3.5-3.8)</v>
      </c>
      <c r="AZ43" s="36" t="str">
        <f>CONCATENATE(TEXT(ROUND('Bestand-Arbeitslose'!AZ43/Hilfsblatt_Erwerbspersonen_20ff!$B43%,1),"0.0")," (",TEXT(ROUND('Bestand-Arbeitslose'!AZ43/Hilfsblatt_Erwerbspersonen_20ff!$D43%,1),"0.0"),"-",TEXT(ROUND('Bestand-Arbeitslose'!AZ43/Hilfsblatt_Erwerbspersonen_20ff!$C43%,1),"0.0"),")")</f>
        <v>3.8 (3.7-4.0)</v>
      </c>
      <c r="BA43" s="36" t="str">
        <f>CONCATENATE(TEXT(ROUND('Bestand-Arbeitslose'!BA43/Hilfsblatt_Erwerbspersonen_20ff!$B43%,1),"0.0")," (",TEXT(ROUND('Bestand-Arbeitslose'!BA43/Hilfsblatt_Erwerbspersonen_20ff!$D43%,1),"0.0"),"-",TEXT(ROUND('Bestand-Arbeitslose'!BA43/Hilfsblatt_Erwerbspersonen_20ff!$C43%,1),"0.0"),")")</f>
        <v>3.7 (3.6-3.8)</v>
      </c>
      <c r="BB43" s="36" t="str">
        <f>CONCATENATE(TEXT(ROUND('Bestand-Arbeitslose'!BB43/Hilfsblatt_Erwerbspersonen_20ff!$B43%,1),"0.0")," (",TEXT(ROUND('Bestand-Arbeitslose'!BB43/Hilfsblatt_Erwerbspersonen_20ff!$D43%,1),"0.0"),"-",TEXT(ROUND('Bestand-Arbeitslose'!BB43/Hilfsblatt_Erwerbspersonen_20ff!$C43%,1),"0.0"),")")</f>
        <v>3.3 (3.2-3.4)</v>
      </c>
      <c r="BC43" s="36" t="str">
        <f>CONCATENATE(TEXT(ROUND('Bestand-Arbeitslose'!BC43/Hilfsblatt_Erwerbspersonen_20ff!$B43%,1),"0.0")," (",TEXT(ROUND('Bestand-Arbeitslose'!BC43/Hilfsblatt_Erwerbspersonen_20ff!$D43%,1),"0.0"),"-",TEXT(ROUND('Bestand-Arbeitslose'!BC43/Hilfsblatt_Erwerbspersonen_20ff!$C43%,1),"0.0"),")")</f>
        <v>3.6 (3.5-3.7)</v>
      </c>
      <c r="BD43" s="36" t="str">
        <f>CONCATENATE(TEXT(ROUND('Bestand-Arbeitslose'!BD43/Hilfsblatt_Erwerbspersonen_20ff!$B43%,1),"0.0")," (",TEXT(ROUND('Bestand-Arbeitslose'!BD43/Hilfsblatt_Erwerbspersonen_20ff!$D43%,1),"0.0"),"-",TEXT(ROUND('Bestand-Arbeitslose'!BD43/Hilfsblatt_Erwerbspersonen_20ff!$C43%,1),"0.0"),")")</f>
        <v>3.5 (3.4-3.6)</v>
      </c>
      <c r="BE43" s="36" t="str">
        <f>CONCATENATE(TEXT(ROUND('Bestand-Arbeitslose'!BE43/Hilfsblatt_Erwerbspersonen_20ff!$B43%,1),"0.0")," (",TEXT(ROUND('Bestand-Arbeitslose'!BE43/Hilfsblatt_Erwerbspersonen_20ff!$D43%,1),"0.0"),"-",TEXT(ROUND('Bestand-Arbeitslose'!BE43/Hilfsblatt_Erwerbspersonen_20ff!$C43%,1),"0.0"),")")</f>
        <v>3.4 (3.3-3.5)</v>
      </c>
      <c r="BF43" s="36" t="str">
        <f>CONCATENATE(TEXT(ROUND('Bestand-Arbeitslose'!BF43/Hilfsblatt_Erwerbspersonen_20ff!$B43%,1),"0.0")," (",TEXT(ROUND('Bestand-Arbeitslose'!BF43/Hilfsblatt_Erwerbspersonen_20ff!$D43%,1),"0.0"),"-",TEXT(ROUND('Bestand-Arbeitslose'!BF43/Hilfsblatt_Erwerbspersonen_20ff!$C43%,1),"0.0"),")")</f>
        <v>3.5 (3.4-3.6)</v>
      </c>
      <c r="BG43" s="36" t="str">
        <f>CONCATENATE(TEXT(ROUND('Bestand-Arbeitslose'!BG43/Hilfsblatt_Erwerbspersonen_20ff!$B43%,1),"0.0")," (",TEXT(ROUND('Bestand-Arbeitslose'!BG43/Hilfsblatt_Erwerbspersonen_20ff!$D43%,1),"0.0"),"-",TEXT(ROUND('Bestand-Arbeitslose'!BG43/Hilfsblatt_Erwerbspersonen_20ff!$C43%,1),"0.0"),")")</f>
        <v>3.6 (3.5-3.7)</v>
      </c>
      <c r="BH43" s="36" t="str">
        <f>CONCATENATE(TEXT(ROUND('Bestand-Arbeitslose'!BH43/Hilfsblatt_Erwerbspersonen_20ff!$B43%,1),"0.0")," (",TEXT(ROUND('Bestand-Arbeitslose'!BH43/Hilfsblatt_Erwerbspersonen_20ff!$D43%,1),"0.0"),"-",TEXT(ROUND('Bestand-Arbeitslose'!BH43/Hilfsblatt_Erwerbspersonen_20ff!$C43%,1),"0.0"),")")</f>
        <v>3.5 (3.3-3.6)</v>
      </c>
      <c r="BI43" s="36" t="str">
        <f>CONCATENATE(TEXT(ROUND('Bestand-Arbeitslose'!BI43/Hilfsblatt_Erwerbspersonen_20ff!$B43%,1),"0.0")," (",TEXT(ROUND('Bestand-Arbeitslose'!BI43/Hilfsblatt_Erwerbspersonen_20ff!$D43%,1),"0.0"),"-",TEXT(ROUND('Bestand-Arbeitslose'!BI43/Hilfsblatt_Erwerbspersonen_20ff!$C43%,1),"0.0"),")")</f>
        <v>3.4 (3.3-3.5)</v>
      </c>
      <c r="BJ43" s="36" t="str">
        <f>CONCATENATE(TEXT(ROUND('Bestand-Arbeitslose'!BJ43/Hilfsblatt_Erwerbspersonen_20ff!$B43%,1),"0.0")," (",TEXT(ROUND('Bestand-Arbeitslose'!BJ43/Hilfsblatt_Erwerbspersonen_20ff!$D43%,1),"0.0"),"-",TEXT(ROUND('Bestand-Arbeitslose'!BJ43/Hilfsblatt_Erwerbspersonen_20ff!$C43%,1),"0.0"),")")</f>
        <v>3.5 (3.4-3.6)</v>
      </c>
      <c r="BK43" s="36" t="str">
        <f>CONCATENATE(TEXT(ROUND('Bestand-Arbeitslose'!BK43/Hilfsblatt_Erwerbspersonen_20ff!$B43%,1),"0.0")," (",TEXT(ROUND('Bestand-Arbeitslose'!BK43/Hilfsblatt_Erwerbspersonen_20ff!$D43%,1),"0.0"),"-",TEXT(ROUND('Bestand-Arbeitslose'!BK43/Hilfsblatt_Erwerbspersonen_20ff!$C43%,1),"0.0"),")")</f>
        <v>3.3 (3.2-3.5)</v>
      </c>
      <c r="BL43" s="36" t="str">
        <f>CONCATENATE(TEXT(ROUND('Bestand-Arbeitslose'!BL43/Hilfsblatt_Erwerbspersonen_20ff!$B43%,1),"0.0")," (",TEXT(ROUND('Bestand-Arbeitslose'!BL43/Hilfsblatt_Erwerbspersonen_20ff!$D43%,1),"0.0"),"-",TEXT(ROUND('Bestand-Arbeitslose'!BL43/Hilfsblatt_Erwerbspersonen_20ff!$C43%,1),"0.0"),")")</f>
        <v>3.0 (2.9-3.1)</v>
      </c>
      <c r="BM43" s="36" t="str">
        <f>CONCATENATE(TEXT(ROUND('Bestand-Arbeitslose'!BM43/Hilfsblatt_Erwerbspersonen_20ff!$B43%,1),"0.0")," (",TEXT(ROUND('Bestand-Arbeitslose'!BM43/Hilfsblatt_Erwerbspersonen_20ff!$D43%,1),"0.0"),"-",TEXT(ROUND('Bestand-Arbeitslose'!BM43/Hilfsblatt_Erwerbspersonen_20ff!$C43%,1),"0.0"),")")</f>
        <v>2.6 (2.6-2.7)</v>
      </c>
      <c r="BN43" s="36" t="str">
        <f>CONCATENATE(TEXT(ROUND('Bestand-Arbeitslose'!BN43/Hilfsblatt_Erwerbspersonen_20ff!$B43%,1),"0.0")," (",TEXT(ROUND('Bestand-Arbeitslose'!BN43/Hilfsblatt_Erwerbspersonen_20ff!$D43%,1),"0.0"),"-",TEXT(ROUND('Bestand-Arbeitslose'!BN43/Hilfsblatt_Erwerbspersonen_20ff!$C43%,1),"0.0"),")")</f>
        <v>2.7 (2.6-2.7)</v>
      </c>
      <c r="BO43" s="36" t="str">
        <f>CONCATENATE(TEXT(ROUND('Bestand-Arbeitslose'!BO43/Hilfsblatt_Erwerbspersonen_17ff!$B43%,1),"0.0")," (",TEXT(ROUND('Bestand-Arbeitslose'!BO43/Hilfsblatt_Erwerbspersonen_17ff!$D43%,1),"0.0"),"-",TEXT(ROUND('Bestand-Arbeitslose'!BO43/Hilfsblatt_Erwerbspersonen_17ff!$C43%,1),"0.0"),")")</f>
        <v>2.3 (2.3-2.4)</v>
      </c>
      <c r="BP43" s="36" t="str">
        <f>CONCATENATE(TEXT(ROUND('Bestand-Arbeitslose'!BP43/Hilfsblatt_Erwerbspersonen_17ff!$B43%,1),"0.0")," (",TEXT(ROUND('Bestand-Arbeitslose'!BP43/Hilfsblatt_Erwerbspersonen_17ff!$D43%,1),"0.0"),"-",TEXT(ROUND('Bestand-Arbeitslose'!BP43/Hilfsblatt_Erwerbspersonen_17ff!$C43%,1),"0.0"),")")</f>
        <v>2.4 (2.3-2.5)</v>
      </c>
      <c r="BQ43" s="36" t="str">
        <f>CONCATENATE(TEXT(ROUND('Bestand-Arbeitslose'!BQ43/Hilfsblatt_Erwerbspersonen_17ff!$B43%,1),"0.0")," (",TEXT(ROUND('Bestand-Arbeitslose'!BQ43/Hilfsblatt_Erwerbspersonen_17ff!$D43%,1),"0.0"),"-",TEXT(ROUND('Bestand-Arbeitslose'!BQ43/Hilfsblatt_Erwerbspersonen_17ff!$C43%,1),"0.0"),")")</f>
        <v>2.2 (2.2-2.3)</v>
      </c>
      <c r="BR43" s="36" t="str">
        <f>CONCATENATE(TEXT(ROUND('Bestand-Arbeitslose'!BR43/Hilfsblatt_Erwerbspersonen_17ff!$B43%,1),"0.0")," (",TEXT(ROUND('Bestand-Arbeitslose'!BR43/Hilfsblatt_Erwerbspersonen_17ff!$D43%,1),"0.0"),"-",TEXT(ROUND('Bestand-Arbeitslose'!BR43/Hilfsblatt_Erwerbspersonen_17ff!$C43%,1),"0.0"),")")</f>
        <v>2.2 (2.1-2.2)</v>
      </c>
      <c r="BS43" s="36" t="str">
        <f>CONCATENATE(TEXT(ROUND('Bestand-Arbeitslose'!BS43/Hilfsblatt_Erwerbspersonen_17ff!$B43%,1),"0.0")," (",TEXT(ROUND('Bestand-Arbeitslose'!BS43/Hilfsblatt_Erwerbspersonen_17ff!$D43%,1),"0.0"),"-",TEXT(ROUND('Bestand-Arbeitslose'!BS43/Hilfsblatt_Erwerbspersonen_17ff!$C43%,1),"0.0"),")")</f>
        <v>2.1 (2.0-2.1)</v>
      </c>
      <c r="BT43" s="36" t="str">
        <f>CONCATENATE(TEXT(ROUND('Bestand-Arbeitslose'!BT43/Hilfsblatt_Erwerbspersonen_17ff!$B43%,1),"0.0")," (",TEXT(ROUND('Bestand-Arbeitslose'!BT43/Hilfsblatt_Erwerbspersonen_17ff!$D43%,1),"0.0"),"-",TEXT(ROUND('Bestand-Arbeitslose'!BT43/Hilfsblatt_Erwerbspersonen_17ff!$C43%,1),"0.0"),")")</f>
        <v>2.2 (2.1-2.3)</v>
      </c>
      <c r="BU43" s="36" t="str">
        <f>CONCATENATE(TEXT(ROUND('Bestand-Arbeitslose'!BU43/Hilfsblatt_Erwerbspersonen_17ff!$B43%,1),"0.0")," (",TEXT(ROUND('Bestand-Arbeitslose'!BU43/Hilfsblatt_Erwerbspersonen_17ff!$D43%,1),"0.0"),"-",TEXT(ROUND('Bestand-Arbeitslose'!BU43/Hilfsblatt_Erwerbspersonen_17ff!$C43%,1),"0.0"),")")</f>
        <v>2.3 (2.2-2.4)</v>
      </c>
      <c r="BV43" s="36" t="str">
        <f>CONCATENATE(TEXT(ROUND('Bestand-Arbeitslose'!BV43/Hilfsblatt_Erwerbspersonen_17ff!$B43%,1),"0.0")," (",TEXT(ROUND('Bestand-Arbeitslose'!BV43/Hilfsblatt_Erwerbspersonen_17ff!$D43%,1),"0.0"),"-",TEXT(ROUND('Bestand-Arbeitslose'!BV43/Hilfsblatt_Erwerbspersonen_17ff!$C43%,1),"0.0"),")")</f>
        <v>2.2 (2.2-2.3)</v>
      </c>
      <c r="BW43" s="36" t="str">
        <f>CONCATENATE(TEXT(ROUND('Bestand-Arbeitslose'!BW43/Hilfsblatt_Erwerbspersonen_17ff!$B43%,1),"0.0")," (",TEXT(ROUND('Bestand-Arbeitslose'!BW43/Hilfsblatt_Erwerbspersonen_17ff!$D43%,1),"0.0"),"-",TEXT(ROUND('Bestand-Arbeitslose'!BW43/Hilfsblatt_Erwerbspersonen_17ff!$C43%,1),"0.0"),")")</f>
        <v>2.3 (2.2-2.4)</v>
      </c>
      <c r="BX43" s="36" t="str">
        <f>CONCATENATE(TEXT(ROUND('Bestand-Arbeitslose'!BX43/Hilfsblatt_Erwerbspersonen_17ff!$B43%,1),"0.0")," (",TEXT(ROUND('Bestand-Arbeitslose'!BX43/Hilfsblatt_Erwerbspersonen_17ff!$D43%,1),"0.0"),"-",TEXT(ROUND('Bestand-Arbeitslose'!BX43/Hilfsblatt_Erwerbspersonen_17ff!$C43%,1),"0.0"),")")</f>
        <v>2.3 (2.3-2.4)</v>
      </c>
      <c r="BY43" s="36" t="str">
        <f>CONCATENATE(TEXT(ROUND('Bestand-Arbeitslose'!BY43/Hilfsblatt_Erwerbspersonen_17ff!$B43%,1),"0.0")," (",TEXT(ROUND('Bestand-Arbeitslose'!BY43/Hilfsblatt_Erwerbspersonen_17ff!$D43%,1),"0.0"),"-",TEXT(ROUND('Bestand-Arbeitslose'!BY43/Hilfsblatt_Erwerbspersonen_17ff!$C43%,1),"0.0"),")")</f>
        <v>2.5 (2.4-2.5)</v>
      </c>
      <c r="BZ43" s="36" t="str">
        <f>CONCATENATE(TEXT(ROUND('Bestand-Arbeitslose'!BZ43/Hilfsblatt_Erwerbspersonen_17ff!$B43%,1),"0.0")," (",TEXT(ROUND('Bestand-Arbeitslose'!BZ43/Hilfsblatt_Erwerbspersonen_17ff!$D43%,1),"0.0"),"-",TEXT(ROUND('Bestand-Arbeitslose'!BZ43/Hilfsblatt_Erwerbspersonen_17ff!$C43%,1),"0.0"),")")</f>
        <v>2.6 (2.5-2.7)</v>
      </c>
      <c r="CA43" s="36" t="str">
        <f>CONCATENATE(TEXT(ROUND('Bestand-Arbeitslose'!CA43/Hilfsblatt_Erwerbspersonen_17ff!$B43%,1),"0.0")," (",TEXT(ROUND('Bestand-Arbeitslose'!CA43/Hilfsblatt_Erwerbspersonen_17ff!$D43%,1),"0.0"),"-",TEXT(ROUND('Bestand-Arbeitslose'!CA43/Hilfsblatt_Erwerbspersonen_17ff!$C43%,1),"0.0"),")")</f>
        <v>2.7 (2.6-2.8)</v>
      </c>
      <c r="CB43" s="36" t="str">
        <f>CONCATENATE(TEXT(ROUND('Bestand-Arbeitslose'!CB43/Hilfsblatt_Erwerbspersonen_17ff!$B43%,1),"0.0")," (",TEXT(ROUND('Bestand-Arbeitslose'!CB43/Hilfsblatt_Erwerbspersonen_17ff!$D43%,1),"0.0"),"-",TEXT(ROUND('Bestand-Arbeitslose'!CB43/Hilfsblatt_Erwerbspersonen_17ff!$C43%,1),"0.0"),")")</f>
        <v>2.6 (2.5-2.7)</v>
      </c>
      <c r="CC43" s="36" t="str">
        <f>CONCATENATE(TEXT(ROUND('Bestand-Arbeitslose'!CC43/Hilfsblatt_Erwerbspersonen_17ff!$B43%,1),"0.0")," (",TEXT(ROUND('Bestand-Arbeitslose'!CC43/Hilfsblatt_Erwerbspersonen_17ff!$D43%,1),"0.0"),"-",TEXT(ROUND('Bestand-Arbeitslose'!CC43/Hilfsblatt_Erwerbspersonen_17ff!$C43%,1),"0.0"),")")</f>
        <v>2.6 (2.5-2.7)</v>
      </c>
      <c r="CD43" s="36" t="str">
        <f>CONCATENATE(TEXT(ROUND('Bestand-Arbeitslose'!CD43/Hilfsblatt_Erwerbspersonen_17ff!$B43%,1),"0.0")," (",TEXT(ROUND('Bestand-Arbeitslose'!CD43/Hilfsblatt_Erwerbspersonen_17ff!$D43%,1),"0.0"),"-",TEXT(ROUND('Bestand-Arbeitslose'!CD43/Hilfsblatt_Erwerbspersonen_17ff!$C43%,1),"0.0"),")")</f>
        <v>2.5 (2.4-2.6)</v>
      </c>
      <c r="CE43" s="36" t="str">
        <f>CONCATENATE(TEXT(ROUND('Bestand-Arbeitslose'!CE43/Hilfsblatt_Erwerbspersonen_17ff!$B43%,1),"0.0")," (",TEXT(ROUND('Bestand-Arbeitslose'!CE43/Hilfsblatt_Erwerbspersonen_17ff!$D43%,1),"0.0"),"-",TEXT(ROUND('Bestand-Arbeitslose'!CE43/Hilfsblatt_Erwerbspersonen_17ff!$C43%,1),"0.0"),")")</f>
        <v>2.5 (2.4-2.5)</v>
      </c>
      <c r="CF43" s="36" t="str">
        <f>CONCATENATE(TEXT(ROUND('Bestand-Arbeitslose'!CF43/Hilfsblatt_Erwerbspersonen_17ff!$B43%,1),"0.0")," (",TEXT(ROUND('Bestand-Arbeitslose'!CF43/Hilfsblatt_Erwerbspersonen_17ff!$D43%,1),"0.0"),"-",TEXT(ROUND('Bestand-Arbeitslose'!CF43/Hilfsblatt_Erwerbspersonen_17ff!$C43%,1),"0.0"),")")</f>
        <v>2.5 (2.4-2.5)</v>
      </c>
      <c r="CG43" s="36" t="str">
        <f>CONCATENATE(TEXT(ROUND('Bestand-Arbeitslose'!CG43/Hilfsblatt_Erwerbspersonen_17ff!$B43%,1),"0.0")," (",TEXT(ROUND('Bestand-Arbeitslose'!CG43/Hilfsblatt_Erwerbspersonen_17ff!$D43%,1),"0.0"),"-",TEXT(ROUND('Bestand-Arbeitslose'!CG43/Hilfsblatt_Erwerbspersonen_17ff!$C43%,1),"0.0"),")")</f>
        <v>2.5 (2.5-2.6)</v>
      </c>
      <c r="CH43" s="36" t="str">
        <f>CONCATENATE(TEXT(ROUND('Bestand-Arbeitslose'!CH43/Hilfsblatt_Erwerbspersonen_17ff!$B43%,1),"0.0")," (",TEXT(ROUND('Bestand-Arbeitslose'!CH43/Hilfsblatt_Erwerbspersonen_17ff!$D43%,1),"0.0"),"-",TEXT(ROUND('Bestand-Arbeitslose'!CH43/Hilfsblatt_Erwerbspersonen_17ff!$C43%,1),"0.0"),")")</f>
        <v>2.4 (2.4-2.5)</v>
      </c>
      <c r="CI43" s="36" t="str">
        <f>CONCATENATE(TEXT(ROUND('Bestand-Arbeitslose'!CI43/Hilfsblatt_Erwerbspersonen_17ff!$B43%,1),"0.0")," (",TEXT(ROUND('Bestand-Arbeitslose'!CI43/Hilfsblatt_Erwerbspersonen_17ff!$D43%,1),"0.0"),"-",TEXT(ROUND('Bestand-Arbeitslose'!CI43/Hilfsblatt_Erwerbspersonen_17ff!$C43%,1),"0.0"),")")</f>
        <v>2.5 (2.4-2.5)</v>
      </c>
      <c r="CJ43" s="36" t="str">
        <f>CONCATENATE(TEXT(ROUND('Bestand-Arbeitslose'!CJ43/Hilfsblatt_Erwerbspersonen_17ff!$B43%,1),"0.0")," (",TEXT(ROUND('Bestand-Arbeitslose'!CJ43/Hilfsblatt_Erwerbspersonen_17ff!$D43%,1),"0.0"),"-",TEXT(ROUND('Bestand-Arbeitslose'!CJ43/Hilfsblatt_Erwerbspersonen_17ff!$C43%,1),"0.0"),")")</f>
        <v>2.4 (2.4-2.5)</v>
      </c>
      <c r="CK43" s="36" t="str">
        <f>CONCATENATE(TEXT(ROUND('Bestand-Arbeitslose'!CK43/Hilfsblatt_Erwerbspersonen_17ff!$B43%,1),"0.0")," (",TEXT(ROUND('Bestand-Arbeitslose'!CK43/Hilfsblatt_Erwerbspersonen_17ff!$D43%,1),"0.0"),"-",TEXT(ROUND('Bestand-Arbeitslose'!CK43/Hilfsblatt_Erwerbspersonen_17ff!$C43%,1),"0.0"),")")</f>
        <v>2.5 (2.4-2.6)</v>
      </c>
      <c r="CL43" s="36" t="str">
        <f>CONCATENATE(TEXT(ROUND('Bestand-Arbeitslose'!CL43/Hilfsblatt_Erwerbspersonen_17ff!$B43%,1),"0.0")," (",TEXT(ROUND('Bestand-Arbeitslose'!CL43/Hilfsblatt_Erwerbspersonen_17ff!$D43%,1),"0.0"),"-",TEXT(ROUND('Bestand-Arbeitslose'!CL43/Hilfsblatt_Erwerbspersonen_17ff!$C43%,1),"0.0"),")")</f>
        <v>2.6 (2.5-2.7)</v>
      </c>
      <c r="CM43" s="36" t="str">
        <f>CONCATENATE(TEXT(ROUND('Bestand-Arbeitslose'!CM43/Hilfsblatt_Erwerbspersonen_17ff!$B43%,1),"0.0")," (",TEXT(ROUND('Bestand-Arbeitslose'!CM43/Hilfsblatt_Erwerbspersonen_17ff!$D43%,1),"0.0"),"-",TEXT(ROUND('Bestand-Arbeitslose'!CM43/Hilfsblatt_Erwerbspersonen_17ff!$C43%,1),"0.0"),")")</f>
        <v>3.0 (2.9-3.1)</v>
      </c>
      <c r="CN43" s="36" t="str">
        <f>CONCATENATE(TEXT(ROUND('Bestand-Arbeitslose'!CN43/Hilfsblatt_Erwerbspersonen_17ff!$B43%,1),"0.0")," (",TEXT(ROUND('Bestand-Arbeitslose'!CN43/Hilfsblatt_Erwerbspersonen_17ff!$D43%,1),"0.0"),"-",TEXT(ROUND('Bestand-Arbeitslose'!CN43/Hilfsblatt_Erwerbspersonen_17ff!$C43%,1),"0.0"),")")</f>
        <v>3.1 (3.0-3.2)</v>
      </c>
      <c r="CO43" s="36" t="str">
        <f>CONCATENATE(TEXT(ROUND('Bestand-Arbeitslose'!CO43/Hilfsblatt_Erwerbspersonen_17ff!$B43%,1),"0.0")," (",TEXT(ROUND('Bestand-Arbeitslose'!CO43/Hilfsblatt_Erwerbspersonen_17ff!$D43%,1),"0.0"),"-",TEXT(ROUND('Bestand-Arbeitslose'!CO43/Hilfsblatt_Erwerbspersonen_17ff!$C43%,1),"0.0"),")")</f>
        <v>3.0 (2.9-3.1)</v>
      </c>
      <c r="CP43" s="36" t="str">
        <f>CONCATENATE(TEXT(ROUND('Bestand-Arbeitslose'!CP43/Hilfsblatt_Erwerbspersonen_17ff!$B43%,1),"0.0")," (",TEXT(ROUND('Bestand-Arbeitslose'!CP43/Hilfsblatt_Erwerbspersonen_17ff!$D43%,1),"0.0"),"-",TEXT(ROUND('Bestand-Arbeitslose'!CP43/Hilfsblatt_Erwerbspersonen_17ff!$C43%,1),"0.0"),")")</f>
        <v>3.0 (3.0-3.1)</v>
      </c>
      <c r="CQ43" s="36" t="str">
        <f>CONCATENATE(TEXT(ROUND('Bestand-Arbeitslose'!CQ43/Hilfsblatt_Erwerbspersonen_17ff!$B43%,1),"0.0")," (",TEXT(ROUND('Bestand-Arbeitslose'!CQ43/Hilfsblatt_Erwerbspersonen_17ff!$D43%,1),"0.0"),"-",TEXT(ROUND('Bestand-Arbeitslose'!CQ43/Hilfsblatt_Erwerbspersonen_17ff!$C43%,1),"0.0"),")")</f>
        <v>2.9 (2.8-3.0)</v>
      </c>
      <c r="CR43" s="36" t="str">
        <f>CONCATENATE(TEXT(ROUND('Bestand-Arbeitslose'!CR43/Hilfsblatt_Erwerbspersonen_17ff!$B43%,1),"0.0")," (",TEXT(ROUND('Bestand-Arbeitslose'!CR43/Hilfsblatt_Erwerbspersonen_17ff!$D43%,1),"0.0"),"-",TEXT(ROUND('Bestand-Arbeitslose'!CR43/Hilfsblatt_Erwerbspersonen_17ff!$C43%,1),"0.0"),")")</f>
        <v>2.9 (2.8-3.0)</v>
      </c>
      <c r="CS43" s="36" t="str">
        <f>CONCATENATE(TEXT(ROUND('Bestand-Arbeitslose'!CS43/Hilfsblatt_Erwerbspersonen_17ff!$B43%,1),"0.0")," (",TEXT(ROUND('Bestand-Arbeitslose'!CS43/Hilfsblatt_Erwerbspersonen_17ff!$D43%,1),"0.0"),"-",TEXT(ROUND('Bestand-Arbeitslose'!CS43/Hilfsblatt_Erwerbspersonen_17ff!$C43%,1),"0.0"),")")</f>
        <v>2.9 (2.8-3.0)</v>
      </c>
      <c r="CT43" s="36" t="str">
        <f>CONCATENATE(TEXT(ROUND('Bestand-Arbeitslose'!CT43/Hilfsblatt_Erwerbspersonen_17ff!$B43%,1),"0.0")," (",TEXT(ROUND('Bestand-Arbeitslose'!CT43/Hilfsblatt_Erwerbspersonen_17ff!$D43%,1),"0.0"),"-",TEXT(ROUND('Bestand-Arbeitslose'!CT43/Hilfsblatt_Erwerbspersonen_17ff!$C43%,1),"0.0"),")")</f>
        <v>3.0 (2.9-3.1)</v>
      </c>
      <c r="CU43" s="36" t="str">
        <f>CONCATENATE(TEXT(ROUND('Bestand-Arbeitslose'!CU43/Hilfsblatt_Erwerbspersonen_17ff!$B43%,1),"0.0")," (",TEXT(ROUND('Bestand-Arbeitslose'!CU43/Hilfsblatt_Erwerbspersonen_17ff!$D43%,1),"0.0"),"-",TEXT(ROUND('Bestand-Arbeitslose'!CU43/Hilfsblatt_Erwerbspersonen_17ff!$C43%,1),"0.0"),")")</f>
        <v>2.9 (2.8-3.0)</v>
      </c>
      <c r="CV43" s="36" t="str">
        <f>CONCATENATE(TEXT(ROUND('Bestand-Arbeitslose'!CV43/Hilfsblatt_Erwerbspersonen_17ff!$B43%,1),"0.0")," (",TEXT(ROUND('Bestand-Arbeitslose'!CV43/Hilfsblatt_Erwerbspersonen_17ff!$D43%,1),"0.0"),"-",TEXT(ROUND('Bestand-Arbeitslose'!CV43/Hilfsblatt_Erwerbspersonen_17ff!$C43%,1),"0.0"),")")</f>
        <v>2.8 (2.7-2.9)</v>
      </c>
      <c r="CW43" s="36" t="str">
        <f>CONCATENATE(TEXT(ROUND('Bestand-Arbeitslose'!CW43/Hilfsblatt_Erwerbspersonen_17ff!$B43%,1),"0.0")," (",TEXT(ROUND('Bestand-Arbeitslose'!CW43/Hilfsblatt_Erwerbspersonen_17ff!$D43%,1),"0.0"),"-",TEXT(ROUND('Bestand-Arbeitslose'!CW43/Hilfsblatt_Erwerbspersonen_17ff!$C43%,1),"0.0"),")")</f>
        <v>2.8 (2.8-2.9)</v>
      </c>
      <c r="CX43" s="36" t="str">
        <f>CONCATENATE(TEXT(ROUND('Bestand-Arbeitslose'!CX43/Hilfsblatt_Erwerbspersonen_17ff!$B43%,1),"0.0")," (",TEXT(ROUND('Bestand-Arbeitslose'!CX43/Hilfsblatt_Erwerbspersonen_17ff!$D43%,1),"0.0"),"-",TEXT(ROUND('Bestand-Arbeitslose'!CX43/Hilfsblatt_Erwerbspersonen_17ff!$C43%,1),"0.0"),")")</f>
        <v>2.9 (2.8-3.0)</v>
      </c>
      <c r="CY43" s="36" t="str">
        <f>CONCATENATE(TEXT(ROUND('Bestand-Arbeitslose'!CY43/Hilfsblatt_Erwerbspersonen_17ff!$B43%,1),"0.0")," (",TEXT(ROUND('Bestand-Arbeitslose'!CY43/Hilfsblatt_Erwerbspersonen_17ff!$D43%,1),"0.0"),"-",TEXT(ROUND('Bestand-Arbeitslose'!CY43/Hilfsblatt_Erwerbspersonen_17ff!$C43%,1),"0.0"),")")</f>
        <v>3.1 (3.0-3.2)</v>
      </c>
      <c r="CZ43" s="36" t="str">
        <f>CONCATENATE(TEXT(ROUND('Bestand-Arbeitslose'!CZ43/Hilfsblatt_Erwerbspersonen_17ff!$B43%,1),"0.0")," (",TEXT(ROUND('Bestand-Arbeitslose'!CZ43/Hilfsblatt_Erwerbspersonen_17ff!$D43%,1),"0.0"),"-",TEXT(ROUND('Bestand-Arbeitslose'!CZ43/Hilfsblatt_Erwerbspersonen_17ff!$C43%,1),"0.0"),")")</f>
        <v>3.2 (3.1-3.3)</v>
      </c>
      <c r="DA43" s="36" t="str">
        <f>CONCATENATE(TEXT(ROUND('Bestand-Arbeitslose'!DA43/Hilfsblatt_Erwerbspersonen_17ff!$B43%,1),"0.0")," (",TEXT(ROUND('Bestand-Arbeitslose'!DA43/Hilfsblatt_Erwerbspersonen_17ff!$D43%,1),"0.0"),"-",TEXT(ROUND('Bestand-Arbeitslose'!DA43/Hilfsblatt_Erwerbspersonen_17ff!$C43%,1),"0.0"),")")</f>
        <v>3.4 (3.3-3.5)</v>
      </c>
      <c r="DB43" s="36" t="str">
        <f>CONCATENATE(TEXT(ROUND('Bestand-Arbeitslose'!DB43/Hilfsblatt_Erwerbspersonen_14ff!$B43%,1),"0.0")," (",TEXT(ROUND('Bestand-Arbeitslose'!DB43/Hilfsblatt_Erwerbspersonen_14ff!$D43%,1),"0.0"),"-",TEXT(ROUND('Bestand-Arbeitslose'!DB43/Hilfsblatt_Erwerbspersonen_14ff!$C43%,1),"0.0"),")")</f>
        <v>3.2 (3.1-3.3)</v>
      </c>
      <c r="DC43" s="36" t="str">
        <f>CONCATENATE(TEXT(ROUND('Bestand-Arbeitslose'!DC43/Hilfsblatt_Erwerbspersonen_14ff!$B43%,1),"0.0")," (",TEXT(ROUND('Bestand-Arbeitslose'!DC43/Hilfsblatt_Erwerbspersonen_14ff!$D43%,1),"0.0"),"-",TEXT(ROUND('Bestand-Arbeitslose'!DC43/Hilfsblatt_Erwerbspersonen_14ff!$C43%,1),"0.0"),")")</f>
        <v>3.3 (3.2-3.4)</v>
      </c>
      <c r="DD43" s="36" t="str">
        <f>CONCATENATE(TEXT(ROUND('Bestand-Arbeitslose'!DD43/Hilfsblatt_Erwerbspersonen_14ff!$B43%,1),"0.0")," (",TEXT(ROUND('Bestand-Arbeitslose'!DD43/Hilfsblatt_Erwerbspersonen_14ff!$D43%,1),"0.0"),"-",TEXT(ROUND('Bestand-Arbeitslose'!DD43/Hilfsblatt_Erwerbspersonen_14ff!$C43%,1),"0.0"),")")</f>
        <v>3.1 (3.0-3.2)</v>
      </c>
      <c r="DE43" s="36" t="str">
        <f>CONCATENATE(TEXT(ROUND('Bestand-Arbeitslose'!DE43/Hilfsblatt_Erwerbspersonen_14ff!$B43%,1),"0.0")," (",TEXT(ROUND('Bestand-Arbeitslose'!DE43/Hilfsblatt_Erwerbspersonen_14ff!$D43%,1),"0.0"),"-",TEXT(ROUND('Bestand-Arbeitslose'!DE43/Hilfsblatt_Erwerbspersonen_14ff!$C43%,1),"0.0"),")")</f>
        <v>3.1 (3.0-3.2)</v>
      </c>
      <c r="DF43" s="36" t="str">
        <f>CONCATENATE(TEXT(ROUND('Bestand-Arbeitslose'!DF43/Hilfsblatt_Erwerbspersonen_14ff!$B43%,1),"0.0")," (",TEXT(ROUND('Bestand-Arbeitslose'!DF43/Hilfsblatt_Erwerbspersonen_14ff!$D43%,1),"0.0"),"-",TEXT(ROUND('Bestand-Arbeitslose'!DF43/Hilfsblatt_Erwerbspersonen_14ff!$C43%,1),"0.0"),")")</f>
        <v>3.1 (3.0-3.2)</v>
      </c>
      <c r="DG43" s="36" t="str">
        <f>CONCATENATE(TEXT(ROUND('Bestand-Arbeitslose'!DG43/Hilfsblatt_Erwerbspersonen_14ff!$B43%,1),"0.0")," (",TEXT(ROUND('Bestand-Arbeitslose'!DG43/Hilfsblatt_Erwerbspersonen_14ff!$D43%,1),"0.0"),"-",TEXT(ROUND('Bestand-Arbeitslose'!DG43/Hilfsblatt_Erwerbspersonen_14ff!$C43%,1),"0.0"),")")</f>
        <v>3.2 (3.1-3.3)</v>
      </c>
      <c r="DH43" s="36" t="str">
        <f>CONCATENATE(TEXT(ROUND('Bestand-Arbeitslose'!DH43/Hilfsblatt_Erwerbspersonen_14ff!$B43%,1),"0.0")," (",TEXT(ROUND('Bestand-Arbeitslose'!DH43/Hilfsblatt_Erwerbspersonen_14ff!$D43%,1),"0.0"),"-",TEXT(ROUND('Bestand-Arbeitslose'!DH43/Hilfsblatt_Erwerbspersonen_14ff!$C43%,1),"0.0"),")")</f>
        <v>3.1 (3.0-3.2)</v>
      </c>
      <c r="DI43" s="36" t="str">
        <f>CONCATENATE(TEXT(ROUND('Bestand-Arbeitslose'!DI43/Hilfsblatt_Erwerbspersonen_14ff!$B43%,1),"0.0")," (",TEXT(ROUND('Bestand-Arbeitslose'!DI43/Hilfsblatt_Erwerbspersonen_14ff!$D43%,1),"0.0"),"-",TEXT(ROUND('Bestand-Arbeitslose'!DI43/Hilfsblatt_Erwerbspersonen_14ff!$C43%,1),"0.0"),")")</f>
        <v>3.1 (3.0-3.2)</v>
      </c>
      <c r="DJ43" s="36" t="str">
        <f>CONCATENATE(TEXT(ROUND('Bestand-Arbeitslose'!DJ43/Hilfsblatt_Erwerbspersonen_14ff!$B43%,1),"0.0")," (",TEXT(ROUND('Bestand-Arbeitslose'!DJ43/Hilfsblatt_Erwerbspersonen_14ff!$D43%,1),"0.0"),"-",TEXT(ROUND('Bestand-Arbeitslose'!DJ43/Hilfsblatt_Erwerbspersonen_14ff!$C43%,1),"0.0"),")")</f>
        <v>3.2 (3.1-3.3)</v>
      </c>
      <c r="DK43" s="36" t="str">
        <f>CONCATENATE(TEXT(ROUND('Bestand-Arbeitslose'!DK43/Hilfsblatt_Erwerbspersonen_14ff!$B43%,1),"0.0")," (",TEXT(ROUND('Bestand-Arbeitslose'!DK43/Hilfsblatt_Erwerbspersonen_14ff!$D43%,1),"0.0"),"-",TEXT(ROUND('Bestand-Arbeitslose'!DK43/Hilfsblatt_Erwerbspersonen_14ff!$C43%,1),"0.0"),")")</f>
        <v>3.2 (3.1-3.3)</v>
      </c>
      <c r="DL43" s="36" t="str">
        <f>CONCATENATE(TEXT(ROUND('Bestand-Arbeitslose'!DL43/Hilfsblatt_Erwerbspersonen_14ff!$B43%,1),"0.0")," (",TEXT(ROUND('Bestand-Arbeitslose'!DL43/Hilfsblatt_Erwerbspersonen_14ff!$D43%,1),"0.0"),"-",TEXT(ROUND('Bestand-Arbeitslose'!DL43/Hilfsblatt_Erwerbspersonen_14ff!$C43%,1),"0.0"),")")</f>
        <v>3.4 (3.3-3.5)</v>
      </c>
      <c r="DM43" s="36" t="str">
        <f>CONCATENATE(TEXT(ROUND('Bestand-Arbeitslose'!DM43/Hilfsblatt_Erwerbspersonen_14ff!$B43%,1),"0.0")," (",TEXT(ROUND('Bestand-Arbeitslose'!DM43/Hilfsblatt_Erwerbspersonen_14ff!$D43%,1),"0.0"),"-",TEXT(ROUND('Bestand-Arbeitslose'!DM43/Hilfsblatt_Erwerbspersonen_14ff!$C43%,1),"0.0"),")")</f>
        <v>3.5 (3.4-3.7)</v>
      </c>
      <c r="DN43" s="36" t="str">
        <f>CONCATENATE(TEXT(ROUND('Bestand-Arbeitslose'!DN43/Hilfsblatt_Erwerbspersonen_14ff!$B43%,1),"0.0")," (",TEXT(ROUND('Bestand-Arbeitslose'!DN43/Hilfsblatt_Erwerbspersonen_14ff!$D43%,1),"0.0"),"-",TEXT(ROUND('Bestand-Arbeitslose'!DN43/Hilfsblatt_Erwerbspersonen_14ff!$C43%,1),"0.0"),")")</f>
        <v>3.5 (3.4-3.6)</v>
      </c>
      <c r="DO43" s="36" t="str">
        <f>CONCATENATE(TEXT(ROUND('Bestand-Arbeitslose'!DO43/Hilfsblatt_Erwerbspersonen_14ff!$B43%,1),"0.0")," (",TEXT(ROUND('Bestand-Arbeitslose'!DO43/Hilfsblatt_Erwerbspersonen_14ff!$D43%,1),"0.0"),"-",TEXT(ROUND('Bestand-Arbeitslose'!DO43/Hilfsblatt_Erwerbspersonen_14ff!$C43%,1),"0.0"),")")</f>
        <v>3.2 (3.1-3.3)</v>
      </c>
      <c r="DP43" s="36" t="str">
        <f>CONCATENATE(TEXT(ROUND('Bestand-Arbeitslose'!DP43/Hilfsblatt_Erwerbspersonen_14ff!$B43%,1),"0.0")," (",TEXT(ROUND('Bestand-Arbeitslose'!DP43/Hilfsblatt_Erwerbspersonen_14ff!$D43%,1),"0.0"),"-",TEXT(ROUND('Bestand-Arbeitslose'!DP43/Hilfsblatt_Erwerbspersonen_14ff!$C43%,1),"0.0"),")")</f>
        <v>3.4 (3.3-3.5)</v>
      </c>
      <c r="DQ43" s="36" t="str">
        <f>CONCATENATE(TEXT(ROUND('Bestand-Arbeitslose'!DQ43/Hilfsblatt_Erwerbspersonen_14ff!$B43%,1),"0.0")," (",TEXT(ROUND('Bestand-Arbeitslose'!DQ43/Hilfsblatt_Erwerbspersonen_14ff!$D43%,1),"0.0"),"-",TEXT(ROUND('Bestand-Arbeitslose'!DQ43/Hilfsblatt_Erwerbspersonen_14ff!$C43%,1),"0.0"),")")</f>
        <v>3.2 (3.1-3.3)</v>
      </c>
      <c r="DR43" s="36" t="str">
        <f>CONCATENATE(TEXT(ROUND('Bestand-Arbeitslose'!DR43/Hilfsblatt_Erwerbspersonen_14ff!$B43%,1),"0.0")," (",TEXT(ROUND('Bestand-Arbeitslose'!DR43/Hilfsblatt_Erwerbspersonen_14ff!$D43%,1),"0.0"),"-",TEXT(ROUND('Bestand-Arbeitslose'!DR43/Hilfsblatt_Erwerbspersonen_14ff!$C43%,1),"0.0"),")")</f>
        <v>3.2 (3.1-3.3)</v>
      </c>
      <c r="DS43" s="36" t="str">
        <f>CONCATENATE(TEXT(ROUND('Bestand-Arbeitslose'!DS43/Hilfsblatt_Erwerbspersonen_14ff!$B43%,1),"0.0")," (",TEXT(ROUND('Bestand-Arbeitslose'!DS43/Hilfsblatt_Erwerbspersonen_14ff!$D43%,1),"0.0"),"-",TEXT(ROUND('Bestand-Arbeitslose'!DS43/Hilfsblatt_Erwerbspersonen_14ff!$C43%,1),"0.0"),")")</f>
        <v>3.1 (3.0-3.2)</v>
      </c>
      <c r="DT43" s="36" t="str">
        <f>CONCATENATE(TEXT(ROUND('Bestand-Arbeitslose'!DT43/Hilfsblatt_Erwerbspersonen_14ff!$B43%,1),"0.0")," (",TEXT(ROUND('Bestand-Arbeitslose'!DT43/Hilfsblatt_Erwerbspersonen_14ff!$D43%,1),"0.0"),"-",TEXT(ROUND('Bestand-Arbeitslose'!DT43/Hilfsblatt_Erwerbspersonen_14ff!$C43%,1),"0.0"),")")</f>
        <v>3.2 (3.1-3.3)</v>
      </c>
      <c r="DU43" s="36" t="str">
        <f>CONCATENATE(TEXT(ROUND('Bestand-Arbeitslose'!DU43/Hilfsblatt_Erwerbspersonen_14ff!$B43%,1),"0.0")," (",TEXT(ROUND('Bestand-Arbeitslose'!DU43/Hilfsblatt_Erwerbspersonen_14ff!$D43%,1),"0.0"),"-",TEXT(ROUND('Bestand-Arbeitslose'!DU43/Hilfsblatt_Erwerbspersonen_14ff!$C43%,1),"0.0"),")")</f>
        <v>3.0 (2.9-3.1)</v>
      </c>
      <c r="DV43" s="36" t="str">
        <f>CONCATENATE(TEXT(ROUND('Bestand-Arbeitslose'!DV43/Hilfsblatt_Erwerbspersonen_14ff!$B43%,1),"0.0")," (",TEXT(ROUND('Bestand-Arbeitslose'!DV43/Hilfsblatt_Erwerbspersonen_14ff!$D43%,1),"0.0"),"-",TEXT(ROUND('Bestand-Arbeitslose'!DV43/Hilfsblatt_Erwerbspersonen_14ff!$C43%,1),"0.0"),")")</f>
        <v>2.9 (2.8-3.0)</v>
      </c>
      <c r="DW43" s="36" t="str">
        <f>CONCATENATE(TEXT(ROUND('Bestand-Arbeitslose'!DW43/Hilfsblatt_Erwerbspersonen_14ff!$B43%,1),"0.0")," (",TEXT(ROUND('Bestand-Arbeitslose'!DW43/Hilfsblatt_Erwerbspersonen_14ff!$D43%,1),"0.0"),"-",TEXT(ROUND('Bestand-Arbeitslose'!DW43/Hilfsblatt_Erwerbspersonen_14ff!$C43%,1),"0.0"),")")</f>
        <v>3.0 (3.0-3.1)</v>
      </c>
      <c r="DX43" s="36" t="str">
        <f>CONCATENATE(TEXT(ROUND('Bestand-Arbeitslose'!DX43/Hilfsblatt_Erwerbspersonen_14ff!$B43%,1),"0.0")," (",TEXT(ROUND('Bestand-Arbeitslose'!DX43/Hilfsblatt_Erwerbspersonen_14ff!$D43%,1),"0.0"),"-",TEXT(ROUND('Bestand-Arbeitslose'!DX43/Hilfsblatt_Erwerbspersonen_14ff!$C43%,1),"0.0"),")")</f>
        <v>3.1 (3.0-3.2)</v>
      </c>
      <c r="DY43" s="36" t="str">
        <f>CONCATENATE(TEXT(ROUND('Bestand-Arbeitslose'!DY43/Hilfsblatt_Erwerbspersonen_14ff!$B43%,1),"0.0")," (",TEXT(ROUND('Bestand-Arbeitslose'!DY43/Hilfsblatt_Erwerbspersonen_14ff!$D43%,1),"0.0"),"-",TEXT(ROUND('Bestand-Arbeitslose'!DY43/Hilfsblatt_Erwerbspersonen_14ff!$C43%,1),"0.0"),")")</f>
        <v>3.2 (3.1-3.3)</v>
      </c>
      <c r="DZ43" s="36" t="str">
        <f>CONCATENATE(TEXT(ROUND('Bestand-Arbeitslose'!DZ43/Hilfsblatt_Erwerbspersonen_14ff!$B43%,1),"0.0")," (",TEXT(ROUND('Bestand-Arbeitslose'!DZ43/Hilfsblatt_Erwerbspersonen_14ff!$D43%,1),"0.0"),"-",TEXT(ROUND('Bestand-Arbeitslose'!DZ43/Hilfsblatt_Erwerbspersonen_14ff!$C43%,1),"0.0"),")")</f>
        <v>3.3 (3.2-3.4)</v>
      </c>
      <c r="EA43" s="36" t="str">
        <f>CONCATENATE(TEXT(ROUND('Bestand-Arbeitslose'!EA43/Hilfsblatt_Erwerbspersonen_14ff!$B43%,1),"0.0")," (",TEXT(ROUND('Bestand-Arbeitslose'!EA43/Hilfsblatt_Erwerbspersonen_14ff!$D43%,1),"0.0"),"-",TEXT(ROUND('Bestand-Arbeitslose'!EA43/Hilfsblatt_Erwerbspersonen_14ff!$C43%,1),"0.0"),")")</f>
        <v>3.4 (3.3-3.5)</v>
      </c>
      <c r="EB43" s="36" t="str">
        <f>CONCATENATE(TEXT(ROUND('Bestand-Arbeitslose'!EB43/Hilfsblatt_Erwerbspersonen_14ff!$B43%,1),"0.0")," (",TEXT(ROUND('Bestand-Arbeitslose'!EB43/Hilfsblatt_Erwerbspersonen_14ff!$D43%,1),"0.0"),"-",TEXT(ROUND('Bestand-Arbeitslose'!EB43/Hilfsblatt_Erwerbspersonen_14ff!$C43%,1),"0.0"),")")</f>
        <v>3.1 (3.0-3.2)</v>
      </c>
      <c r="EC43" s="36" t="str">
        <f>CONCATENATE(TEXT(ROUND('Bestand-Arbeitslose'!EC43/Hilfsblatt_Erwerbspersonen_14ff!$B43%,1),"0.0")," (",TEXT(ROUND('Bestand-Arbeitslose'!EC43/Hilfsblatt_Erwerbspersonen_14ff!$D43%,1),"0.0"),"-",TEXT(ROUND('Bestand-Arbeitslose'!EC43/Hilfsblatt_Erwerbspersonen_14ff!$C43%,1),"0.0"),")")</f>
        <v>3.3 (3.2-3.4)</v>
      </c>
      <c r="ED43" s="36" t="str">
        <f>CONCATENATE(TEXT(ROUND('Bestand-Arbeitslose'!ED43/Hilfsblatt_Erwerbspersonen_14ff!$B43%,1),"0.0")," (",TEXT(ROUND('Bestand-Arbeitslose'!ED43/Hilfsblatt_Erwerbspersonen_14ff!$D43%,1),"0.0"),"-",TEXT(ROUND('Bestand-Arbeitslose'!ED43/Hilfsblatt_Erwerbspersonen_14ff!$C43%,1),"0.0"),")")</f>
        <v>3.2 (3.1-3.3)</v>
      </c>
      <c r="EE43" s="36" t="str">
        <f>CONCATENATE(TEXT(ROUND('Bestand-Arbeitslose'!EE43/Hilfsblatt_Erwerbspersonen_14ff!$B43%,1),"0.0")," (",TEXT(ROUND('Bestand-Arbeitslose'!EE43/Hilfsblatt_Erwerbspersonen_14ff!$D43%,1),"0.0"),"-",TEXT(ROUND('Bestand-Arbeitslose'!EE43/Hilfsblatt_Erwerbspersonen_14ff!$C43%,1),"0.0"),")")</f>
        <v>3.0 (2.9-3.1)</v>
      </c>
      <c r="EF43" s="36" t="str">
        <f>CONCATENATE(TEXT(ROUND('Bestand-Arbeitslose'!EF43/Hilfsblatt_Erwerbspersonen_14ff!$B43%,1),"0.0")," (",TEXT(ROUND('Bestand-Arbeitslose'!EF43/Hilfsblatt_Erwerbspersonen_14ff!$D43%,1),"0.0"),"-",TEXT(ROUND('Bestand-Arbeitslose'!EF43/Hilfsblatt_Erwerbspersonen_14ff!$C43%,1),"0.0"),")")</f>
        <v>3.0 (2.9-3.1)</v>
      </c>
      <c r="EG43" s="36" t="str">
        <f>CONCATENATE(TEXT(ROUND('Bestand-Arbeitslose'!EG43/Hilfsblatt_Erwerbspersonen_14ff!$B43%,1),"0.0")," (",TEXT(ROUND('Bestand-Arbeitslose'!EG43/Hilfsblatt_Erwerbspersonen_14ff!$D43%,1),"0.0"),"-",TEXT(ROUND('Bestand-Arbeitslose'!EG43/Hilfsblatt_Erwerbspersonen_14ff!$C43%,1),"0.0"),")")</f>
        <v>3.1 (3.0-3.1)</v>
      </c>
      <c r="EH43" s="36" t="str">
        <f>CONCATENATE(TEXT(ROUND('Bestand-Arbeitslose'!EH43/Hilfsblatt_Erwerbspersonen_14ff!$B43%,1),"0.0")," (",TEXT(ROUND('Bestand-Arbeitslose'!EH43/Hilfsblatt_Erwerbspersonen_14ff!$D43%,1),"0.0"),"-",TEXT(ROUND('Bestand-Arbeitslose'!EH43/Hilfsblatt_Erwerbspersonen_14ff!$C43%,1),"0.0"),")")</f>
        <v>2.8 (2.8-2.9)</v>
      </c>
      <c r="EI43" s="36" t="str">
        <f>CONCATENATE(TEXT(ROUND('Bestand-Arbeitslose'!EI43/Hilfsblatt_Erwerbspersonen_14ff!$B43%,1),"0.0")," (",TEXT(ROUND('Bestand-Arbeitslose'!EI43/Hilfsblatt_Erwerbspersonen_14ff!$D43%,1),"0.0"),"-",TEXT(ROUND('Bestand-Arbeitslose'!EI43/Hilfsblatt_Erwerbspersonen_14ff!$C43%,1),"0.0"),")")</f>
        <v>2.9 (2.8-3.0)</v>
      </c>
      <c r="EJ43" s="36" t="str">
        <f>CONCATENATE(TEXT(ROUND('Bestand-Arbeitslose'!EJ43/Hilfsblatt_Erwerbspersonen_14ff!$B43%,1),"0.0")," (",TEXT(ROUND('Bestand-Arbeitslose'!EJ43/Hilfsblatt_Erwerbspersonen_14ff!$D43%,1),"0.0"),"-",TEXT(ROUND('Bestand-Arbeitslose'!EJ43/Hilfsblatt_Erwerbspersonen_14ff!$C43%,1),"0.0"),")")</f>
        <v>2.9 (2.8-3.0)</v>
      </c>
      <c r="EK43" s="36" t="str">
        <f>CONCATENATE(TEXT(ROUND('Bestand-Arbeitslose'!EK43/Hilfsblatt_Erwerbspersonen_14ff!$B43%,1),"0.0")," (",TEXT(ROUND('Bestand-Arbeitslose'!EK43/Hilfsblatt_Erwerbspersonen_14ff!$D43%,1),"0.0"),"-",TEXT(ROUND('Bestand-Arbeitslose'!EK43/Hilfsblatt_Erwerbspersonen_14ff!$C43%,1),"0.0"),")")</f>
        <v>3.1 (3.0-3.2)</v>
      </c>
      <c r="EL43" s="36" t="str">
        <f>CONCATENATE(TEXT(ROUND('Bestand-Arbeitslose'!EL43/Hilfsblatt_Erwerbspersonen_14ff!$B43%,1),"0.0")," (",TEXT(ROUND('Bestand-Arbeitslose'!EL43/Hilfsblatt_Erwerbspersonen_14ff!$D43%,1),"0.0"),"-",TEXT(ROUND('Bestand-Arbeitslose'!EL43/Hilfsblatt_Erwerbspersonen_14ff!$C43%,1),"0.0"),")")</f>
        <v>3.3 (3.2-3.4)</v>
      </c>
      <c r="EM43" s="36" t="str">
        <f>CONCATENATE(TEXT(ROUND('Bestand-Arbeitslose'!EM43/Hilfsblatt_Erwerbspersonen_14ff!$B43%,1),"0.0")," (",TEXT(ROUND('Bestand-Arbeitslose'!EM43/Hilfsblatt_Erwerbspersonen_14ff!$D43%,1),"0.0"),"-",TEXT(ROUND('Bestand-Arbeitslose'!EM43/Hilfsblatt_Erwerbspersonen_14ff!$C43%,1),"0.0"),")")</f>
        <v>3.4 (3.3-3.6)</v>
      </c>
      <c r="EN43" s="36" t="str">
        <f>CONCATENATE(TEXT(ROUND('Bestand-Arbeitslose'!EN43/Hilfsblatt_Erwerbspersonen_14ff!$B43%,1),"0.0")," (",TEXT(ROUND('Bestand-Arbeitslose'!EN43/Hilfsblatt_Erwerbspersonen_14ff!$D43%,1),"0.0"),"-",TEXT(ROUND('Bestand-Arbeitslose'!EN43/Hilfsblatt_Erwerbspersonen_14ff!$C43%,1),"0.0"),")")</f>
        <v>3.6 (3.5-3.7)</v>
      </c>
    </row>
    <row r="44" spans="1:144" ht="13.5" customHeight="1">
      <c r="A44" s="20" t="s">
        <v>28</v>
      </c>
      <c r="B44" s="36" t="str">
        <f>CONCATENATE(TEXT(ROUND('Bestand-Arbeitslose'!B44/Hilfsblatt_Erwerbspersonen_20ff!$B44%,1),"0.0")," (",TEXT(ROUND('Bestand-Arbeitslose'!B44/Hilfsblatt_Erwerbspersonen_20ff!$D44%,1),"0.0"),"-",TEXT(ROUND('Bestand-Arbeitslose'!B44/Hilfsblatt_Erwerbspersonen_20ff!$C44%,1),"0.0"),")")</f>
        <v>1.3 (1.2-1.3)</v>
      </c>
      <c r="C44" s="36" t="str">
        <f>CONCATENATE(TEXT(ROUND('Bestand-Arbeitslose'!C44/Hilfsblatt_Erwerbspersonen_20ff!$B44%,1),"0.0")," (",TEXT(ROUND('Bestand-Arbeitslose'!C44/Hilfsblatt_Erwerbspersonen_20ff!$D44%,1),"0.0"),"-",TEXT(ROUND('Bestand-Arbeitslose'!C44/Hilfsblatt_Erwerbspersonen_20ff!$C44%,1),"0.0"),")")</f>
        <v>1.4 (1.3-1.5)</v>
      </c>
      <c r="D44" s="36" t="str">
        <f>CONCATENATE(TEXT(ROUND('Bestand-Arbeitslose'!D44/Hilfsblatt_Erwerbspersonen_20ff!$B44%,1),"0.0")," (",TEXT(ROUND('Bestand-Arbeitslose'!D44/Hilfsblatt_Erwerbspersonen_20ff!$D44%,1),"0.0"),"-",TEXT(ROUND('Bestand-Arbeitslose'!D44/Hilfsblatt_Erwerbspersonen_20ff!$C44%,1),"0.0"),")")</f>
        <v>1.5 (1.4-1.5)</v>
      </c>
      <c r="E44" s="36" t="str">
        <f>CONCATENATE(TEXT(ROUND('Bestand-Arbeitslose'!E44/Hilfsblatt_Erwerbspersonen_20ff!$B44%,1),"0.0")," (",TEXT(ROUND('Bestand-Arbeitslose'!E44/Hilfsblatt_Erwerbspersonen_20ff!$D44%,1),"0.0"),"-",TEXT(ROUND('Bestand-Arbeitslose'!E44/Hilfsblatt_Erwerbspersonen_20ff!$C44%,1),"0.0"),")")</f>
        <v>1.3 (1.2-1.4)</v>
      </c>
      <c r="F44" s="36"/>
      <c r="G44" s="36"/>
      <c r="H44" s="36"/>
      <c r="I44" s="36"/>
      <c r="J44" s="36"/>
      <c r="K44" s="36"/>
      <c r="L44" s="36"/>
      <c r="M44" s="36"/>
      <c r="N44" s="36"/>
      <c r="O44" s="36" t="str">
        <f>CONCATENATE(TEXT(ROUND('Bestand-Arbeitslose'!O44/Hilfsblatt_Erwerbspersonen_20ff!$B44%,1),"0.0")," (",TEXT(ROUND('Bestand-Arbeitslose'!O44/Hilfsblatt_Erwerbspersonen_20ff!$D44%,1),"0.0"),"-",TEXT(ROUND('Bestand-Arbeitslose'!O44/Hilfsblatt_Erwerbspersonen_20ff!$C44%,1),"0.0"),")")</f>
        <v>1.2 (1.1-1.2)</v>
      </c>
      <c r="P44" s="36" t="str">
        <f>CONCATENATE(TEXT(ROUND('Bestand-Arbeitslose'!P44/Hilfsblatt_Erwerbspersonen_20ff!$B44%,1),"0.0")," (",TEXT(ROUND('Bestand-Arbeitslose'!P44/Hilfsblatt_Erwerbspersonen_20ff!$D44%,1),"0.0"),"-",TEXT(ROUND('Bestand-Arbeitslose'!P44/Hilfsblatt_Erwerbspersonen_20ff!$C44%,1),"0.0"),")")</f>
        <v>1.3 (1.2-1.4)</v>
      </c>
      <c r="Q44" s="36" t="str">
        <f>CONCATENATE(TEXT(ROUND('Bestand-Arbeitslose'!Q44/Hilfsblatt_Erwerbspersonen_20ff!$B44%,1),"0.0")," (",TEXT(ROUND('Bestand-Arbeitslose'!Q44/Hilfsblatt_Erwerbspersonen_20ff!$D44%,1),"0.0"),"-",TEXT(ROUND('Bestand-Arbeitslose'!Q44/Hilfsblatt_Erwerbspersonen_20ff!$C44%,1),"0.0"),")")</f>
        <v>1.1 (1.1-1.2)</v>
      </c>
      <c r="R44" s="36" t="str">
        <f>CONCATENATE(TEXT(ROUND('Bestand-Arbeitslose'!R44/Hilfsblatt_Erwerbspersonen_20ff!$B44%,1),"0.0")," (",TEXT(ROUND('Bestand-Arbeitslose'!R44/Hilfsblatt_Erwerbspersonen_20ff!$D44%,1),"0.0"),"-",TEXT(ROUND('Bestand-Arbeitslose'!R44/Hilfsblatt_Erwerbspersonen_20ff!$C44%,1),"0.0"),")")</f>
        <v>1.2 (1.1-1.2)</v>
      </c>
      <c r="S44" s="36" t="str">
        <f>CONCATENATE(TEXT(ROUND('Bestand-Arbeitslose'!S44/Hilfsblatt_Erwerbspersonen_20ff!$B44%,1),"0.0")," (",TEXT(ROUND('Bestand-Arbeitslose'!S44/Hilfsblatt_Erwerbspersonen_20ff!$D44%,1),"0.0"),"-",TEXT(ROUND('Bestand-Arbeitslose'!S44/Hilfsblatt_Erwerbspersonen_20ff!$C44%,1),"0.0"),")")</f>
        <v>1.1 (1.1-1.2)</v>
      </c>
      <c r="T44" s="36" t="str">
        <f>CONCATENATE(TEXT(ROUND('Bestand-Arbeitslose'!T44/Hilfsblatt_Erwerbspersonen_20ff!$B44%,1),"0.0")," (",TEXT(ROUND('Bestand-Arbeitslose'!T44/Hilfsblatt_Erwerbspersonen_20ff!$D44%,1),"0.0"),"-",TEXT(ROUND('Bestand-Arbeitslose'!T44/Hilfsblatt_Erwerbspersonen_20ff!$C44%,1),"0.0"),")")</f>
        <v>1.2 (1.2-1.3)</v>
      </c>
      <c r="U44" s="36" t="str">
        <f>CONCATENATE(TEXT(ROUND('Bestand-Arbeitslose'!U44/Hilfsblatt_Erwerbspersonen_20ff!$B44%,1),"0.0")," (",TEXT(ROUND('Bestand-Arbeitslose'!U44/Hilfsblatt_Erwerbspersonen_20ff!$D44%,1),"0.0"),"-",TEXT(ROUND('Bestand-Arbeitslose'!U44/Hilfsblatt_Erwerbspersonen_20ff!$C44%,1),"0.0"),")")</f>
        <v>1.1 (1.0-1.2)</v>
      </c>
      <c r="V44" s="36" t="str">
        <f>CONCATENATE(TEXT(ROUND('Bestand-Arbeitslose'!V44/Hilfsblatt_Erwerbspersonen_20ff!$B44%,1),"0.0")," (",TEXT(ROUND('Bestand-Arbeitslose'!V44/Hilfsblatt_Erwerbspersonen_20ff!$D44%,1),"0.0"),"-",TEXT(ROUND('Bestand-Arbeitslose'!V44/Hilfsblatt_Erwerbspersonen_20ff!$C44%,1),"0.0"),")")</f>
        <v>1.1 (1.0-1.1)</v>
      </c>
      <c r="W44" s="36" t="str">
        <f>CONCATENATE(TEXT(ROUND('Bestand-Arbeitslose'!W44/Hilfsblatt_Erwerbspersonen_20ff!$B44%,1),"0.0")," (",TEXT(ROUND('Bestand-Arbeitslose'!W44/Hilfsblatt_Erwerbspersonen_20ff!$D44%,1),"0.0"),"-",TEXT(ROUND('Bestand-Arbeitslose'!W44/Hilfsblatt_Erwerbspersonen_20ff!$C44%,1),"0.0"),")")</f>
        <v>1.1 (1.0-1.1)</v>
      </c>
      <c r="X44" s="36" t="str">
        <f>CONCATENATE(TEXT(ROUND('Bestand-Arbeitslose'!X44/Hilfsblatt_Erwerbspersonen_20ff!$B44%,1),"0.0")," (",TEXT(ROUND('Bestand-Arbeitslose'!X44/Hilfsblatt_Erwerbspersonen_20ff!$D44%,1),"0.0"),"-",TEXT(ROUND('Bestand-Arbeitslose'!X44/Hilfsblatt_Erwerbspersonen_20ff!$C44%,1),"0.0"),")")</f>
        <v>1.1 (1.1-1.2)</v>
      </c>
      <c r="Y44" s="36" t="str">
        <f>CONCATENATE(TEXT(ROUND('Bestand-Arbeitslose'!Y44/Hilfsblatt_Erwerbspersonen_20ff!$B44%,1),"0.0")," (",TEXT(ROUND('Bestand-Arbeitslose'!Y44/Hilfsblatt_Erwerbspersonen_20ff!$D44%,1),"0.0"),"-",TEXT(ROUND('Bestand-Arbeitslose'!Y44/Hilfsblatt_Erwerbspersonen_20ff!$C44%,1),"0.0"),")")</f>
        <v>1.1 (1.1-1.2)</v>
      </c>
      <c r="Z44" s="36" t="str">
        <f>CONCATENATE(TEXT(ROUND('Bestand-Arbeitslose'!Z44/Hilfsblatt_Erwerbspersonen_20ff!$B44%,1),"0.0")," (",TEXT(ROUND('Bestand-Arbeitslose'!Z44/Hilfsblatt_Erwerbspersonen_20ff!$D44%,1),"0.0"),"-",TEXT(ROUND('Bestand-Arbeitslose'!Z44/Hilfsblatt_Erwerbspersonen_20ff!$C44%,1),"0.0"),")")</f>
        <v>1.1 (1.1-1.2)</v>
      </c>
      <c r="AA44" s="36" t="str">
        <f>CONCATENATE(TEXT(ROUND('Bestand-Arbeitslose'!AA44/Hilfsblatt_Erwerbspersonen_20ff!$B44%,1),"0.0")," (",TEXT(ROUND('Bestand-Arbeitslose'!AA44/Hilfsblatt_Erwerbspersonen_20ff!$D44%,1),"0.0"),"-",TEXT(ROUND('Bestand-Arbeitslose'!AA44/Hilfsblatt_Erwerbspersonen_20ff!$C44%,1),"0.0"),")")</f>
        <v>1.3 (1.2-1.4)</v>
      </c>
      <c r="AB44" s="36" t="str">
        <f>CONCATENATE(TEXT(ROUND('Bestand-Arbeitslose'!AB44/Hilfsblatt_Erwerbspersonen_20ff!$B44%,1),"0.0")," (",TEXT(ROUND('Bestand-Arbeitslose'!AB44/Hilfsblatt_Erwerbspersonen_20ff!$D44%,1),"0.0"),"-",TEXT(ROUND('Bestand-Arbeitslose'!AB44/Hilfsblatt_Erwerbspersonen_20ff!$C44%,1),"0.0"),")")</f>
        <v>1.3 (1.2-1.4)</v>
      </c>
      <c r="AC44" s="36" t="str">
        <f>CONCATENATE(TEXT(ROUND('Bestand-Arbeitslose'!AC44/Hilfsblatt_Erwerbspersonen_20ff!$B44%,1),"0.0")," (",TEXT(ROUND('Bestand-Arbeitslose'!AC44/Hilfsblatt_Erwerbspersonen_20ff!$D44%,1),"0.0"),"-",TEXT(ROUND('Bestand-Arbeitslose'!AC44/Hilfsblatt_Erwerbspersonen_20ff!$C44%,1),"0.0"),")")</f>
        <v>1.3 (1.2-1.4)</v>
      </c>
      <c r="AD44" s="36" t="str">
        <f>CONCATENATE(TEXT(ROUND('Bestand-Arbeitslose'!AD44/Hilfsblatt_Erwerbspersonen_20ff!$B44%,1),"0.0")," (",TEXT(ROUND('Bestand-Arbeitslose'!AD44/Hilfsblatt_Erwerbspersonen_20ff!$D44%,1),"0.0"),"-",TEXT(ROUND('Bestand-Arbeitslose'!AD44/Hilfsblatt_Erwerbspersonen_20ff!$C44%,1),"0.0"),")")</f>
        <v>1.3 (1.2-1.3)</v>
      </c>
      <c r="AE44" s="36" t="str">
        <f>CONCATENATE(TEXT(ROUND('Bestand-Arbeitslose'!AE44/Hilfsblatt_Erwerbspersonen_20ff!$B44%,1),"0.0")," (",TEXT(ROUND('Bestand-Arbeitslose'!AE44/Hilfsblatt_Erwerbspersonen_20ff!$D44%,1),"0.0"),"-",TEXT(ROUND('Bestand-Arbeitslose'!AE44/Hilfsblatt_Erwerbspersonen_20ff!$C44%,1),"0.0"),")")</f>
        <v>1.3 (1.2-1.3)</v>
      </c>
      <c r="AF44" s="36" t="str">
        <f>CONCATENATE(TEXT(ROUND('Bestand-Arbeitslose'!AF44/Hilfsblatt_Erwerbspersonen_20ff!$B44%,1),"0.0")," (",TEXT(ROUND('Bestand-Arbeitslose'!AF44/Hilfsblatt_Erwerbspersonen_20ff!$D44%,1),"0.0"),"-",TEXT(ROUND('Bestand-Arbeitslose'!AF44/Hilfsblatt_Erwerbspersonen_20ff!$C44%,1),"0.0"),")")</f>
        <v>1.2 (1.1-1.2)</v>
      </c>
      <c r="AG44" s="36" t="str">
        <f>CONCATENATE(TEXT(ROUND('Bestand-Arbeitslose'!AG44/Hilfsblatt_Erwerbspersonen_20ff!$B44%,1),"0.0")," (",TEXT(ROUND('Bestand-Arbeitslose'!AG44/Hilfsblatt_Erwerbspersonen_20ff!$D44%,1),"0.0"),"-",TEXT(ROUND('Bestand-Arbeitslose'!AG44/Hilfsblatt_Erwerbspersonen_20ff!$C44%,1),"0.0"),")")</f>
        <v>1.1 (1.1-1.2)</v>
      </c>
      <c r="AH44" s="36" t="str">
        <f>CONCATENATE(TEXT(ROUND('Bestand-Arbeitslose'!AH44/Hilfsblatt_Erwerbspersonen_20ff!$B44%,1),"0.0")," (",TEXT(ROUND('Bestand-Arbeitslose'!AH44/Hilfsblatt_Erwerbspersonen_20ff!$D44%,1),"0.0"),"-",TEXT(ROUND('Bestand-Arbeitslose'!AH44/Hilfsblatt_Erwerbspersonen_20ff!$C44%,1),"0.0"),")")</f>
        <v>1.2 (1.1-1.3)</v>
      </c>
      <c r="AI44" s="36" t="str">
        <f>CONCATENATE(TEXT(ROUND('Bestand-Arbeitslose'!AI44/Hilfsblatt_Erwerbspersonen_20ff!$B44%,1),"0.0")," (",TEXT(ROUND('Bestand-Arbeitslose'!AI44/Hilfsblatt_Erwerbspersonen_20ff!$D44%,1),"0.0"),"-",TEXT(ROUND('Bestand-Arbeitslose'!AI44/Hilfsblatt_Erwerbspersonen_20ff!$C44%,1),"0.0"),")")</f>
        <v>1.1 (1.0-1.2)</v>
      </c>
      <c r="AJ44" s="36" t="str">
        <f>CONCATENATE(TEXT(ROUND('Bestand-Arbeitslose'!AJ44/Hilfsblatt_Erwerbspersonen_20ff!$B44%,1),"0.0")," (",TEXT(ROUND('Bestand-Arbeitslose'!AJ44/Hilfsblatt_Erwerbspersonen_20ff!$D44%,1),"0.0"),"-",TEXT(ROUND('Bestand-Arbeitslose'!AJ44/Hilfsblatt_Erwerbspersonen_20ff!$C44%,1),"0.0"),")")</f>
        <v>1.2 (1.1-1.3)</v>
      </c>
      <c r="AK44" s="36" t="str">
        <f>CONCATENATE(TEXT(ROUND('Bestand-Arbeitslose'!AK44/Hilfsblatt_Erwerbspersonen_20ff!$B44%,1),"0.0")," (",TEXT(ROUND('Bestand-Arbeitslose'!AK44/Hilfsblatt_Erwerbspersonen_20ff!$D44%,1),"0.0"),"-",TEXT(ROUND('Bestand-Arbeitslose'!AK44/Hilfsblatt_Erwerbspersonen_20ff!$C44%,1),"0.0"),")")</f>
        <v>1.5 (1.4-1.5)</v>
      </c>
      <c r="AL44" s="36" t="str">
        <f>CONCATENATE(TEXT(ROUND('Bestand-Arbeitslose'!AL44/Hilfsblatt_Erwerbspersonen_20ff!$B44%,1),"0.0")," (",TEXT(ROUND('Bestand-Arbeitslose'!AL44/Hilfsblatt_Erwerbspersonen_20ff!$D44%,1),"0.0"),"-",TEXT(ROUND('Bestand-Arbeitslose'!AL44/Hilfsblatt_Erwerbspersonen_20ff!$C44%,1),"0.0"),")")</f>
        <v>1.4 (1.3-1.5)</v>
      </c>
      <c r="AM44" s="36" t="str">
        <f>CONCATENATE(TEXT(ROUND('Bestand-Arbeitslose'!AM44/Hilfsblatt_Erwerbspersonen_20ff!$B44%,1),"0.0")," (",TEXT(ROUND('Bestand-Arbeitslose'!AM44/Hilfsblatt_Erwerbspersonen_20ff!$D44%,1),"0.0"),"-",TEXT(ROUND('Bestand-Arbeitslose'!AM44/Hilfsblatt_Erwerbspersonen_20ff!$C44%,1),"0.0"),")")</f>
        <v>1.6 (1.5-1.7)</v>
      </c>
      <c r="AN44" s="36" t="str">
        <f>CONCATENATE(TEXT(ROUND('Bestand-Arbeitslose'!AN44/Hilfsblatt_Erwerbspersonen_20ff!$B44%,1),"0.0")," (",TEXT(ROUND('Bestand-Arbeitslose'!AN44/Hilfsblatt_Erwerbspersonen_20ff!$D44%,1),"0.0"),"-",TEXT(ROUND('Bestand-Arbeitslose'!AN44/Hilfsblatt_Erwerbspersonen_20ff!$C44%,1),"0.0"),")")</f>
        <v>1.6 (1.5-1.7)</v>
      </c>
      <c r="AO44" s="36" t="str">
        <f>CONCATENATE(TEXT(ROUND('Bestand-Arbeitslose'!AO44/Hilfsblatt_Erwerbspersonen_20ff!$B44%,1),"0.0")," (",TEXT(ROUND('Bestand-Arbeitslose'!AO44/Hilfsblatt_Erwerbspersonen_20ff!$D44%,1),"0.0"),"-",TEXT(ROUND('Bestand-Arbeitslose'!AO44/Hilfsblatt_Erwerbspersonen_20ff!$C44%,1),"0.0"),")")</f>
        <v>2.1 (2.0-2.2)</v>
      </c>
      <c r="AP44" s="36" t="str">
        <f>CONCATENATE(TEXT(ROUND('Bestand-Arbeitslose'!AP44/Hilfsblatt_Erwerbspersonen_20ff!$B44%,1),"0.0")," (",TEXT(ROUND('Bestand-Arbeitslose'!AP44/Hilfsblatt_Erwerbspersonen_20ff!$D44%,1),"0.0"),"-",TEXT(ROUND('Bestand-Arbeitslose'!AP44/Hilfsblatt_Erwerbspersonen_20ff!$C44%,1),"0.0"),")")</f>
        <v>1.6 (1.5-1.7)</v>
      </c>
      <c r="AQ44" s="36" t="str">
        <f>CONCATENATE(TEXT(ROUND('Bestand-Arbeitslose'!AQ44/Hilfsblatt_Erwerbspersonen_20ff!$B44%,1),"0.0")," (",TEXT(ROUND('Bestand-Arbeitslose'!AQ44/Hilfsblatt_Erwerbspersonen_20ff!$D44%,1),"0.0"),"-",TEXT(ROUND('Bestand-Arbeitslose'!AQ44/Hilfsblatt_Erwerbspersonen_20ff!$C44%,1),"0.0"),")")</f>
        <v>1.5 (1.4-1.6)</v>
      </c>
      <c r="AR44" s="36" t="str">
        <f>CONCATENATE(TEXT(ROUND('Bestand-Arbeitslose'!AR44/Hilfsblatt_Erwerbspersonen_20ff!$B44%,1),"0.0")," (",TEXT(ROUND('Bestand-Arbeitslose'!AR44/Hilfsblatt_Erwerbspersonen_20ff!$D44%,1),"0.0"),"-",TEXT(ROUND('Bestand-Arbeitslose'!AR44/Hilfsblatt_Erwerbspersonen_20ff!$C44%,1),"0.0"),")")</f>
        <v>1.6 (1.6-1.7)</v>
      </c>
      <c r="AS44" s="36" t="str">
        <f>CONCATENATE(TEXT(ROUND('Bestand-Arbeitslose'!AS44/Hilfsblatt_Erwerbspersonen_20ff!$B44%,1),"0.0")," (",TEXT(ROUND('Bestand-Arbeitslose'!AS44/Hilfsblatt_Erwerbspersonen_20ff!$D44%,1),"0.0"),"-",TEXT(ROUND('Bestand-Arbeitslose'!AS44/Hilfsblatt_Erwerbspersonen_20ff!$C44%,1),"0.0"),")")</f>
        <v>1.8 (1.7-1.9)</v>
      </c>
      <c r="AT44" s="36" t="str">
        <f>CONCATENATE(TEXT(ROUND('Bestand-Arbeitslose'!AT44/Hilfsblatt_Erwerbspersonen_20ff!$B44%,1),"0.0")," (",TEXT(ROUND('Bestand-Arbeitslose'!AT44/Hilfsblatt_Erwerbspersonen_20ff!$D44%,1),"0.0"),"-",TEXT(ROUND('Bestand-Arbeitslose'!AT44/Hilfsblatt_Erwerbspersonen_20ff!$C44%,1),"0.0"),")")</f>
        <v>2.0 (1.9-2.1)</v>
      </c>
      <c r="AU44" s="36" t="str">
        <f>CONCATENATE(TEXT(ROUND('Bestand-Arbeitslose'!AU44/Hilfsblatt_Erwerbspersonen_20ff!$B44%,1),"0.0")," (",TEXT(ROUND('Bestand-Arbeitslose'!AU44/Hilfsblatt_Erwerbspersonen_20ff!$D44%,1),"0.0"),"-",TEXT(ROUND('Bestand-Arbeitslose'!AU44/Hilfsblatt_Erwerbspersonen_20ff!$C44%,1),"0.0"),")")</f>
        <v>1.9 (1.8-2.0)</v>
      </c>
      <c r="AV44" s="36" t="str">
        <f>CONCATENATE(TEXT(ROUND('Bestand-Arbeitslose'!AV44/Hilfsblatt_Erwerbspersonen_20ff!$B44%,1),"0.0")," (",TEXT(ROUND('Bestand-Arbeitslose'!AV44/Hilfsblatt_Erwerbspersonen_20ff!$D44%,1),"0.0"),"-",TEXT(ROUND('Bestand-Arbeitslose'!AV44/Hilfsblatt_Erwerbspersonen_20ff!$C44%,1),"0.0"),")")</f>
        <v>2.0 (1.9-2.1)</v>
      </c>
      <c r="AW44" s="36" t="str">
        <f>CONCATENATE(TEXT(ROUND('Bestand-Arbeitslose'!AW44/Hilfsblatt_Erwerbspersonen_20ff!$B44%,1),"0.0")," (",TEXT(ROUND('Bestand-Arbeitslose'!AW44/Hilfsblatt_Erwerbspersonen_20ff!$D44%,1),"0.0"),"-",TEXT(ROUND('Bestand-Arbeitslose'!AW44/Hilfsblatt_Erwerbspersonen_20ff!$C44%,1),"0.0"),")")</f>
        <v>2.3 (2.1-2.4)</v>
      </c>
      <c r="AX44" s="36" t="str">
        <f>CONCATENATE(TEXT(ROUND('Bestand-Arbeitslose'!AX44/Hilfsblatt_Erwerbspersonen_20ff!$B44%,1),"0.0")," (",TEXT(ROUND('Bestand-Arbeitslose'!AX44/Hilfsblatt_Erwerbspersonen_20ff!$D44%,1),"0.0"),"-",TEXT(ROUND('Bestand-Arbeitslose'!AX44/Hilfsblatt_Erwerbspersonen_20ff!$C44%,1),"0.0"),")")</f>
        <v>2.4 (2.3-2.6)</v>
      </c>
      <c r="AY44" s="36" t="str">
        <f>CONCATENATE(TEXT(ROUND('Bestand-Arbeitslose'!AY44/Hilfsblatt_Erwerbspersonen_20ff!$B44%,1),"0.0")," (",TEXT(ROUND('Bestand-Arbeitslose'!AY44/Hilfsblatt_Erwerbspersonen_20ff!$D44%,1),"0.0"),"-",TEXT(ROUND('Bestand-Arbeitslose'!AY44/Hilfsblatt_Erwerbspersonen_20ff!$C44%,1),"0.0"),")")</f>
        <v>2.6 (2.4-2.7)</v>
      </c>
      <c r="AZ44" s="36" t="str">
        <f>CONCATENATE(TEXT(ROUND('Bestand-Arbeitslose'!AZ44/Hilfsblatt_Erwerbspersonen_20ff!$B44%,1),"0.0")," (",TEXT(ROUND('Bestand-Arbeitslose'!AZ44/Hilfsblatt_Erwerbspersonen_20ff!$D44%,1),"0.0"),"-",TEXT(ROUND('Bestand-Arbeitslose'!AZ44/Hilfsblatt_Erwerbspersonen_20ff!$C44%,1),"0.0"),")")</f>
        <v>2.7 (2.5-2.8)</v>
      </c>
      <c r="BA44" s="36" t="str">
        <f>CONCATENATE(TEXT(ROUND('Bestand-Arbeitslose'!BA44/Hilfsblatt_Erwerbspersonen_20ff!$B44%,1),"0.0")," (",TEXT(ROUND('Bestand-Arbeitslose'!BA44/Hilfsblatt_Erwerbspersonen_20ff!$D44%,1),"0.0"),"-",TEXT(ROUND('Bestand-Arbeitslose'!BA44/Hilfsblatt_Erwerbspersonen_20ff!$C44%,1),"0.0"),")")</f>
        <v>2.7 (2.5-2.8)</v>
      </c>
      <c r="BB44" s="36" t="str">
        <f>CONCATENATE(TEXT(ROUND('Bestand-Arbeitslose'!BB44/Hilfsblatt_Erwerbspersonen_20ff!$B44%,1),"0.0")," (",TEXT(ROUND('Bestand-Arbeitslose'!BB44/Hilfsblatt_Erwerbspersonen_20ff!$D44%,1),"0.0"),"-",TEXT(ROUND('Bestand-Arbeitslose'!BB44/Hilfsblatt_Erwerbspersonen_20ff!$C44%,1),"0.0"),")")</f>
        <v>2.3 (2.2-2.5)</v>
      </c>
      <c r="BC44" s="36" t="str">
        <f>CONCATENATE(TEXT(ROUND('Bestand-Arbeitslose'!BC44/Hilfsblatt_Erwerbspersonen_20ff!$B44%,1),"0.0")," (",TEXT(ROUND('Bestand-Arbeitslose'!BC44/Hilfsblatt_Erwerbspersonen_20ff!$D44%,1),"0.0"),"-",TEXT(ROUND('Bestand-Arbeitslose'!BC44/Hilfsblatt_Erwerbspersonen_20ff!$C44%,1),"0.0"),")")</f>
        <v>2.6 (2.5-2.7)</v>
      </c>
      <c r="BD44" s="36" t="str">
        <f>CONCATENATE(TEXT(ROUND('Bestand-Arbeitslose'!BD44/Hilfsblatt_Erwerbspersonen_20ff!$B44%,1),"0.0")," (",TEXT(ROUND('Bestand-Arbeitslose'!BD44/Hilfsblatt_Erwerbspersonen_20ff!$D44%,1),"0.0"),"-",TEXT(ROUND('Bestand-Arbeitslose'!BD44/Hilfsblatt_Erwerbspersonen_20ff!$C44%,1),"0.0"),")")</f>
        <v>2.4 (2.3-2.5)</v>
      </c>
      <c r="BE44" s="36" t="str">
        <f>CONCATENATE(TEXT(ROUND('Bestand-Arbeitslose'!BE44/Hilfsblatt_Erwerbspersonen_20ff!$B44%,1),"0.0")," (",TEXT(ROUND('Bestand-Arbeitslose'!BE44/Hilfsblatt_Erwerbspersonen_20ff!$D44%,1),"0.0"),"-",TEXT(ROUND('Bestand-Arbeitslose'!BE44/Hilfsblatt_Erwerbspersonen_20ff!$C44%,1),"0.0"),")")</f>
        <v>2.4 (2.3-2.5)</v>
      </c>
      <c r="BF44" s="36" t="str">
        <f>CONCATENATE(TEXT(ROUND('Bestand-Arbeitslose'!BF44/Hilfsblatt_Erwerbspersonen_20ff!$B44%,1),"0.0")," (",TEXT(ROUND('Bestand-Arbeitslose'!BF44/Hilfsblatt_Erwerbspersonen_20ff!$D44%,1),"0.0"),"-",TEXT(ROUND('Bestand-Arbeitslose'!BF44/Hilfsblatt_Erwerbspersonen_20ff!$C44%,1),"0.0"),")")</f>
        <v>2.3 (2.1-2.4)</v>
      </c>
      <c r="BG44" s="36" t="str">
        <f>CONCATENATE(TEXT(ROUND('Bestand-Arbeitslose'!BG44/Hilfsblatt_Erwerbspersonen_20ff!$B44%,1),"0.0")," (",TEXT(ROUND('Bestand-Arbeitslose'!BG44/Hilfsblatt_Erwerbspersonen_20ff!$D44%,1),"0.0"),"-",TEXT(ROUND('Bestand-Arbeitslose'!BG44/Hilfsblatt_Erwerbspersonen_20ff!$C44%,1),"0.0"),")")</f>
        <v>2.3 (2.1-2.4)</v>
      </c>
      <c r="BH44" s="36" t="str">
        <f>CONCATENATE(TEXT(ROUND('Bestand-Arbeitslose'!BH44/Hilfsblatt_Erwerbspersonen_20ff!$B44%,1),"0.0")," (",TEXT(ROUND('Bestand-Arbeitslose'!BH44/Hilfsblatt_Erwerbspersonen_20ff!$D44%,1),"0.0"),"-",TEXT(ROUND('Bestand-Arbeitslose'!BH44/Hilfsblatt_Erwerbspersonen_20ff!$C44%,1),"0.0"),")")</f>
        <v>2.4 (2.2-2.5)</v>
      </c>
      <c r="BI44" s="36" t="str">
        <f>CONCATENATE(TEXT(ROUND('Bestand-Arbeitslose'!BI44/Hilfsblatt_Erwerbspersonen_20ff!$B44%,1),"0.0")," (",TEXT(ROUND('Bestand-Arbeitslose'!BI44/Hilfsblatt_Erwerbspersonen_20ff!$D44%,1),"0.0"),"-",TEXT(ROUND('Bestand-Arbeitslose'!BI44/Hilfsblatt_Erwerbspersonen_20ff!$C44%,1),"0.0"),")")</f>
        <v>2.4 (2.3-2.5)</v>
      </c>
      <c r="BJ44" s="36" t="str">
        <f>CONCATENATE(TEXT(ROUND('Bestand-Arbeitslose'!BJ44/Hilfsblatt_Erwerbspersonen_20ff!$B44%,1),"0.0")," (",TEXT(ROUND('Bestand-Arbeitslose'!BJ44/Hilfsblatt_Erwerbspersonen_20ff!$D44%,1),"0.0"),"-",TEXT(ROUND('Bestand-Arbeitslose'!BJ44/Hilfsblatt_Erwerbspersonen_20ff!$C44%,1),"0.0"),")")</f>
        <v>2.6 (2.4-2.7)</v>
      </c>
      <c r="BK44" s="36" t="str">
        <f>CONCATENATE(TEXT(ROUND('Bestand-Arbeitslose'!BK44/Hilfsblatt_Erwerbspersonen_20ff!$B44%,1),"0.0")," (",TEXT(ROUND('Bestand-Arbeitslose'!BK44/Hilfsblatt_Erwerbspersonen_20ff!$D44%,1),"0.0"),"-",TEXT(ROUND('Bestand-Arbeitslose'!BK44/Hilfsblatt_Erwerbspersonen_20ff!$C44%,1),"0.0"),")")</f>
        <v>2.6 (2.4-2.7)</v>
      </c>
      <c r="BL44" s="36" t="str">
        <f>CONCATENATE(TEXT(ROUND('Bestand-Arbeitslose'!BL44/Hilfsblatt_Erwerbspersonen_20ff!$B44%,1),"0.0")," (",TEXT(ROUND('Bestand-Arbeitslose'!BL44/Hilfsblatt_Erwerbspersonen_20ff!$D44%,1),"0.0"),"-",TEXT(ROUND('Bestand-Arbeitslose'!BL44/Hilfsblatt_Erwerbspersonen_20ff!$C44%,1),"0.0"),")")</f>
        <v>2.5 (2.4-2.6)</v>
      </c>
      <c r="BM44" s="36" t="str">
        <f>CONCATENATE(TEXT(ROUND('Bestand-Arbeitslose'!BM44/Hilfsblatt_Erwerbspersonen_20ff!$B44%,1),"0.0")," (",TEXT(ROUND('Bestand-Arbeitslose'!BM44/Hilfsblatt_Erwerbspersonen_20ff!$D44%,1),"0.0"),"-",TEXT(ROUND('Bestand-Arbeitslose'!BM44/Hilfsblatt_Erwerbspersonen_20ff!$C44%,1),"0.0"),")")</f>
        <v>1.8 (1.7-1.9)</v>
      </c>
      <c r="BN44" s="36" t="str">
        <f>CONCATENATE(TEXT(ROUND('Bestand-Arbeitslose'!BN44/Hilfsblatt_Erwerbspersonen_20ff!$B44%,1),"0.0")," (",TEXT(ROUND('Bestand-Arbeitslose'!BN44/Hilfsblatt_Erwerbspersonen_20ff!$D44%,1),"0.0"),"-",TEXT(ROUND('Bestand-Arbeitslose'!BN44/Hilfsblatt_Erwerbspersonen_20ff!$C44%,1),"0.0"),")")</f>
        <v>1.9 (1.8-2.0)</v>
      </c>
      <c r="BO44" s="36" t="str">
        <f>CONCATENATE(TEXT(ROUND('Bestand-Arbeitslose'!BO44/Hilfsblatt_Erwerbspersonen_17ff!$B44%,1),"0.0")," (",TEXT(ROUND('Bestand-Arbeitslose'!BO44/Hilfsblatt_Erwerbspersonen_17ff!$D44%,1),"0.0"),"-",TEXT(ROUND('Bestand-Arbeitslose'!BO44/Hilfsblatt_Erwerbspersonen_17ff!$C44%,1),"0.0"),")")</f>
        <v>1.7 (1.6-1.8)</v>
      </c>
      <c r="BP44" s="36" t="str">
        <f>CONCATENATE(TEXT(ROUND('Bestand-Arbeitslose'!BP44/Hilfsblatt_Erwerbspersonen_17ff!$B44%,1),"0.0")," (",TEXT(ROUND('Bestand-Arbeitslose'!BP44/Hilfsblatt_Erwerbspersonen_17ff!$D44%,1),"0.0"),"-",TEXT(ROUND('Bestand-Arbeitslose'!BP44/Hilfsblatt_Erwerbspersonen_17ff!$C44%,1),"0.0"),")")</f>
        <v>1.8 (1.7-1.9)</v>
      </c>
      <c r="BQ44" s="36" t="str">
        <f>CONCATENATE(TEXT(ROUND('Bestand-Arbeitslose'!BQ44/Hilfsblatt_Erwerbspersonen_17ff!$B44%,1),"0.0")," (",TEXT(ROUND('Bestand-Arbeitslose'!BQ44/Hilfsblatt_Erwerbspersonen_17ff!$D44%,1),"0.0"),"-",TEXT(ROUND('Bestand-Arbeitslose'!BQ44/Hilfsblatt_Erwerbspersonen_17ff!$C44%,1),"0.0"),")")</f>
        <v>1.6 (1.6-1.7)</v>
      </c>
      <c r="BR44" s="36" t="str">
        <f>CONCATENATE(TEXT(ROUND('Bestand-Arbeitslose'!BR44/Hilfsblatt_Erwerbspersonen_17ff!$B44%,1),"0.0")," (",TEXT(ROUND('Bestand-Arbeitslose'!BR44/Hilfsblatt_Erwerbspersonen_17ff!$D44%,1),"0.0"),"-",TEXT(ROUND('Bestand-Arbeitslose'!BR44/Hilfsblatt_Erwerbspersonen_17ff!$C44%,1),"0.0"),")")</f>
        <v>1.6 (1.6-1.7)</v>
      </c>
      <c r="BS44" s="36" t="str">
        <f>CONCATENATE(TEXT(ROUND('Bestand-Arbeitslose'!BS44/Hilfsblatt_Erwerbspersonen_17ff!$B44%,1),"0.0")," (",TEXT(ROUND('Bestand-Arbeitslose'!BS44/Hilfsblatt_Erwerbspersonen_17ff!$D44%,1),"0.0"),"-",TEXT(ROUND('Bestand-Arbeitslose'!BS44/Hilfsblatt_Erwerbspersonen_17ff!$C44%,1),"0.0"),")")</f>
        <v>1.6 (1.5-1.7)</v>
      </c>
      <c r="BT44" s="36" t="str">
        <f>CONCATENATE(TEXT(ROUND('Bestand-Arbeitslose'!BT44/Hilfsblatt_Erwerbspersonen_17ff!$B44%,1),"0.0")," (",TEXT(ROUND('Bestand-Arbeitslose'!BT44/Hilfsblatt_Erwerbspersonen_17ff!$D44%,1),"0.0"),"-",TEXT(ROUND('Bestand-Arbeitslose'!BT44/Hilfsblatt_Erwerbspersonen_17ff!$C44%,1),"0.0"),")")</f>
        <v>1.5 (1.5-1.6)</v>
      </c>
      <c r="BU44" s="36" t="str">
        <f>CONCATENATE(TEXT(ROUND('Bestand-Arbeitslose'!BU44/Hilfsblatt_Erwerbspersonen_17ff!$B44%,1),"0.0")," (",TEXT(ROUND('Bestand-Arbeitslose'!BU44/Hilfsblatt_Erwerbspersonen_17ff!$D44%,1),"0.0"),"-",TEXT(ROUND('Bestand-Arbeitslose'!BU44/Hilfsblatt_Erwerbspersonen_17ff!$C44%,1),"0.0"),")")</f>
        <v>1.5 (1.5-1.6)</v>
      </c>
      <c r="BV44" s="36" t="str">
        <f>CONCATENATE(TEXT(ROUND('Bestand-Arbeitslose'!BV44/Hilfsblatt_Erwerbspersonen_17ff!$B44%,1),"0.0")," (",TEXT(ROUND('Bestand-Arbeitslose'!BV44/Hilfsblatt_Erwerbspersonen_17ff!$D44%,1),"0.0"),"-",TEXT(ROUND('Bestand-Arbeitslose'!BV44/Hilfsblatt_Erwerbspersonen_17ff!$C44%,1),"0.0"),")")</f>
        <v>1.6 (1.5-1.7)</v>
      </c>
      <c r="BW44" s="36" t="str">
        <f>CONCATENATE(TEXT(ROUND('Bestand-Arbeitslose'!BW44/Hilfsblatt_Erwerbspersonen_17ff!$B44%,1),"0.0")," (",TEXT(ROUND('Bestand-Arbeitslose'!BW44/Hilfsblatt_Erwerbspersonen_17ff!$D44%,1),"0.0"),"-",TEXT(ROUND('Bestand-Arbeitslose'!BW44/Hilfsblatt_Erwerbspersonen_17ff!$C44%,1),"0.0"),")")</f>
        <v>1.7 (1.6-1.8)</v>
      </c>
      <c r="BX44" s="36" t="str">
        <f>CONCATENATE(TEXT(ROUND('Bestand-Arbeitslose'!BX44/Hilfsblatt_Erwerbspersonen_17ff!$B44%,1),"0.0")," (",TEXT(ROUND('Bestand-Arbeitslose'!BX44/Hilfsblatt_Erwerbspersonen_17ff!$D44%,1),"0.0"),"-",TEXT(ROUND('Bestand-Arbeitslose'!BX44/Hilfsblatt_Erwerbspersonen_17ff!$C44%,1),"0.0"),")")</f>
        <v>1.7 (1.6-1.8)</v>
      </c>
      <c r="BY44" s="36" t="str">
        <f>CONCATENATE(TEXT(ROUND('Bestand-Arbeitslose'!BY44/Hilfsblatt_Erwerbspersonen_17ff!$B44%,1),"0.0")," (",TEXT(ROUND('Bestand-Arbeitslose'!BY44/Hilfsblatt_Erwerbspersonen_17ff!$D44%,1),"0.0"),"-",TEXT(ROUND('Bestand-Arbeitslose'!BY44/Hilfsblatt_Erwerbspersonen_17ff!$C44%,1),"0.0"),")")</f>
        <v>1.7 (1.6-1.7)</v>
      </c>
      <c r="BZ44" s="36" t="str">
        <f>CONCATENATE(TEXT(ROUND('Bestand-Arbeitslose'!BZ44/Hilfsblatt_Erwerbspersonen_17ff!$B44%,1),"0.0")," (",TEXT(ROUND('Bestand-Arbeitslose'!BZ44/Hilfsblatt_Erwerbspersonen_17ff!$D44%,1),"0.0"),"-",TEXT(ROUND('Bestand-Arbeitslose'!BZ44/Hilfsblatt_Erwerbspersonen_17ff!$C44%,1),"0.0"),")")</f>
        <v>1.9 (1.8-2.0)</v>
      </c>
      <c r="CA44" s="36" t="str">
        <f>CONCATENATE(TEXT(ROUND('Bestand-Arbeitslose'!CA44/Hilfsblatt_Erwerbspersonen_17ff!$B44%,1),"0.0")," (",TEXT(ROUND('Bestand-Arbeitslose'!CA44/Hilfsblatt_Erwerbspersonen_17ff!$D44%,1),"0.0"),"-",TEXT(ROUND('Bestand-Arbeitslose'!CA44/Hilfsblatt_Erwerbspersonen_17ff!$C44%,1),"0.0"),")")</f>
        <v>1.8 (1.7-1.9)</v>
      </c>
      <c r="CB44" s="36" t="str">
        <f>CONCATENATE(TEXT(ROUND('Bestand-Arbeitslose'!CB44/Hilfsblatt_Erwerbspersonen_17ff!$B44%,1),"0.0")," (",TEXT(ROUND('Bestand-Arbeitslose'!CB44/Hilfsblatt_Erwerbspersonen_17ff!$D44%,1),"0.0"),"-",TEXT(ROUND('Bestand-Arbeitslose'!CB44/Hilfsblatt_Erwerbspersonen_17ff!$C44%,1),"0.0"),")")</f>
        <v>1.9 (1.8-2.0)</v>
      </c>
      <c r="CC44" s="36" t="str">
        <f>CONCATENATE(TEXT(ROUND('Bestand-Arbeitslose'!CC44/Hilfsblatt_Erwerbspersonen_17ff!$B44%,1),"0.0")," (",TEXT(ROUND('Bestand-Arbeitslose'!CC44/Hilfsblatt_Erwerbspersonen_17ff!$D44%,1),"0.0"),"-",TEXT(ROUND('Bestand-Arbeitslose'!CC44/Hilfsblatt_Erwerbspersonen_17ff!$C44%,1),"0.0"),")")</f>
        <v>1.9 (1.8-2.0)</v>
      </c>
      <c r="CD44" s="36" t="str">
        <f>CONCATENATE(TEXT(ROUND('Bestand-Arbeitslose'!CD44/Hilfsblatt_Erwerbspersonen_17ff!$B44%,1),"0.0")," (",TEXT(ROUND('Bestand-Arbeitslose'!CD44/Hilfsblatt_Erwerbspersonen_17ff!$D44%,1),"0.0"),"-",TEXT(ROUND('Bestand-Arbeitslose'!CD44/Hilfsblatt_Erwerbspersonen_17ff!$C44%,1),"0.0"),")")</f>
        <v>1.7 (1.6-1.8)</v>
      </c>
      <c r="CE44" s="36" t="str">
        <f>CONCATENATE(TEXT(ROUND('Bestand-Arbeitslose'!CE44/Hilfsblatt_Erwerbspersonen_17ff!$B44%,1),"0.0")," (",TEXT(ROUND('Bestand-Arbeitslose'!CE44/Hilfsblatt_Erwerbspersonen_17ff!$D44%,1),"0.0"),"-",TEXT(ROUND('Bestand-Arbeitslose'!CE44/Hilfsblatt_Erwerbspersonen_17ff!$C44%,1),"0.0"),")")</f>
        <v>1.6 (1.6-1.7)</v>
      </c>
      <c r="CF44" s="36" t="str">
        <f>CONCATENATE(TEXT(ROUND('Bestand-Arbeitslose'!CF44/Hilfsblatt_Erwerbspersonen_17ff!$B44%,1),"0.0")," (",TEXT(ROUND('Bestand-Arbeitslose'!CF44/Hilfsblatt_Erwerbspersonen_17ff!$D44%,1),"0.0"),"-",TEXT(ROUND('Bestand-Arbeitslose'!CF44/Hilfsblatt_Erwerbspersonen_17ff!$C44%,1),"0.0"),")")</f>
        <v>1.7 (1.6-1.8)</v>
      </c>
      <c r="CG44" s="36" t="str">
        <f>CONCATENATE(TEXT(ROUND('Bestand-Arbeitslose'!CG44/Hilfsblatt_Erwerbspersonen_17ff!$B44%,1),"0.0")," (",TEXT(ROUND('Bestand-Arbeitslose'!CG44/Hilfsblatt_Erwerbspersonen_17ff!$D44%,1),"0.0"),"-",TEXT(ROUND('Bestand-Arbeitslose'!CG44/Hilfsblatt_Erwerbspersonen_17ff!$C44%,1),"0.0"),")")</f>
        <v>1.8 (1.7-1.9)</v>
      </c>
      <c r="CH44" s="36" t="str">
        <f>CONCATENATE(TEXT(ROUND('Bestand-Arbeitslose'!CH44/Hilfsblatt_Erwerbspersonen_17ff!$B44%,1),"0.0")," (",TEXT(ROUND('Bestand-Arbeitslose'!CH44/Hilfsblatt_Erwerbspersonen_17ff!$D44%,1),"0.0"),"-",TEXT(ROUND('Bestand-Arbeitslose'!CH44/Hilfsblatt_Erwerbspersonen_17ff!$C44%,1),"0.0"),")")</f>
        <v>1.6 (1.6-1.7)</v>
      </c>
      <c r="CI44" s="36" t="str">
        <f>CONCATENATE(TEXT(ROUND('Bestand-Arbeitslose'!CI44/Hilfsblatt_Erwerbspersonen_17ff!$B44%,1),"0.0")," (",TEXT(ROUND('Bestand-Arbeitslose'!CI44/Hilfsblatt_Erwerbspersonen_17ff!$D44%,1),"0.0"),"-",TEXT(ROUND('Bestand-Arbeitslose'!CI44/Hilfsblatt_Erwerbspersonen_17ff!$C44%,1),"0.0"),")")</f>
        <v>1.8 (1.7-1.9)</v>
      </c>
      <c r="CJ44" s="36" t="str">
        <f>CONCATENATE(TEXT(ROUND('Bestand-Arbeitslose'!CJ44/Hilfsblatt_Erwerbspersonen_17ff!$B44%,1),"0.0")," (",TEXT(ROUND('Bestand-Arbeitslose'!CJ44/Hilfsblatt_Erwerbspersonen_17ff!$D44%,1),"0.0"),"-",TEXT(ROUND('Bestand-Arbeitslose'!CJ44/Hilfsblatt_Erwerbspersonen_17ff!$C44%,1),"0.0"),")")</f>
        <v>1.8 (1.7-1.9)</v>
      </c>
      <c r="CK44" s="36" t="str">
        <f>CONCATENATE(TEXT(ROUND('Bestand-Arbeitslose'!CK44/Hilfsblatt_Erwerbspersonen_17ff!$B44%,1),"0.0")," (",TEXT(ROUND('Bestand-Arbeitslose'!CK44/Hilfsblatt_Erwerbspersonen_17ff!$D44%,1),"0.0"),"-",TEXT(ROUND('Bestand-Arbeitslose'!CK44/Hilfsblatt_Erwerbspersonen_17ff!$C44%,1),"0.0"),")")</f>
        <v>2.0 (1.9-2.1)</v>
      </c>
      <c r="CL44" s="36" t="str">
        <f>CONCATENATE(TEXT(ROUND('Bestand-Arbeitslose'!CL44/Hilfsblatt_Erwerbspersonen_17ff!$B44%,1),"0.0")," (",TEXT(ROUND('Bestand-Arbeitslose'!CL44/Hilfsblatt_Erwerbspersonen_17ff!$D44%,1),"0.0"),"-",TEXT(ROUND('Bestand-Arbeitslose'!CL44/Hilfsblatt_Erwerbspersonen_17ff!$C44%,1),"0.0"),")")</f>
        <v>2.2 (2.1-2.3)</v>
      </c>
      <c r="CM44" s="36" t="str">
        <f>CONCATENATE(TEXT(ROUND('Bestand-Arbeitslose'!CM44/Hilfsblatt_Erwerbspersonen_17ff!$B44%,1),"0.0")," (",TEXT(ROUND('Bestand-Arbeitslose'!CM44/Hilfsblatt_Erwerbspersonen_17ff!$D44%,1),"0.0"),"-",TEXT(ROUND('Bestand-Arbeitslose'!CM44/Hilfsblatt_Erwerbspersonen_17ff!$C44%,1),"0.0"),")")</f>
        <v>2.4 (2.3-2.5)</v>
      </c>
      <c r="CN44" s="36" t="str">
        <f>CONCATENATE(TEXT(ROUND('Bestand-Arbeitslose'!CN44/Hilfsblatt_Erwerbspersonen_17ff!$B44%,1),"0.0")," (",TEXT(ROUND('Bestand-Arbeitslose'!CN44/Hilfsblatt_Erwerbspersonen_17ff!$D44%,1),"0.0"),"-",TEXT(ROUND('Bestand-Arbeitslose'!CN44/Hilfsblatt_Erwerbspersonen_17ff!$C44%,1),"0.0"),")")</f>
        <v>2.5 (2.4-2.7)</v>
      </c>
      <c r="CO44" s="36" t="str">
        <f>CONCATENATE(TEXT(ROUND('Bestand-Arbeitslose'!CO44/Hilfsblatt_Erwerbspersonen_17ff!$B44%,1),"0.0")," (",TEXT(ROUND('Bestand-Arbeitslose'!CO44/Hilfsblatt_Erwerbspersonen_17ff!$D44%,1),"0.0"),"-",TEXT(ROUND('Bestand-Arbeitslose'!CO44/Hilfsblatt_Erwerbspersonen_17ff!$C44%,1),"0.0"),")")</f>
        <v>2.3 (2.2-2.5)</v>
      </c>
      <c r="CP44" s="36" t="str">
        <f>CONCATENATE(TEXT(ROUND('Bestand-Arbeitslose'!CP44/Hilfsblatt_Erwerbspersonen_17ff!$B44%,1),"0.0")," (",TEXT(ROUND('Bestand-Arbeitslose'!CP44/Hilfsblatt_Erwerbspersonen_17ff!$D44%,1),"0.0"),"-",TEXT(ROUND('Bestand-Arbeitslose'!CP44/Hilfsblatt_Erwerbspersonen_17ff!$C44%,1),"0.0"),")")</f>
        <v>2.4 (2.2-2.5)</v>
      </c>
      <c r="CQ44" s="36" t="str">
        <f>CONCATENATE(TEXT(ROUND('Bestand-Arbeitslose'!CQ44/Hilfsblatt_Erwerbspersonen_17ff!$B44%,1),"0.0")," (",TEXT(ROUND('Bestand-Arbeitslose'!CQ44/Hilfsblatt_Erwerbspersonen_17ff!$D44%,1),"0.0"),"-",TEXT(ROUND('Bestand-Arbeitslose'!CQ44/Hilfsblatt_Erwerbspersonen_17ff!$C44%,1),"0.0"),")")</f>
        <v>2.3 (2.2-2.4)</v>
      </c>
      <c r="CR44" s="36" t="str">
        <f>CONCATENATE(TEXT(ROUND('Bestand-Arbeitslose'!CR44/Hilfsblatt_Erwerbspersonen_17ff!$B44%,1),"0.0")," (",TEXT(ROUND('Bestand-Arbeitslose'!CR44/Hilfsblatt_Erwerbspersonen_17ff!$D44%,1),"0.0"),"-",TEXT(ROUND('Bestand-Arbeitslose'!CR44/Hilfsblatt_Erwerbspersonen_17ff!$C44%,1),"0.0"),")")</f>
        <v>2.3 (2.2-2.4)</v>
      </c>
      <c r="CS44" s="36" t="str">
        <f>CONCATENATE(TEXT(ROUND('Bestand-Arbeitslose'!CS44/Hilfsblatt_Erwerbspersonen_17ff!$B44%,1),"0.0")," (",TEXT(ROUND('Bestand-Arbeitslose'!CS44/Hilfsblatt_Erwerbspersonen_17ff!$D44%,1),"0.0"),"-",TEXT(ROUND('Bestand-Arbeitslose'!CS44/Hilfsblatt_Erwerbspersonen_17ff!$C44%,1),"0.0"),")")</f>
        <v>2.1 (2.0-2.3)</v>
      </c>
      <c r="CT44" s="36" t="str">
        <f>CONCATENATE(TEXT(ROUND('Bestand-Arbeitslose'!CT44/Hilfsblatt_Erwerbspersonen_17ff!$B44%,1),"0.0")," (",TEXT(ROUND('Bestand-Arbeitslose'!CT44/Hilfsblatt_Erwerbspersonen_17ff!$D44%,1),"0.0"),"-",TEXT(ROUND('Bestand-Arbeitslose'!CT44/Hilfsblatt_Erwerbspersonen_17ff!$C44%,1),"0.0"),")")</f>
        <v>2.2 (2.1-2.4)</v>
      </c>
      <c r="CU44" s="36" t="str">
        <f>CONCATENATE(TEXT(ROUND('Bestand-Arbeitslose'!CU44/Hilfsblatt_Erwerbspersonen_17ff!$B44%,1),"0.0")," (",TEXT(ROUND('Bestand-Arbeitslose'!CU44/Hilfsblatt_Erwerbspersonen_17ff!$D44%,1),"0.0"),"-",TEXT(ROUND('Bestand-Arbeitslose'!CU44/Hilfsblatt_Erwerbspersonen_17ff!$C44%,1),"0.0"),")")</f>
        <v>2.3 (2.2-2.4)</v>
      </c>
      <c r="CV44" s="36" t="str">
        <f>CONCATENATE(TEXT(ROUND('Bestand-Arbeitslose'!CV44/Hilfsblatt_Erwerbspersonen_17ff!$B44%,1),"0.0")," (",TEXT(ROUND('Bestand-Arbeitslose'!CV44/Hilfsblatt_Erwerbspersonen_17ff!$D44%,1),"0.0"),"-",TEXT(ROUND('Bestand-Arbeitslose'!CV44/Hilfsblatt_Erwerbspersonen_17ff!$C44%,1),"0.0"),")")</f>
        <v>2.3 (2.2-2.4)</v>
      </c>
      <c r="CW44" s="36" t="str">
        <f>CONCATENATE(TEXT(ROUND('Bestand-Arbeitslose'!CW44/Hilfsblatt_Erwerbspersonen_17ff!$B44%,1),"0.0")," (",TEXT(ROUND('Bestand-Arbeitslose'!CW44/Hilfsblatt_Erwerbspersonen_17ff!$D44%,1),"0.0"),"-",TEXT(ROUND('Bestand-Arbeitslose'!CW44/Hilfsblatt_Erwerbspersonen_17ff!$C44%,1),"0.0"),")")</f>
        <v>2.3 (2.2-2.4)</v>
      </c>
      <c r="CX44" s="36" t="str">
        <f>CONCATENATE(TEXT(ROUND('Bestand-Arbeitslose'!CX44/Hilfsblatt_Erwerbspersonen_17ff!$B44%,1),"0.0")," (",TEXT(ROUND('Bestand-Arbeitslose'!CX44/Hilfsblatt_Erwerbspersonen_17ff!$D44%,1),"0.0"),"-",TEXT(ROUND('Bestand-Arbeitslose'!CX44/Hilfsblatt_Erwerbspersonen_17ff!$C44%,1),"0.0"),")")</f>
        <v>2.4 (2.2-2.5)</v>
      </c>
      <c r="CY44" s="36" t="str">
        <f>CONCATENATE(TEXT(ROUND('Bestand-Arbeitslose'!CY44/Hilfsblatt_Erwerbspersonen_17ff!$B44%,1),"0.0")," (",TEXT(ROUND('Bestand-Arbeitslose'!CY44/Hilfsblatt_Erwerbspersonen_17ff!$D44%,1),"0.0"),"-",TEXT(ROUND('Bestand-Arbeitslose'!CY44/Hilfsblatt_Erwerbspersonen_17ff!$C44%,1),"0.0"),")")</f>
        <v>2.5 (2.4-2.7)</v>
      </c>
      <c r="CZ44" s="36" t="str">
        <f>CONCATENATE(TEXT(ROUND('Bestand-Arbeitslose'!CZ44/Hilfsblatt_Erwerbspersonen_17ff!$B44%,1),"0.0")," (",TEXT(ROUND('Bestand-Arbeitslose'!CZ44/Hilfsblatt_Erwerbspersonen_17ff!$D44%,1),"0.0"),"-",TEXT(ROUND('Bestand-Arbeitslose'!CZ44/Hilfsblatt_Erwerbspersonen_17ff!$C44%,1),"0.0"),")")</f>
        <v>2.5 (2.4-2.7)</v>
      </c>
      <c r="DA44" s="36" t="str">
        <f>CONCATENATE(TEXT(ROUND('Bestand-Arbeitslose'!DA44/Hilfsblatt_Erwerbspersonen_17ff!$B44%,1),"0.0")," (",TEXT(ROUND('Bestand-Arbeitslose'!DA44/Hilfsblatt_Erwerbspersonen_17ff!$D44%,1),"0.0"),"-",TEXT(ROUND('Bestand-Arbeitslose'!DA44/Hilfsblatt_Erwerbspersonen_17ff!$C44%,1),"0.0"),")")</f>
        <v>2.5 (2.4-2.7)</v>
      </c>
      <c r="DB44" s="36" t="str">
        <f>CONCATENATE(TEXT(ROUND('Bestand-Arbeitslose'!DB44/Hilfsblatt_Erwerbspersonen_14ff!$B44%,1),"0.0")," (",TEXT(ROUND('Bestand-Arbeitslose'!DB44/Hilfsblatt_Erwerbspersonen_14ff!$D44%,1),"0.0"),"-",TEXT(ROUND('Bestand-Arbeitslose'!DB44/Hilfsblatt_Erwerbspersonen_14ff!$C44%,1),"0.0"),")")</f>
        <v>2.3 (2.2-2.4)</v>
      </c>
      <c r="DC44" s="36" t="str">
        <f>CONCATENATE(TEXT(ROUND('Bestand-Arbeitslose'!DC44/Hilfsblatt_Erwerbspersonen_14ff!$B44%,1),"0.0")," (",TEXT(ROUND('Bestand-Arbeitslose'!DC44/Hilfsblatt_Erwerbspersonen_14ff!$D44%,1),"0.0"),"-",TEXT(ROUND('Bestand-Arbeitslose'!DC44/Hilfsblatt_Erwerbspersonen_14ff!$C44%,1),"0.0"),")")</f>
        <v>2.5 (2.4-2.7)</v>
      </c>
      <c r="DD44" s="36" t="str">
        <f>CONCATENATE(TEXT(ROUND('Bestand-Arbeitslose'!DD44/Hilfsblatt_Erwerbspersonen_14ff!$B44%,1),"0.0")," (",TEXT(ROUND('Bestand-Arbeitslose'!DD44/Hilfsblatt_Erwerbspersonen_14ff!$D44%,1),"0.0"),"-",TEXT(ROUND('Bestand-Arbeitslose'!DD44/Hilfsblatt_Erwerbspersonen_14ff!$C44%,1),"0.0"),")")</f>
        <v>2.4 (2.3-2.5)</v>
      </c>
      <c r="DE44" s="36" t="str">
        <f>CONCATENATE(TEXT(ROUND('Bestand-Arbeitslose'!DE44/Hilfsblatt_Erwerbspersonen_14ff!$B44%,1),"0.0")," (",TEXT(ROUND('Bestand-Arbeitslose'!DE44/Hilfsblatt_Erwerbspersonen_14ff!$D44%,1),"0.0"),"-",TEXT(ROUND('Bestand-Arbeitslose'!DE44/Hilfsblatt_Erwerbspersonen_14ff!$C44%,1),"0.0"),")")</f>
        <v>2.3 (2.2-2.4)</v>
      </c>
      <c r="DF44" s="36" t="str">
        <f>CONCATENATE(TEXT(ROUND('Bestand-Arbeitslose'!DF44/Hilfsblatt_Erwerbspersonen_14ff!$B44%,1),"0.0")," (",TEXT(ROUND('Bestand-Arbeitslose'!DF44/Hilfsblatt_Erwerbspersonen_14ff!$D44%,1),"0.0"),"-",TEXT(ROUND('Bestand-Arbeitslose'!DF44/Hilfsblatt_Erwerbspersonen_14ff!$C44%,1),"0.0"),")")</f>
        <v>2.2 (2.1-2.4)</v>
      </c>
      <c r="DG44" s="36" t="str">
        <f>CONCATENATE(TEXT(ROUND('Bestand-Arbeitslose'!DG44/Hilfsblatt_Erwerbspersonen_14ff!$B44%,1),"0.0")," (",TEXT(ROUND('Bestand-Arbeitslose'!DG44/Hilfsblatt_Erwerbspersonen_14ff!$D44%,1),"0.0"),"-",TEXT(ROUND('Bestand-Arbeitslose'!DG44/Hilfsblatt_Erwerbspersonen_14ff!$C44%,1),"0.0"),")")</f>
        <v>2.2 (2.1-2.4)</v>
      </c>
      <c r="DH44" s="36" t="str">
        <f>CONCATENATE(TEXT(ROUND('Bestand-Arbeitslose'!DH44/Hilfsblatt_Erwerbspersonen_14ff!$B44%,1),"0.0")," (",TEXT(ROUND('Bestand-Arbeitslose'!DH44/Hilfsblatt_Erwerbspersonen_14ff!$D44%,1),"0.0"),"-",TEXT(ROUND('Bestand-Arbeitslose'!DH44/Hilfsblatt_Erwerbspersonen_14ff!$C44%,1),"0.0"),")")</f>
        <v>2.0 (1.9-2.1)</v>
      </c>
      <c r="DI44" s="36" t="str">
        <f>CONCATENATE(TEXT(ROUND('Bestand-Arbeitslose'!DI44/Hilfsblatt_Erwerbspersonen_14ff!$B44%,1),"0.0")," (",TEXT(ROUND('Bestand-Arbeitslose'!DI44/Hilfsblatt_Erwerbspersonen_14ff!$D44%,1),"0.0"),"-",TEXT(ROUND('Bestand-Arbeitslose'!DI44/Hilfsblatt_Erwerbspersonen_14ff!$C44%,1),"0.0"),")")</f>
        <v>2.1 (2.0-2.2)</v>
      </c>
      <c r="DJ44" s="36" t="str">
        <f>CONCATENATE(TEXT(ROUND('Bestand-Arbeitslose'!DJ44/Hilfsblatt_Erwerbspersonen_14ff!$B44%,1),"0.0")," (",TEXT(ROUND('Bestand-Arbeitslose'!DJ44/Hilfsblatt_Erwerbspersonen_14ff!$D44%,1),"0.0"),"-",TEXT(ROUND('Bestand-Arbeitslose'!DJ44/Hilfsblatt_Erwerbspersonen_14ff!$C44%,1),"0.0"),")")</f>
        <v>2.3 (2.2-2.4)</v>
      </c>
      <c r="DK44" s="36" t="str">
        <f>CONCATENATE(TEXT(ROUND('Bestand-Arbeitslose'!DK44/Hilfsblatt_Erwerbspersonen_14ff!$B44%,1),"0.0")," (",TEXT(ROUND('Bestand-Arbeitslose'!DK44/Hilfsblatt_Erwerbspersonen_14ff!$D44%,1),"0.0"),"-",TEXT(ROUND('Bestand-Arbeitslose'!DK44/Hilfsblatt_Erwerbspersonen_14ff!$C44%,1),"0.0"),")")</f>
        <v>2.3 (2.2-2.4)</v>
      </c>
      <c r="DL44" s="36" t="str">
        <f>CONCATENATE(TEXT(ROUND('Bestand-Arbeitslose'!DL44/Hilfsblatt_Erwerbspersonen_14ff!$B44%,1),"0.0")," (",TEXT(ROUND('Bestand-Arbeitslose'!DL44/Hilfsblatt_Erwerbspersonen_14ff!$D44%,1),"0.0"),"-",TEXT(ROUND('Bestand-Arbeitslose'!DL44/Hilfsblatt_Erwerbspersonen_14ff!$C44%,1),"0.0"),")")</f>
        <v>2.3 (2.2-2.4)</v>
      </c>
      <c r="DM44" s="36" t="str">
        <f>CONCATENATE(TEXT(ROUND('Bestand-Arbeitslose'!DM44/Hilfsblatt_Erwerbspersonen_14ff!$B44%,1),"0.0")," (",TEXT(ROUND('Bestand-Arbeitslose'!DM44/Hilfsblatt_Erwerbspersonen_14ff!$D44%,1),"0.0"),"-",TEXT(ROUND('Bestand-Arbeitslose'!DM44/Hilfsblatt_Erwerbspersonen_14ff!$C44%,1),"0.0"),")")</f>
        <v>2.3 (2.2-2.4)</v>
      </c>
      <c r="DN44" s="36" t="str">
        <f>CONCATENATE(TEXT(ROUND('Bestand-Arbeitslose'!DN44/Hilfsblatt_Erwerbspersonen_14ff!$B44%,1),"0.0")," (",TEXT(ROUND('Bestand-Arbeitslose'!DN44/Hilfsblatt_Erwerbspersonen_14ff!$D44%,1),"0.0"),"-",TEXT(ROUND('Bestand-Arbeitslose'!DN44/Hilfsblatt_Erwerbspersonen_14ff!$C44%,1),"0.0"),")")</f>
        <v>2.3 (2.2-2.4)</v>
      </c>
      <c r="DO44" s="36" t="str">
        <f>CONCATENATE(TEXT(ROUND('Bestand-Arbeitslose'!DO44/Hilfsblatt_Erwerbspersonen_14ff!$B44%,1),"0.0")," (",TEXT(ROUND('Bestand-Arbeitslose'!DO44/Hilfsblatt_Erwerbspersonen_14ff!$D44%,1),"0.0"),"-",TEXT(ROUND('Bestand-Arbeitslose'!DO44/Hilfsblatt_Erwerbspersonen_14ff!$C44%,1),"0.0"),")")</f>
        <v>2.0 (1.9-2.1)</v>
      </c>
      <c r="DP44" s="36" t="str">
        <f>CONCATENATE(TEXT(ROUND('Bestand-Arbeitslose'!DP44/Hilfsblatt_Erwerbspersonen_14ff!$B44%,1),"0.0")," (",TEXT(ROUND('Bestand-Arbeitslose'!DP44/Hilfsblatt_Erwerbspersonen_14ff!$D44%,1),"0.0"),"-",TEXT(ROUND('Bestand-Arbeitslose'!DP44/Hilfsblatt_Erwerbspersonen_14ff!$C44%,1),"0.0"),")")</f>
        <v>2.3 (2.2-2.4)</v>
      </c>
      <c r="DQ44" s="36" t="str">
        <f>CONCATENATE(TEXT(ROUND('Bestand-Arbeitslose'!DQ44/Hilfsblatt_Erwerbspersonen_14ff!$B44%,1),"0.0")," (",TEXT(ROUND('Bestand-Arbeitslose'!DQ44/Hilfsblatt_Erwerbspersonen_14ff!$D44%,1),"0.0"),"-",TEXT(ROUND('Bestand-Arbeitslose'!DQ44/Hilfsblatt_Erwerbspersonen_14ff!$C44%,1),"0.0"),")")</f>
        <v>2.2 (2.1-2.3)</v>
      </c>
      <c r="DR44" s="36" t="str">
        <f>CONCATENATE(TEXT(ROUND('Bestand-Arbeitslose'!DR44/Hilfsblatt_Erwerbspersonen_14ff!$B44%,1),"0.0")," (",TEXT(ROUND('Bestand-Arbeitslose'!DR44/Hilfsblatt_Erwerbspersonen_14ff!$D44%,1),"0.0"),"-",TEXT(ROUND('Bestand-Arbeitslose'!DR44/Hilfsblatt_Erwerbspersonen_14ff!$C44%,1),"0.0"),")")</f>
        <v>2.1 (2.0-2.2)</v>
      </c>
      <c r="DS44" s="36" t="str">
        <f>CONCATENATE(TEXT(ROUND('Bestand-Arbeitslose'!DS44/Hilfsblatt_Erwerbspersonen_14ff!$B44%,1),"0.0")," (",TEXT(ROUND('Bestand-Arbeitslose'!DS44/Hilfsblatt_Erwerbspersonen_14ff!$D44%,1),"0.0"),"-",TEXT(ROUND('Bestand-Arbeitslose'!DS44/Hilfsblatt_Erwerbspersonen_14ff!$C44%,1),"0.0"),")")</f>
        <v>2.1 (2.0-2.2)</v>
      </c>
      <c r="DT44" s="36" t="str">
        <f>CONCATENATE(TEXT(ROUND('Bestand-Arbeitslose'!DT44/Hilfsblatt_Erwerbspersonen_14ff!$B44%,1),"0.0")," (",TEXT(ROUND('Bestand-Arbeitslose'!DT44/Hilfsblatt_Erwerbspersonen_14ff!$D44%,1),"0.0"),"-",TEXT(ROUND('Bestand-Arbeitslose'!DT44/Hilfsblatt_Erwerbspersonen_14ff!$C44%,1),"0.0"),")")</f>
        <v>2.0 (1.9-2.1)</v>
      </c>
      <c r="DU44" s="36" t="str">
        <f>CONCATENATE(TEXT(ROUND('Bestand-Arbeitslose'!DU44/Hilfsblatt_Erwerbspersonen_14ff!$B44%,1),"0.0")," (",TEXT(ROUND('Bestand-Arbeitslose'!DU44/Hilfsblatt_Erwerbspersonen_14ff!$D44%,1),"0.0"),"-",TEXT(ROUND('Bestand-Arbeitslose'!DU44/Hilfsblatt_Erwerbspersonen_14ff!$C44%,1),"0.0"),")")</f>
        <v>2.0 (1.9-2.1)</v>
      </c>
      <c r="DV44" s="36" t="str">
        <f>CONCATENATE(TEXT(ROUND('Bestand-Arbeitslose'!DV44/Hilfsblatt_Erwerbspersonen_14ff!$B44%,1),"0.0")," (",TEXT(ROUND('Bestand-Arbeitslose'!DV44/Hilfsblatt_Erwerbspersonen_14ff!$D44%,1),"0.0"),"-",TEXT(ROUND('Bestand-Arbeitslose'!DV44/Hilfsblatt_Erwerbspersonen_14ff!$C44%,1),"0.0"),")")</f>
        <v>1.9 (1.8-2.1)</v>
      </c>
      <c r="DW44" s="36" t="str">
        <f>CONCATENATE(TEXT(ROUND('Bestand-Arbeitslose'!DW44/Hilfsblatt_Erwerbspersonen_14ff!$B44%,1),"0.0")," (",TEXT(ROUND('Bestand-Arbeitslose'!DW44/Hilfsblatt_Erwerbspersonen_14ff!$D44%,1),"0.0"),"-",TEXT(ROUND('Bestand-Arbeitslose'!DW44/Hilfsblatt_Erwerbspersonen_14ff!$C44%,1),"0.0"),")")</f>
        <v>1.9 (1.8-2.0)</v>
      </c>
      <c r="DX44" s="36" t="str">
        <f>CONCATENATE(TEXT(ROUND('Bestand-Arbeitslose'!DX44/Hilfsblatt_Erwerbspersonen_14ff!$B44%,1),"0.0")," (",TEXT(ROUND('Bestand-Arbeitslose'!DX44/Hilfsblatt_Erwerbspersonen_14ff!$D44%,1),"0.0"),"-",TEXT(ROUND('Bestand-Arbeitslose'!DX44/Hilfsblatt_Erwerbspersonen_14ff!$C44%,1),"0.0"),")")</f>
        <v>2.0 (1.9-2.1)</v>
      </c>
      <c r="DY44" s="36" t="str">
        <f>CONCATENATE(TEXT(ROUND('Bestand-Arbeitslose'!DY44/Hilfsblatt_Erwerbspersonen_14ff!$B44%,1),"0.0")," (",TEXT(ROUND('Bestand-Arbeitslose'!DY44/Hilfsblatt_Erwerbspersonen_14ff!$D44%,1),"0.0"),"-",TEXT(ROUND('Bestand-Arbeitslose'!DY44/Hilfsblatt_Erwerbspersonen_14ff!$C44%,1),"0.0"),")")</f>
        <v>1.9 (1.8-2.0)</v>
      </c>
      <c r="DZ44" s="36" t="str">
        <f>CONCATENATE(TEXT(ROUND('Bestand-Arbeitslose'!DZ44/Hilfsblatt_Erwerbspersonen_14ff!$B44%,1),"0.0")," (",TEXT(ROUND('Bestand-Arbeitslose'!DZ44/Hilfsblatt_Erwerbspersonen_14ff!$D44%,1),"0.0"),"-",TEXT(ROUND('Bestand-Arbeitslose'!DZ44/Hilfsblatt_Erwerbspersonen_14ff!$C44%,1),"0.0"),")")</f>
        <v>1.9 (1.8-2.0)</v>
      </c>
      <c r="EA44" s="36" t="str">
        <f>CONCATENATE(TEXT(ROUND('Bestand-Arbeitslose'!EA44/Hilfsblatt_Erwerbspersonen_14ff!$B44%,1),"0.0")," (",TEXT(ROUND('Bestand-Arbeitslose'!EA44/Hilfsblatt_Erwerbspersonen_14ff!$D44%,1),"0.0"),"-",TEXT(ROUND('Bestand-Arbeitslose'!EA44/Hilfsblatt_Erwerbspersonen_14ff!$C44%,1),"0.0"),")")</f>
        <v>1.9 (1.8-2.0)</v>
      </c>
      <c r="EB44" s="36" t="str">
        <f>CONCATENATE(TEXT(ROUND('Bestand-Arbeitslose'!EB44/Hilfsblatt_Erwerbspersonen_14ff!$B44%,1),"0.0")," (",TEXT(ROUND('Bestand-Arbeitslose'!EB44/Hilfsblatt_Erwerbspersonen_14ff!$D44%,1),"0.0"),"-",TEXT(ROUND('Bestand-Arbeitslose'!EB44/Hilfsblatt_Erwerbspersonen_14ff!$C44%,1),"0.0"),")")</f>
        <v>1.9 (1.8-2.0)</v>
      </c>
      <c r="EC44" s="36" t="str">
        <f>CONCATENATE(TEXT(ROUND('Bestand-Arbeitslose'!EC44/Hilfsblatt_Erwerbspersonen_14ff!$B44%,1),"0.0")," (",TEXT(ROUND('Bestand-Arbeitslose'!EC44/Hilfsblatt_Erwerbspersonen_14ff!$D44%,1),"0.0"),"-",TEXT(ROUND('Bestand-Arbeitslose'!EC44/Hilfsblatt_Erwerbspersonen_14ff!$C44%,1),"0.0"),")")</f>
        <v>1.8 (1.7-1.9)</v>
      </c>
      <c r="ED44" s="36" t="str">
        <f>CONCATENATE(TEXT(ROUND('Bestand-Arbeitslose'!ED44/Hilfsblatt_Erwerbspersonen_14ff!$B44%,1),"0.0")," (",TEXT(ROUND('Bestand-Arbeitslose'!ED44/Hilfsblatt_Erwerbspersonen_14ff!$D44%,1),"0.0"),"-",TEXT(ROUND('Bestand-Arbeitslose'!ED44/Hilfsblatt_Erwerbspersonen_14ff!$C44%,1),"0.0"),")")</f>
        <v>1.7 (1.6-1.8)</v>
      </c>
      <c r="EE44" s="36" t="str">
        <f>CONCATENATE(TEXT(ROUND('Bestand-Arbeitslose'!EE44/Hilfsblatt_Erwerbspersonen_14ff!$B44%,1),"0.0")," (",TEXT(ROUND('Bestand-Arbeitslose'!EE44/Hilfsblatt_Erwerbspersonen_14ff!$D44%,1),"0.0"),"-",TEXT(ROUND('Bestand-Arbeitslose'!EE44/Hilfsblatt_Erwerbspersonen_14ff!$C44%,1),"0.0"),")")</f>
        <v>1.7 (1.6-1.8)</v>
      </c>
      <c r="EF44" s="36" t="str">
        <f>CONCATENATE(TEXT(ROUND('Bestand-Arbeitslose'!EF44/Hilfsblatt_Erwerbspersonen_14ff!$B44%,1),"0.0")," (",TEXT(ROUND('Bestand-Arbeitslose'!EF44/Hilfsblatt_Erwerbspersonen_14ff!$D44%,1),"0.0"),"-",TEXT(ROUND('Bestand-Arbeitslose'!EF44/Hilfsblatt_Erwerbspersonen_14ff!$C44%,1),"0.0"),")")</f>
        <v>1.8 (1.7-1.9)</v>
      </c>
      <c r="EG44" s="36" t="str">
        <f>CONCATENATE(TEXT(ROUND('Bestand-Arbeitslose'!EG44/Hilfsblatt_Erwerbspersonen_14ff!$B44%,1),"0.0")," (",TEXT(ROUND('Bestand-Arbeitslose'!EG44/Hilfsblatt_Erwerbspersonen_14ff!$D44%,1),"0.0"),"-",TEXT(ROUND('Bestand-Arbeitslose'!EG44/Hilfsblatt_Erwerbspersonen_14ff!$C44%,1),"0.0"),")")</f>
        <v>1.8 (1.7-1.8)</v>
      </c>
      <c r="EH44" s="36" t="str">
        <f>CONCATENATE(TEXT(ROUND('Bestand-Arbeitslose'!EH44/Hilfsblatt_Erwerbspersonen_14ff!$B44%,1),"0.0")," (",TEXT(ROUND('Bestand-Arbeitslose'!EH44/Hilfsblatt_Erwerbspersonen_14ff!$D44%,1),"0.0"),"-",TEXT(ROUND('Bestand-Arbeitslose'!EH44/Hilfsblatt_Erwerbspersonen_14ff!$C44%,1),"0.0"),")")</f>
        <v>1.8 (1.7-1.9)</v>
      </c>
      <c r="EI44" s="36" t="str">
        <f>CONCATENATE(TEXT(ROUND('Bestand-Arbeitslose'!EI44/Hilfsblatt_Erwerbspersonen_14ff!$B44%,1),"0.0")," (",TEXT(ROUND('Bestand-Arbeitslose'!EI44/Hilfsblatt_Erwerbspersonen_14ff!$D44%,1),"0.0"),"-",TEXT(ROUND('Bestand-Arbeitslose'!EI44/Hilfsblatt_Erwerbspersonen_14ff!$C44%,1),"0.0"),")")</f>
        <v>1.7 (1.6-1.8)</v>
      </c>
      <c r="EJ44" s="36" t="str">
        <f>CONCATENATE(TEXT(ROUND('Bestand-Arbeitslose'!EJ44/Hilfsblatt_Erwerbspersonen_14ff!$B44%,1),"0.0")," (",TEXT(ROUND('Bestand-Arbeitslose'!EJ44/Hilfsblatt_Erwerbspersonen_14ff!$D44%,1),"0.0"),"-",TEXT(ROUND('Bestand-Arbeitslose'!EJ44/Hilfsblatt_Erwerbspersonen_14ff!$C44%,1),"0.0"),")")</f>
        <v>1.8 (1.7-1.9)</v>
      </c>
      <c r="EK44" s="36" t="str">
        <f>CONCATENATE(TEXT(ROUND('Bestand-Arbeitslose'!EK44/Hilfsblatt_Erwerbspersonen_14ff!$B44%,1),"0.0")," (",TEXT(ROUND('Bestand-Arbeitslose'!EK44/Hilfsblatt_Erwerbspersonen_14ff!$D44%,1),"0.0"),"-",TEXT(ROUND('Bestand-Arbeitslose'!EK44/Hilfsblatt_Erwerbspersonen_14ff!$C44%,1),"0.0"),")")</f>
        <v>2.0 (1.9-2.1)</v>
      </c>
      <c r="EL44" s="36" t="str">
        <f>CONCATENATE(TEXT(ROUND('Bestand-Arbeitslose'!EL44/Hilfsblatt_Erwerbspersonen_14ff!$B44%,1),"0.0")," (",TEXT(ROUND('Bestand-Arbeitslose'!EL44/Hilfsblatt_Erwerbspersonen_14ff!$D44%,1),"0.0"),"-",TEXT(ROUND('Bestand-Arbeitslose'!EL44/Hilfsblatt_Erwerbspersonen_14ff!$C44%,1),"0.0"),")")</f>
        <v>2.1 (2.0-2.3)</v>
      </c>
      <c r="EM44" s="36" t="str">
        <f>CONCATENATE(TEXT(ROUND('Bestand-Arbeitslose'!EM44/Hilfsblatt_Erwerbspersonen_14ff!$B44%,1),"0.0")," (",TEXT(ROUND('Bestand-Arbeitslose'!EM44/Hilfsblatt_Erwerbspersonen_14ff!$D44%,1),"0.0"),"-",TEXT(ROUND('Bestand-Arbeitslose'!EM44/Hilfsblatt_Erwerbspersonen_14ff!$C44%,1),"0.0"),")")</f>
        <v>2.2 (2.1-2.3)</v>
      </c>
      <c r="EN44" s="36" t="str">
        <f>CONCATENATE(TEXT(ROUND('Bestand-Arbeitslose'!EN44/Hilfsblatt_Erwerbspersonen_14ff!$B44%,1),"0.0")," (",TEXT(ROUND('Bestand-Arbeitslose'!EN44/Hilfsblatt_Erwerbspersonen_14ff!$D44%,1),"0.0"),"-",TEXT(ROUND('Bestand-Arbeitslose'!EN44/Hilfsblatt_Erwerbspersonen_14ff!$C44%,1),"0.0"),")")</f>
        <v>2.4 (2.2-2.5)</v>
      </c>
    </row>
    <row r="45" spans="1:144" ht="13.5" customHeight="1">
      <c r="A45" s="20" t="s">
        <v>31</v>
      </c>
      <c r="B45" s="36" t="str">
        <f>CONCATENATE(TEXT(ROUND('Bestand-Arbeitslose'!B45/Hilfsblatt_Erwerbspersonen_20ff!$B45%,1),"0.0")," (",TEXT(ROUND('Bestand-Arbeitslose'!B45/Hilfsblatt_Erwerbspersonen_20ff!$D45%,1),"0.0"),"-",TEXT(ROUND('Bestand-Arbeitslose'!B45/Hilfsblatt_Erwerbspersonen_20ff!$C45%,1),"0.0"),")")</f>
        <v>2.3 (2.2-2.5)</v>
      </c>
      <c r="C45" s="36" t="str">
        <f>CONCATENATE(TEXT(ROUND('Bestand-Arbeitslose'!C45/Hilfsblatt_Erwerbspersonen_20ff!$B45%,1),"0.0")," (",TEXT(ROUND('Bestand-Arbeitslose'!C45/Hilfsblatt_Erwerbspersonen_20ff!$D45%,1),"0.0"),"-",TEXT(ROUND('Bestand-Arbeitslose'!C45/Hilfsblatt_Erwerbspersonen_20ff!$C45%,1),"0.0"),")")</f>
        <v>2.4 (2.2-2.5)</v>
      </c>
      <c r="D45" s="36" t="str">
        <f>CONCATENATE(TEXT(ROUND('Bestand-Arbeitslose'!D45/Hilfsblatt_Erwerbspersonen_20ff!$B45%,1),"0.0")," (",TEXT(ROUND('Bestand-Arbeitslose'!D45/Hilfsblatt_Erwerbspersonen_20ff!$D45%,1),"0.0"),"-",TEXT(ROUND('Bestand-Arbeitslose'!D45/Hilfsblatt_Erwerbspersonen_20ff!$C45%,1),"0.0"),")")</f>
        <v>2.3 (2.2-2.5)</v>
      </c>
      <c r="E45" s="36" t="str">
        <f>CONCATENATE(TEXT(ROUND('Bestand-Arbeitslose'!E45/Hilfsblatt_Erwerbspersonen_20ff!$B45%,1),"0.0")," (",TEXT(ROUND('Bestand-Arbeitslose'!E45/Hilfsblatt_Erwerbspersonen_20ff!$D45%,1),"0.0"),"-",TEXT(ROUND('Bestand-Arbeitslose'!E45/Hilfsblatt_Erwerbspersonen_20ff!$C45%,1),"0.0"),")")</f>
        <v>2.4 (2.3-2.6)</v>
      </c>
      <c r="F45" s="36"/>
      <c r="G45" s="36"/>
      <c r="H45" s="36"/>
      <c r="I45" s="36"/>
      <c r="J45" s="36"/>
      <c r="K45" s="36"/>
      <c r="L45" s="36"/>
      <c r="M45" s="36"/>
      <c r="N45" s="36"/>
      <c r="O45" s="36" t="str">
        <f>CONCATENATE(TEXT(ROUND('Bestand-Arbeitslose'!O45/Hilfsblatt_Erwerbspersonen_20ff!$B45%,1),"0.0")," (",TEXT(ROUND('Bestand-Arbeitslose'!O45/Hilfsblatt_Erwerbspersonen_20ff!$D45%,1),"0.0"),"-",TEXT(ROUND('Bestand-Arbeitslose'!O45/Hilfsblatt_Erwerbspersonen_20ff!$C45%,1),"0.0"),")")</f>
        <v>2.2 (2.1-2.4)</v>
      </c>
      <c r="P45" s="36" t="str">
        <f>CONCATENATE(TEXT(ROUND('Bestand-Arbeitslose'!P45/Hilfsblatt_Erwerbspersonen_20ff!$B45%,1),"0.0")," (",TEXT(ROUND('Bestand-Arbeitslose'!P45/Hilfsblatt_Erwerbspersonen_20ff!$D45%,1),"0.0"),"-",TEXT(ROUND('Bestand-Arbeitslose'!P45/Hilfsblatt_Erwerbspersonen_20ff!$C45%,1),"0.0"),")")</f>
        <v>2.3 (2.2-2.5)</v>
      </c>
      <c r="Q45" s="36" t="str">
        <f>CONCATENATE(TEXT(ROUND('Bestand-Arbeitslose'!Q45/Hilfsblatt_Erwerbspersonen_20ff!$B45%,1),"0.0")," (",TEXT(ROUND('Bestand-Arbeitslose'!Q45/Hilfsblatt_Erwerbspersonen_20ff!$D45%,1),"0.0"),"-",TEXT(ROUND('Bestand-Arbeitslose'!Q45/Hilfsblatt_Erwerbspersonen_20ff!$C45%,1),"0.0"),")")</f>
        <v>2.0 (1.9-2.1)</v>
      </c>
      <c r="R45" s="36" t="str">
        <f>CONCATENATE(TEXT(ROUND('Bestand-Arbeitslose'!R45/Hilfsblatt_Erwerbspersonen_20ff!$B45%,1),"0.0")," (",TEXT(ROUND('Bestand-Arbeitslose'!R45/Hilfsblatt_Erwerbspersonen_20ff!$D45%,1),"0.0"),"-",TEXT(ROUND('Bestand-Arbeitslose'!R45/Hilfsblatt_Erwerbspersonen_20ff!$C45%,1),"0.0"),")")</f>
        <v>2.0 (1.8-2.1)</v>
      </c>
      <c r="S45" s="36" t="str">
        <f>CONCATENATE(TEXT(ROUND('Bestand-Arbeitslose'!S45/Hilfsblatt_Erwerbspersonen_20ff!$B45%,1),"0.0")," (",TEXT(ROUND('Bestand-Arbeitslose'!S45/Hilfsblatt_Erwerbspersonen_20ff!$D45%,1),"0.0"),"-",TEXT(ROUND('Bestand-Arbeitslose'!S45/Hilfsblatt_Erwerbspersonen_20ff!$C45%,1),"0.0"),")")</f>
        <v>2.1 (1.9-2.2)</v>
      </c>
      <c r="T45" s="36" t="str">
        <f>CONCATENATE(TEXT(ROUND('Bestand-Arbeitslose'!T45/Hilfsblatt_Erwerbspersonen_20ff!$B45%,1),"0.0")," (",TEXT(ROUND('Bestand-Arbeitslose'!T45/Hilfsblatt_Erwerbspersonen_20ff!$D45%,1),"0.0"),"-",TEXT(ROUND('Bestand-Arbeitslose'!T45/Hilfsblatt_Erwerbspersonen_20ff!$C45%,1),"0.0"),")")</f>
        <v>2.1 (2.0-2.2)</v>
      </c>
      <c r="U45" s="36" t="str">
        <f>CONCATENATE(TEXT(ROUND('Bestand-Arbeitslose'!U45/Hilfsblatt_Erwerbspersonen_20ff!$B45%,1),"0.0")," (",TEXT(ROUND('Bestand-Arbeitslose'!U45/Hilfsblatt_Erwerbspersonen_20ff!$D45%,1),"0.0"),"-",TEXT(ROUND('Bestand-Arbeitslose'!U45/Hilfsblatt_Erwerbspersonen_20ff!$C45%,1),"0.0"),")")</f>
        <v>2.2 (2.1-2.4)</v>
      </c>
      <c r="V45" s="36" t="str">
        <f>CONCATENATE(TEXT(ROUND('Bestand-Arbeitslose'!V45/Hilfsblatt_Erwerbspersonen_20ff!$B45%,1),"0.0")," (",TEXT(ROUND('Bestand-Arbeitslose'!V45/Hilfsblatt_Erwerbspersonen_20ff!$D45%,1),"0.0"),"-",TEXT(ROUND('Bestand-Arbeitslose'!V45/Hilfsblatt_Erwerbspersonen_20ff!$C45%,1),"0.0"),")")</f>
        <v>2.3 (2.1-2.4)</v>
      </c>
      <c r="W45" s="36" t="str">
        <f>CONCATENATE(TEXT(ROUND('Bestand-Arbeitslose'!W45/Hilfsblatt_Erwerbspersonen_20ff!$B45%,1),"0.0")," (",TEXT(ROUND('Bestand-Arbeitslose'!W45/Hilfsblatt_Erwerbspersonen_20ff!$D45%,1),"0.0"),"-",TEXT(ROUND('Bestand-Arbeitslose'!W45/Hilfsblatt_Erwerbspersonen_20ff!$C45%,1),"0.0"),")")</f>
        <v>2.3 (2.2-2.5)</v>
      </c>
      <c r="X45" s="36" t="str">
        <f>CONCATENATE(TEXT(ROUND('Bestand-Arbeitslose'!X45/Hilfsblatt_Erwerbspersonen_20ff!$B45%,1),"0.0")," (",TEXT(ROUND('Bestand-Arbeitslose'!X45/Hilfsblatt_Erwerbspersonen_20ff!$D45%,1),"0.0"),"-",TEXT(ROUND('Bestand-Arbeitslose'!X45/Hilfsblatt_Erwerbspersonen_20ff!$C45%,1),"0.0"),")")</f>
        <v>2.4 (2.2-2.5)</v>
      </c>
      <c r="Y45" s="36" t="str">
        <f>CONCATENATE(TEXT(ROUND('Bestand-Arbeitslose'!Y45/Hilfsblatt_Erwerbspersonen_20ff!$B45%,1),"0.0")," (",TEXT(ROUND('Bestand-Arbeitslose'!Y45/Hilfsblatt_Erwerbspersonen_20ff!$D45%,1),"0.0"),"-",TEXT(ROUND('Bestand-Arbeitslose'!Y45/Hilfsblatt_Erwerbspersonen_20ff!$C45%,1),"0.0"),")")</f>
        <v>2.4 (2.3-2.5)</v>
      </c>
      <c r="Z45" s="36" t="str">
        <f>CONCATENATE(TEXT(ROUND('Bestand-Arbeitslose'!Z45/Hilfsblatt_Erwerbspersonen_20ff!$B45%,1),"0.0")," (",TEXT(ROUND('Bestand-Arbeitslose'!Z45/Hilfsblatt_Erwerbspersonen_20ff!$D45%,1),"0.0"),"-",TEXT(ROUND('Bestand-Arbeitslose'!Z45/Hilfsblatt_Erwerbspersonen_20ff!$C45%,1),"0.0"),")")</f>
        <v>2.4 (2.3-2.5)</v>
      </c>
      <c r="AA45" s="36" t="str">
        <f>CONCATENATE(TEXT(ROUND('Bestand-Arbeitslose'!AA45/Hilfsblatt_Erwerbspersonen_20ff!$B45%,1),"0.0")," (",TEXT(ROUND('Bestand-Arbeitslose'!AA45/Hilfsblatt_Erwerbspersonen_20ff!$D45%,1),"0.0"),"-",TEXT(ROUND('Bestand-Arbeitslose'!AA45/Hilfsblatt_Erwerbspersonen_20ff!$C45%,1),"0.0"),")")</f>
        <v>2.3 (2.2-2.5)</v>
      </c>
      <c r="AB45" s="36" t="str">
        <f>CONCATENATE(TEXT(ROUND('Bestand-Arbeitslose'!AB45/Hilfsblatt_Erwerbspersonen_20ff!$B45%,1),"0.0")," (",TEXT(ROUND('Bestand-Arbeitslose'!AB45/Hilfsblatt_Erwerbspersonen_20ff!$D45%,1),"0.0"),"-",TEXT(ROUND('Bestand-Arbeitslose'!AB45/Hilfsblatt_Erwerbspersonen_20ff!$C45%,1),"0.0"),")")</f>
        <v>2.3 (2.2-2.4)</v>
      </c>
      <c r="AC45" s="36" t="str">
        <f>CONCATENATE(TEXT(ROUND('Bestand-Arbeitslose'!AC45/Hilfsblatt_Erwerbspersonen_20ff!$B45%,1),"0.0")," (",TEXT(ROUND('Bestand-Arbeitslose'!AC45/Hilfsblatt_Erwerbspersonen_20ff!$D45%,1),"0.0"),"-",TEXT(ROUND('Bestand-Arbeitslose'!AC45/Hilfsblatt_Erwerbspersonen_20ff!$C45%,1),"0.0"),")")</f>
        <v>2.3 (2.2-2.4)</v>
      </c>
      <c r="AD45" s="36" t="str">
        <f>CONCATENATE(TEXT(ROUND('Bestand-Arbeitslose'!AD45/Hilfsblatt_Erwerbspersonen_20ff!$B45%,1),"0.0")," (",TEXT(ROUND('Bestand-Arbeitslose'!AD45/Hilfsblatt_Erwerbspersonen_20ff!$D45%,1),"0.0"),"-",TEXT(ROUND('Bestand-Arbeitslose'!AD45/Hilfsblatt_Erwerbspersonen_20ff!$C45%,1),"0.0"),")")</f>
        <v>2.1 (2.0-2.3)</v>
      </c>
      <c r="AE45" s="36" t="str">
        <f>CONCATENATE(TEXT(ROUND('Bestand-Arbeitslose'!AE45/Hilfsblatt_Erwerbspersonen_20ff!$B45%,1),"0.0")," (",TEXT(ROUND('Bestand-Arbeitslose'!AE45/Hilfsblatt_Erwerbspersonen_20ff!$D45%,1),"0.0"),"-",TEXT(ROUND('Bestand-Arbeitslose'!AE45/Hilfsblatt_Erwerbspersonen_20ff!$C45%,1),"0.0"),")")</f>
        <v>2.2 (2.1-2.3)</v>
      </c>
      <c r="AF45" s="36" t="str">
        <f>CONCATENATE(TEXT(ROUND('Bestand-Arbeitslose'!AF45/Hilfsblatt_Erwerbspersonen_20ff!$B45%,1),"0.0")," (",TEXT(ROUND('Bestand-Arbeitslose'!AF45/Hilfsblatt_Erwerbspersonen_20ff!$D45%,1),"0.0"),"-",TEXT(ROUND('Bestand-Arbeitslose'!AF45/Hilfsblatt_Erwerbspersonen_20ff!$C45%,1),"0.0"),")")</f>
        <v>2.1 (2.0-2.2)</v>
      </c>
      <c r="AG45" s="36" t="str">
        <f>CONCATENATE(TEXT(ROUND('Bestand-Arbeitslose'!AG45/Hilfsblatt_Erwerbspersonen_20ff!$B45%,1),"0.0")," (",TEXT(ROUND('Bestand-Arbeitslose'!AG45/Hilfsblatt_Erwerbspersonen_20ff!$D45%,1),"0.0"),"-",TEXT(ROUND('Bestand-Arbeitslose'!AG45/Hilfsblatt_Erwerbspersonen_20ff!$C45%,1),"0.0"),")")</f>
        <v>2.1 (2.0-2.3)</v>
      </c>
      <c r="AH45" s="36" t="str">
        <f>CONCATENATE(TEXT(ROUND('Bestand-Arbeitslose'!AH45/Hilfsblatt_Erwerbspersonen_20ff!$B45%,1),"0.0")," (",TEXT(ROUND('Bestand-Arbeitslose'!AH45/Hilfsblatt_Erwerbspersonen_20ff!$D45%,1),"0.0"),"-",TEXT(ROUND('Bestand-Arbeitslose'!AH45/Hilfsblatt_Erwerbspersonen_20ff!$C45%,1),"0.0"),")")</f>
        <v>2.2 (2.1-2.3)</v>
      </c>
      <c r="AI45" s="36" t="str">
        <f>CONCATENATE(TEXT(ROUND('Bestand-Arbeitslose'!AI45/Hilfsblatt_Erwerbspersonen_20ff!$B45%,1),"0.0")," (",TEXT(ROUND('Bestand-Arbeitslose'!AI45/Hilfsblatt_Erwerbspersonen_20ff!$D45%,1),"0.0"),"-",TEXT(ROUND('Bestand-Arbeitslose'!AI45/Hilfsblatt_Erwerbspersonen_20ff!$C45%,1),"0.0"),")")</f>
        <v>2.2 (2.1-2.4)</v>
      </c>
      <c r="AJ45" s="36" t="str">
        <f>CONCATENATE(TEXT(ROUND('Bestand-Arbeitslose'!AJ45/Hilfsblatt_Erwerbspersonen_20ff!$B45%,1),"0.0")," (",TEXT(ROUND('Bestand-Arbeitslose'!AJ45/Hilfsblatt_Erwerbspersonen_20ff!$D45%,1),"0.0"),"-",TEXT(ROUND('Bestand-Arbeitslose'!AJ45/Hilfsblatt_Erwerbspersonen_20ff!$C45%,1),"0.0"),")")</f>
        <v>2.2 (2.1-2.4)</v>
      </c>
      <c r="AK45" s="36" t="str">
        <f>CONCATENATE(TEXT(ROUND('Bestand-Arbeitslose'!AK45/Hilfsblatt_Erwerbspersonen_20ff!$B45%,1),"0.0")," (",TEXT(ROUND('Bestand-Arbeitslose'!AK45/Hilfsblatt_Erwerbspersonen_20ff!$D45%,1),"0.0"),"-",TEXT(ROUND('Bestand-Arbeitslose'!AK45/Hilfsblatt_Erwerbspersonen_20ff!$C45%,1),"0.0"),")")</f>
        <v>2.4 (2.2-2.5)</v>
      </c>
      <c r="AL45" s="36" t="str">
        <f>CONCATENATE(TEXT(ROUND('Bestand-Arbeitslose'!AL45/Hilfsblatt_Erwerbspersonen_20ff!$B45%,1),"0.0")," (",TEXT(ROUND('Bestand-Arbeitslose'!AL45/Hilfsblatt_Erwerbspersonen_20ff!$D45%,1),"0.0"),"-",TEXT(ROUND('Bestand-Arbeitslose'!AL45/Hilfsblatt_Erwerbspersonen_20ff!$C45%,1),"0.0"),")")</f>
        <v>2.5 (2.4-2.7)</v>
      </c>
      <c r="AM45" s="36" t="str">
        <f>CONCATENATE(TEXT(ROUND('Bestand-Arbeitslose'!AM45/Hilfsblatt_Erwerbspersonen_20ff!$B45%,1),"0.0")," (",TEXT(ROUND('Bestand-Arbeitslose'!AM45/Hilfsblatt_Erwerbspersonen_20ff!$D45%,1),"0.0"),"-",TEXT(ROUND('Bestand-Arbeitslose'!AM45/Hilfsblatt_Erwerbspersonen_20ff!$C45%,1),"0.0"),")")</f>
        <v>2.7 (2.5-2.8)</v>
      </c>
      <c r="AN45" s="36" t="str">
        <f>CONCATENATE(TEXT(ROUND('Bestand-Arbeitslose'!AN45/Hilfsblatt_Erwerbspersonen_20ff!$B45%,1),"0.0")," (",TEXT(ROUND('Bestand-Arbeitslose'!AN45/Hilfsblatt_Erwerbspersonen_20ff!$D45%,1),"0.0"),"-",TEXT(ROUND('Bestand-Arbeitslose'!AN45/Hilfsblatt_Erwerbspersonen_20ff!$C45%,1),"0.0"),")")</f>
        <v>2.6 (2.5-2.8)</v>
      </c>
      <c r="AO45" s="36" t="str">
        <f>CONCATENATE(TEXT(ROUND('Bestand-Arbeitslose'!AO45/Hilfsblatt_Erwerbspersonen_20ff!$B45%,1),"0.0")," (",TEXT(ROUND('Bestand-Arbeitslose'!AO45/Hilfsblatt_Erwerbspersonen_20ff!$D45%,1),"0.0"),"-",TEXT(ROUND('Bestand-Arbeitslose'!AO45/Hilfsblatt_Erwerbspersonen_20ff!$C45%,1),"0.0"),")")</f>
        <v>3.0 (2.8-3.2)</v>
      </c>
      <c r="AP45" s="36" t="str">
        <f>CONCATENATE(TEXT(ROUND('Bestand-Arbeitslose'!AP45/Hilfsblatt_Erwerbspersonen_20ff!$B45%,1),"0.0")," (",TEXT(ROUND('Bestand-Arbeitslose'!AP45/Hilfsblatt_Erwerbspersonen_20ff!$D45%,1),"0.0"),"-",TEXT(ROUND('Bestand-Arbeitslose'!AP45/Hilfsblatt_Erwerbspersonen_20ff!$C45%,1),"0.0"),")")</f>
        <v>2.6 (2.5-2.8)</v>
      </c>
      <c r="AQ45" s="36" t="str">
        <f>CONCATENATE(TEXT(ROUND('Bestand-Arbeitslose'!AQ45/Hilfsblatt_Erwerbspersonen_20ff!$B45%,1),"0.0")," (",TEXT(ROUND('Bestand-Arbeitslose'!AQ45/Hilfsblatt_Erwerbspersonen_20ff!$D45%,1),"0.0"),"-",TEXT(ROUND('Bestand-Arbeitslose'!AQ45/Hilfsblatt_Erwerbspersonen_20ff!$C45%,1),"0.0"),")")</f>
        <v>2.4 (2.3-2.6)</v>
      </c>
      <c r="AR45" s="36" t="str">
        <f>CONCATENATE(TEXT(ROUND('Bestand-Arbeitslose'!AR45/Hilfsblatt_Erwerbspersonen_20ff!$B45%,1),"0.0")," (",TEXT(ROUND('Bestand-Arbeitslose'!AR45/Hilfsblatt_Erwerbspersonen_20ff!$D45%,1),"0.0"),"-",TEXT(ROUND('Bestand-Arbeitslose'!AR45/Hilfsblatt_Erwerbspersonen_20ff!$C45%,1),"0.0"),")")</f>
        <v>2.4 (2.3-2.5)</v>
      </c>
      <c r="AS45" s="36" t="str">
        <f>CONCATENATE(TEXT(ROUND('Bestand-Arbeitslose'!AS45/Hilfsblatt_Erwerbspersonen_20ff!$B45%,1),"0.0")," (",TEXT(ROUND('Bestand-Arbeitslose'!AS45/Hilfsblatt_Erwerbspersonen_20ff!$D45%,1),"0.0"),"-",TEXT(ROUND('Bestand-Arbeitslose'!AS45/Hilfsblatt_Erwerbspersonen_20ff!$C45%,1),"0.0"),")")</f>
        <v>2.7 (2.6-2.9)</v>
      </c>
      <c r="AT45" s="36" t="str">
        <f>CONCATENATE(TEXT(ROUND('Bestand-Arbeitslose'!AT45/Hilfsblatt_Erwerbspersonen_20ff!$B45%,1),"0.0")," (",TEXT(ROUND('Bestand-Arbeitslose'!AT45/Hilfsblatt_Erwerbspersonen_20ff!$D45%,1),"0.0"),"-",TEXT(ROUND('Bestand-Arbeitslose'!AT45/Hilfsblatt_Erwerbspersonen_20ff!$C45%,1),"0.0"),")")</f>
        <v>2.8 (2.7-3.0)</v>
      </c>
      <c r="AU45" s="36" t="str">
        <f>CONCATENATE(TEXT(ROUND('Bestand-Arbeitslose'!AU45/Hilfsblatt_Erwerbspersonen_20ff!$B45%,1),"0.0")," (",TEXT(ROUND('Bestand-Arbeitslose'!AU45/Hilfsblatt_Erwerbspersonen_20ff!$D45%,1),"0.0"),"-",TEXT(ROUND('Bestand-Arbeitslose'!AU45/Hilfsblatt_Erwerbspersonen_20ff!$C45%,1),"0.0"),")")</f>
        <v>2.8 (2.7-3.0)</v>
      </c>
      <c r="AV45" s="36" t="str">
        <f>CONCATENATE(TEXT(ROUND('Bestand-Arbeitslose'!AV45/Hilfsblatt_Erwerbspersonen_20ff!$B45%,1),"0.0")," (",TEXT(ROUND('Bestand-Arbeitslose'!AV45/Hilfsblatt_Erwerbspersonen_20ff!$D45%,1),"0.0"),"-",TEXT(ROUND('Bestand-Arbeitslose'!AV45/Hilfsblatt_Erwerbspersonen_20ff!$C45%,1),"0.0"),")")</f>
        <v>2.9 (2.7-3.1)</v>
      </c>
      <c r="AW45" s="36" t="str">
        <f>CONCATENATE(TEXT(ROUND('Bestand-Arbeitslose'!AW45/Hilfsblatt_Erwerbspersonen_20ff!$B45%,1),"0.0")," (",TEXT(ROUND('Bestand-Arbeitslose'!AW45/Hilfsblatt_Erwerbspersonen_20ff!$D45%,1),"0.0"),"-",TEXT(ROUND('Bestand-Arbeitslose'!AW45/Hilfsblatt_Erwerbspersonen_20ff!$C45%,1),"0.0"),")")</f>
        <v>3.0 (2.9-3.2)</v>
      </c>
      <c r="AX45" s="36" t="str">
        <f>CONCATENATE(TEXT(ROUND('Bestand-Arbeitslose'!AX45/Hilfsblatt_Erwerbspersonen_20ff!$B45%,1),"0.0")," (",TEXT(ROUND('Bestand-Arbeitslose'!AX45/Hilfsblatt_Erwerbspersonen_20ff!$D45%,1),"0.0"),"-",TEXT(ROUND('Bestand-Arbeitslose'!AX45/Hilfsblatt_Erwerbspersonen_20ff!$C45%,1),"0.0"),")")</f>
        <v>3.2 (3.1-3.4)</v>
      </c>
      <c r="AY45" s="36" t="str">
        <f>CONCATENATE(TEXT(ROUND('Bestand-Arbeitslose'!AY45/Hilfsblatt_Erwerbspersonen_20ff!$B45%,1),"0.0")," (",TEXT(ROUND('Bestand-Arbeitslose'!AY45/Hilfsblatt_Erwerbspersonen_20ff!$D45%,1),"0.0"),"-",TEXT(ROUND('Bestand-Arbeitslose'!AY45/Hilfsblatt_Erwerbspersonen_20ff!$C45%,1),"0.0"),")")</f>
        <v>3.3 (3.1-3.5)</v>
      </c>
      <c r="AZ45" s="36" t="str">
        <f>CONCATENATE(TEXT(ROUND('Bestand-Arbeitslose'!AZ45/Hilfsblatt_Erwerbspersonen_20ff!$B45%,1),"0.0")," (",TEXT(ROUND('Bestand-Arbeitslose'!AZ45/Hilfsblatt_Erwerbspersonen_20ff!$D45%,1),"0.0"),"-",TEXT(ROUND('Bestand-Arbeitslose'!AZ45/Hilfsblatt_Erwerbspersonen_20ff!$C45%,1),"0.0"),")")</f>
        <v>3.7 (3.5-3.9)</v>
      </c>
      <c r="BA45" s="36" t="str">
        <f>CONCATENATE(TEXT(ROUND('Bestand-Arbeitslose'!BA45/Hilfsblatt_Erwerbspersonen_20ff!$B45%,1),"0.0")," (",TEXT(ROUND('Bestand-Arbeitslose'!BA45/Hilfsblatt_Erwerbspersonen_20ff!$D45%,1),"0.0"),"-",TEXT(ROUND('Bestand-Arbeitslose'!BA45/Hilfsblatt_Erwerbspersonen_20ff!$C45%,1),"0.0"),")")</f>
        <v>3.6 (3.4-3.8)</v>
      </c>
      <c r="BB45" s="36" t="str">
        <f>CONCATENATE(TEXT(ROUND('Bestand-Arbeitslose'!BB45/Hilfsblatt_Erwerbspersonen_20ff!$B45%,1),"0.0")," (",TEXT(ROUND('Bestand-Arbeitslose'!BB45/Hilfsblatt_Erwerbspersonen_20ff!$D45%,1),"0.0"),"-",TEXT(ROUND('Bestand-Arbeitslose'!BB45/Hilfsblatt_Erwerbspersonen_20ff!$C45%,1),"0.0"),")")</f>
        <v>3.2 (3.0-3.4)</v>
      </c>
      <c r="BC45" s="36" t="str">
        <f>CONCATENATE(TEXT(ROUND('Bestand-Arbeitslose'!BC45/Hilfsblatt_Erwerbspersonen_20ff!$B45%,1),"0.0")," (",TEXT(ROUND('Bestand-Arbeitslose'!BC45/Hilfsblatt_Erwerbspersonen_20ff!$D45%,1),"0.0"),"-",TEXT(ROUND('Bestand-Arbeitslose'!BC45/Hilfsblatt_Erwerbspersonen_20ff!$C45%,1),"0.0"),")")</f>
        <v>3.5 (3.4-3.8)</v>
      </c>
      <c r="BD45" s="36" t="str">
        <f>CONCATENATE(TEXT(ROUND('Bestand-Arbeitslose'!BD45/Hilfsblatt_Erwerbspersonen_20ff!$B45%,1),"0.0")," (",TEXT(ROUND('Bestand-Arbeitslose'!BD45/Hilfsblatt_Erwerbspersonen_20ff!$D45%,1),"0.0"),"-",TEXT(ROUND('Bestand-Arbeitslose'!BD45/Hilfsblatt_Erwerbspersonen_20ff!$C45%,1),"0.0"),")")</f>
        <v>3.2 (3.0-3.4)</v>
      </c>
      <c r="BE45" s="36" t="str">
        <f>CONCATENATE(TEXT(ROUND('Bestand-Arbeitslose'!BE45/Hilfsblatt_Erwerbspersonen_20ff!$B45%,1),"0.0")," (",TEXT(ROUND('Bestand-Arbeitslose'!BE45/Hilfsblatt_Erwerbspersonen_20ff!$D45%,1),"0.0"),"-",TEXT(ROUND('Bestand-Arbeitslose'!BE45/Hilfsblatt_Erwerbspersonen_20ff!$C45%,1),"0.0"),")")</f>
        <v>3.3 (3.1-3.5)</v>
      </c>
      <c r="BF45" s="36" t="str">
        <f>CONCATENATE(TEXT(ROUND('Bestand-Arbeitslose'!BF45/Hilfsblatt_Erwerbspersonen_20ff!$B45%,1),"0.0")," (",TEXT(ROUND('Bestand-Arbeitslose'!BF45/Hilfsblatt_Erwerbspersonen_20ff!$D45%,1),"0.0"),"-",TEXT(ROUND('Bestand-Arbeitslose'!BF45/Hilfsblatt_Erwerbspersonen_20ff!$C45%,1),"0.0"),")")</f>
        <v>3.3 (3.1-3.5)</v>
      </c>
      <c r="BG45" s="36" t="str">
        <f>CONCATENATE(TEXT(ROUND('Bestand-Arbeitslose'!BG45/Hilfsblatt_Erwerbspersonen_20ff!$B45%,1),"0.0")," (",TEXT(ROUND('Bestand-Arbeitslose'!BG45/Hilfsblatt_Erwerbspersonen_20ff!$D45%,1),"0.0"),"-",TEXT(ROUND('Bestand-Arbeitslose'!BG45/Hilfsblatt_Erwerbspersonen_20ff!$C45%,1),"0.0"),")")</f>
        <v>3.2 (3.1-3.4)</v>
      </c>
      <c r="BH45" s="36" t="str">
        <f>CONCATENATE(TEXT(ROUND('Bestand-Arbeitslose'!BH45/Hilfsblatt_Erwerbspersonen_20ff!$B45%,1),"0.0")," (",TEXT(ROUND('Bestand-Arbeitslose'!BH45/Hilfsblatt_Erwerbspersonen_20ff!$D45%,1),"0.0"),"-",TEXT(ROUND('Bestand-Arbeitslose'!BH45/Hilfsblatt_Erwerbspersonen_20ff!$C45%,1),"0.0"),")")</f>
        <v>3.3 (3.1-3.5)</v>
      </c>
      <c r="BI45" s="36" t="str">
        <f>CONCATENATE(TEXT(ROUND('Bestand-Arbeitslose'!BI45/Hilfsblatt_Erwerbspersonen_20ff!$B45%,1),"0.0")," (",TEXT(ROUND('Bestand-Arbeitslose'!BI45/Hilfsblatt_Erwerbspersonen_20ff!$D45%,1),"0.0"),"-",TEXT(ROUND('Bestand-Arbeitslose'!BI45/Hilfsblatt_Erwerbspersonen_20ff!$C45%,1),"0.0"),")")</f>
        <v>3.3 (3.2-3.5)</v>
      </c>
      <c r="BJ45" s="36" t="str">
        <f>CONCATENATE(TEXT(ROUND('Bestand-Arbeitslose'!BJ45/Hilfsblatt_Erwerbspersonen_20ff!$B45%,1),"0.0")," (",TEXT(ROUND('Bestand-Arbeitslose'!BJ45/Hilfsblatt_Erwerbspersonen_20ff!$D45%,1),"0.0"),"-",TEXT(ROUND('Bestand-Arbeitslose'!BJ45/Hilfsblatt_Erwerbspersonen_20ff!$C45%,1),"0.0"),")")</f>
        <v>3.4 (3.2-3.6)</v>
      </c>
      <c r="BK45" s="36" t="str">
        <f>CONCATENATE(TEXT(ROUND('Bestand-Arbeitslose'!BK45/Hilfsblatt_Erwerbspersonen_20ff!$B45%,1),"0.0")," (",TEXT(ROUND('Bestand-Arbeitslose'!BK45/Hilfsblatt_Erwerbspersonen_20ff!$D45%,1),"0.0"),"-",TEXT(ROUND('Bestand-Arbeitslose'!BK45/Hilfsblatt_Erwerbspersonen_20ff!$C45%,1),"0.0"),")")</f>
        <v>3.4 (3.2-3.6)</v>
      </c>
      <c r="BL45" s="36" t="str">
        <f>CONCATENATE(TEXT(ROUND('Bestand-Arbeitslose'!BL45/Hilfsblatt_Erwerbspersonen_20ff!$B45%,1),"0.0")," (",TEXT(ROUND('Bestand-Arbeitslose'!BL45/Hilfsblatt_Erwerbspersonen_20ff!$D45%,1),"0.0"),"-",TEXT(ROUND('Bestand-Arbeitslose'!BL45/Hilfsblatt_Erwerbspersonen_20ff!$C45%,1),"0.0"),")")</f>
        <v>3.0 (2.9-3.2)</v>
      </c>
      <c r="BM45" s="36" t="str">
        <f>CONCATENATE(TEXT(ROUND('Bestand-Arbeitslose'!BM45/Hilfsblatt_Erwerbspersonen_20ff!$B45%,1),"0.0")," (",TEXT(ROUND('Bestand-Arbeitslose'!BM45/Hilfsblatt_Erwerbspersonen_20ff!$D45%,1),"0.0"),"-",TEXT(ROUND('Bestand-Arbeitslose'!BM45/Hilfsblatt_Erwerbspersonen_20ff!$C45%,1),"0.0"),")")</f>
        <v>2.6 (2.4-2.7)</v>
      </c>
      <c r="BN45" s="36" t="str">
        <f>CONCATENATE(TEXT(ROUND('Bestand-Arbeitslose'!BN45/Hilfsblatt_Erwerbspersonen_20ff!$B45%,1),"0.0")," (",TEXT(ROUND('Bestand-Arbeitslose'!BN45/Hilfsblatt_Erwerbspersonen_20ff!$D45%,1),"0.0"),"-",TEXT(ROUND('Bestand-Arbeitslose'!BN45/Hilfsblatt_Erwerbspersonen_20ff!$C45%,1),"0.0"),")")</f>
        <v>2.5 (2.4-2.7)</v>
      </c>
      <c r="BO45" s="36" t="str">
        <f>CONCATENATE(TEXT(ROUND('Bestand-Arbeitslose'!BO45/Hilfsblatt_Erwerbspersonen_17ff!$B45%,1),"0.0")," (",TEXT(ROUND('Bestand-Arbeitslose'!BO45/Hilfsblatt_Erwerbspersonen_17ff!$D45%,1),"0.0"),"-",TEXT(ROUND('Bestand-Arbeitslose'!BO45/Hilfsblatt_Erwerbspersonen_17ff!$C45%,1),"0.0"),")")</f>
        <v>2.3 (2.2-2.5)</v>
      </c>
      <c r="BP45" s="36" t="str">
        <f>CONCATENATE(TEXT(ROUND('Bestand-Arbeitslose'!BP45/Hilfsblatt_Erwerbspersonen_17ff!$B45%,1),"0.0")," (",TEXT(ROUND('Bestand-Arbeitslose'!BP45/Hilfsblatt_Erwerbspersonen_17ff!$D45%,1),"0.0"),"-",TEXT(ROUND('Bestand-Arbeitslose'!BP45/Hilfsblatt_Erwerbspersonen_17ff!$C45%,1),"0.0"),")")</f>
        <v>2.3 (2.2-2.5)</v>
      </c>
      <c r="BQ45" s="36" t="str">
        <f>CONCATENATE(TEXT(ROUND('Bestand-Arbeitslose'!BQ45/Hilfsblatt_Erwerbspersonen_17ff!$B45%,1),"0.0")," (",TEXT(ROUND('Bestand-Arbeitslose'!BQ45/Hilfsblatt_Erwerbspersonen_17ff!$D45%,1),"0.0"),"-",TEXT(ROUND('Bestand-Arbeitslose'!BQ45/Hilfsblatt_Erwerbspersonen_17ff!$C45%,1),"0.0"),")")</f>
        <v>2.1 (2.0-2.3)</v>
      </c>
      <c r="BR45" s="36" t="str">
        <f>CONCATENATE(TEXT(ROUND('Bestand-Arbeitslose'!BR45/Hilfsblatt_Erwerbspersonen_17ff!$B45%,1),"0.0")," (",TEXT(ROUND('Bestand-Arbeitslose'!BR45/Hilfsblatt_Erwerbspersonen_17ff!$D45%,1),"0.0"),"-",TEXT(ROUND('Bestand-Arbeitslose'!BR45/Hilfsblatt_Erwerbspersonen_17ff!$C45%,1),"0.0"),")")</f>
        <v>2.1 (2.0-2.3)</v>
      </c>
      <c r="BS45" s="36" t="str">
        <f>CONCATENATE(TEXT(ROUND('Bestand-Arbeitslose'!BS45/Hilfsblatt_Erwerbspersonen_17ff!$B45%,1),"0.0")," (",TEXT(ROUND('Bestand-Arbeitslose'!BS45/Hilfsblatt_Erwerbspersonen_17ff!$D45%,1),"0.0"),"-",TEXT(ROUND('Bestand-Arbeitslose'!BS45/Hilfsblatt_Erwerbspersonen_17ff!$C45%,1),"0.0"),")")</f>
        <v>2.2 (2.1-2.4)</v>
      </c>
      <c r="BT45" s="36" t="str">
        <f>CONCATENATE(TEXT(ROUND('Bestand-Arbeitslose'!BT45/Hilfsblatt_Erwerbspersonen_17ff!$B45%,1),"0.0")," (",TEXT(ROUND('Bestand-Arbeitslose'!BT45/Hilfsblatt_Erwerbspersonen_17ff!$D45%,1),"0.0"),"-",TEXT(ROUND('Bestand-Arbeitslose'!BT45/Hilfsblatt_Erwerbspersonen_17ff!$C45%,1),"0.0"),")")</f>
        <v>2.1 (2.0-2.2)</v>
      </c>
      <c r="BU45" s="36" t="str">
        <f>CONCATENATE(TEXT(ROUND('Bestand-Arbeitslose'!BU45/Hilfsblatt_Erwerbspersonen_17ff!$B45%,1),"0.0")," (",TEXT(ROUND('Bestand-Arbeitslose'!BU45/Hilfsblatt_Erwerbspersonen_17ff!$D45%,1),"0.0"),"-",TEXT(ROUND('Bestand-Arbeitslose'!BU45/Hilfsblatt_Erwerbspersonen_17ff!$C45%,1),"0.0"),")")</f>
        <v>2.1 (2.0-2.2)</v>
      </c>
      <c r="BV45" s="36" t="str">
        <f>CONCATENATE(TEXT(ROUND('Bestand-Arbeitslose'!BV45/Hilfsblatt_Erwerbspersonen_17ff!$B45%,1),"0.0")," (",TEXT(ROUND('Bestand-Arbeitslose'!BV45/Hilfsblatt_Erwerbspersonen_17ff!$D45%,1),"0.0"),"-",TEXT(ROUND('Bestand-Arbeitslose'!BV45/Hilfsblatt_Erwerbspersonen_17ff!$C45%,1),"0.0"),")")</f>
        <v>2.1 (2.0-2.2)</v>
      </c>
      <c r="BW45" s="36" t="str">
        <f>CONCATENATE(TEXT(ROUND('Bestand-Arbeitslose'!BW45/Hilfsblatt_Erwerbspersonen_17ff!$B45%,1),"0.0")," (",TEXT(ROUND('Bestand-Arbeitslose'!BW45/Hilfsblatt_Erwerbspersonen_17ff!$D45%,1),"0.0"),"-",TEXT(ROUND('Bestand-Arbeitslose'!BW45/Hilfsblatt_Erwerbspersonen_17ff!$C45%,1),"0.0"),")")</f>
        <v>2.3 (2.2-2.5)</v>
      </c>
      <c r="BX45" s="36" t="str">
        <f>CONCATENATE(TEXT(ROUND('Bestand-Arbeitslose'!BX45/Hilfsblatt_Erwerbspersonen_17ff!$B45%,1),"0.0")," (",TEXT(ROUND('Bestand-Arbeitslose'!BX45/Hilfsblatt_Erwerbspersonen_17ff!$D45%,1),"0.0"),"-",TEXT(ROUND('Bestand-Arbeitslose'!BX45/Hilfsblatt_Erwerbspersonen_17ff!$C45%,1),"0.0"),")")</f>
        <v>2.4 (2.2-2.5)</v>
      </c>
      <c r="BY45" s="36" t="str">
        <f>CONCATENATE(TEXT(ROUND('Bestand-Arbeitslose'!BY45/Hilfsblatt_Erwerbspersonen_17ff!$B45%,1),"0.0")," (",TEXT(ROUND('Bestand-Arbeitslose'!BY45/Hilfsblatt_Erwerbspersonen_17ff!$D45%,1),"0.0"),"-",TEXT(ROUND('Bestand-Arbeitslose'!BY45/Hilfsblatt_Erwerbspersonen_17ff!$C45%,1),"0.0"),")")</f>
        <v>2.5 (2.4-2.7)</v>
      </c>
      <c r="BZ45" s="36" t="str">
        <f>CONCATENATE(TEXT(ROUND('Bestand-Arbeitslose'!BZ45/Hilfsblatt_Erwerbspersonen_17ff!$B45%,1),"0.0")," (",TEXT(ROUND('Bestand-Arbeitslose'!BZ45/Hilfsblatt_Erwerbspersonen_17ff!$D45%,1),"0.0"),"-",TEXT(ROUND('Bestand-Arbeitslose'!BZ45/Hilfsblatt_Erwerbspersonen_17ff!$C45%,1),"0.0"),")")</f>
        <v>2.7 (2.6-2.9)</v>
      </c>
      <c r="CA45" s="36" t="str">
        <f>CONCATENATE(TEXT(ROUND('Bestand-Arbeitslose'!CA45/Hilfsblatt_Erwerbspersonen_17ff!$B45%,1),"0.0")," (",TEXT(ROUND('Bestand-Arbeitslose'!CA45/Hilfsblatt_Erwerbspersonen_17ff!$D45%,1),"0.0"),"-",TEXT(ROUND('Bestand-Arbeitslose'!CA45/Hilfsblatt_Erwerbspersonen_17ff!$C45%,1),"0.0"),")")</f>
        <v>2.8 (2.7-3.0)</v>
      </c>
      <c r="CB45" s="36" t="str">
        <f>CONCATENATE(TEXT(ROUND('Bestand-Arbeitslose'!CB45/Hilfsblatt_Erwerbspersonen_17ff!$B45%,1),"0.0")," (",TEXT(ROUND('Bestand-Arbeitslose'!CB45/Hilfsblatt_Erwerbspersonen_17ff!$D45%,1),"0.0"),"-",TEXT(ROUND('Bestand-Arbeitslose'!CB45/Hilfsblatt_Erwerbspersonen_17ff!$C45%,1),"0.0"),")")</f>
        <v>2.2 (2.1-2.4)</v>
      </c>
      <c r="CC45" s="36" t="str">
        <f>CONCATENATE(TEXT(ROUND('Bestand-Arbeitslose'!CC45/Hilfsblatt_Erwerbspersonen_17ff!$B45%,1),"0.0")," (",TEXT(ROUND('Bestand-Arbeitslose'!CC45/Hilfsblatt_Erwerbspersonen_17ff!$D45%,1),"0.0"),"-",TEXT(ROUND('Bestand-Arbeitslose'!CC45/Hilfsblatt_Erwerbspersonen_17ff!$C45%,1),"0.0"),")")</f>
        <v>2.6 (2.5-2.8)</v>
      </c>
      <c r="CD45" s="36" t="str">
        <f>CONCATENATE(TEXT(ROUND('Bestand-Arbeitslose'!CD45/Hilfsblatt_Erwerbspersonen_17ff!$B45%,1),"0.0")," (",TEXT(ROUND('Bestand-Arbeitslose'!CD45/Hilfsblatt_Erwerbspersonen_17ff!$D45%,1),"0.0"),"-",TEXT(ROUND('Bestand-Arbeitslose'!CD45/Hilfsblatt_Erwerbspersonen_17ff!$C45%,1),"0.0"),")")</f>
        <v>2.5 (2.4-2.7)</v>
      </c>
      <c r="CE45" s="36" t="str">
        <f>CONCATENATE(TEXT(ROUND('Bestand-Arbeitslose'!CE45/Hilfsblatt_Erwerbspersonen_17ff!$B45%,1),"0.0")," (",TEXT(ROUND('Bestand-Arbeitslose'!CE45/Hilfsblatt_Erwerbspersonen_17ff!$D45%,1),"0.0"),"-",TEXT(ROUND('Bestand-Arbeitslose'!CE45/Hilfsblatt_Erwerbspersonen_17ff!$C45%,1),"0.0"),")")</f>
        <v>2.3 (2.1-2.4)</v>
      </c>
      <c r="CF45" s="36" t="str">
        <f>CONCATENATE(TEXT(ROUND('Bestand-Arbeitslose'!CF45/Hilfsblatt_Erwerbspersonen_17ff!$B45%,1),"0.0")," (",TEXT(ROUND('Bestand-Arbeitslose'!CF45/Hilfsblatt_Erwerbspersonen_17ff!$D45%,1),"0.0"),"-",TEXT(ROUND('Bestand-Arbeitslose'!CF45/Hilfsblatt_Erwerbspersonen_17ff!$C45%,1),"0.0"),")")</f>
        <v>2.2 (2.0-2.3)</v>
      </c>
      <c r="CG45" s="36" t="str">
        <f>CONCATENATE(TEXT(ROUND('Bestand-Arbeitslose'!CG45/Hilfsblatt_Erwerbspersonen_17ff!$B45%,1),"0.0")," (",TEXT(ROUND('Bestand-Arbeitslose'!CG45/Hilfsblatt_Erwerbspersonen_17ff!$D45%,1),"0.0"),"-",TEXT(ROUND('Bestand-Arbeitslose'!CG45/Hilfsblatt_Erwerbspersonen_17ff!$C45%,1),"0.0"),")")</f>
        <v>2.1 (2.0-2.2)</v>
      </c>
      <c r="CH45" s="36" t="str">
        <f>CONCATENATE(TEXT(ROUND('Bestand-Arbeitslose'!CH45/Hilfsblatt_Erwerbspersonen_17ff!$B45%,1),"0.0")," (",TEXT(ROUND('Bestand-Arbeitslose'!CH45/Hilfsblatt_Erwerbspersonen_17ff!$D45%,1),"0.0"),"-",TEXT(ROUND('Bestand-Arbeitslose'!CH45/Hilfsblatt_Erwerbspersonen_17ff!$C45%,1),"0.0"),")")</f>
        <v>2.2 (2.0-2.3)</v>
      </c>
      <c r="CI45" s="36" t="str">
        <f>CONCATENATE(TEXT(ROUND('Bestand-Arbeitslose'!CI45/Hilfsblatt_Erwerbspersonen_17ff!$B45%,1),"0.0")," (",TEXT(ROUND('Bestand-Arbeitslose'!CI45/Hilfsblatt_Erwerbspersonen_17ff!$D45%,1),"0.0"),"-",TEXT(ROUND('Bestand-Arbeitslose'!CI45/Hilfsblatt_Erwerbspersonen_17ff!$C45%,1),"0.0"),")")</f>
        <v>2.1 (1.9-2.2)</v>
      </c>
      <c r="CJ45" s="36" t="str">
        <f>CONCATENATE(TEXT(ROUND('Bestand-Arbeitslose'!CJ45/Hilfsblatt_Erwerbspersonen_17ff!$B45%,1),"0.0")," (",TEXT(ROUND('Bestand-Arbeitslose'!CJ45/Hilfsblatt_Erwerbspersonen_17ff!$D45%,1),"0.0"),"-",TEXT(ROUND('Bestand-Arbeitslose'!CJ45/Hilfsblatt_Erwerbspersonen_17ff!$C45%,1),"0.0"),")")</f>
        <v>1.9 (1.8-2.0)</v>
      </c>
      <c r="CK45" s="36" t="str">
        <f>CONCATENATE(TEXT(ROUND('Bestand-Arbeitslose'!CK45/Hilfsblatt_Erwerbspersonen_17ff!$B45%,1),"0.0")," (",TEXT(ROUND('Bestand-Arbeitslose'!CK45/Hilfsblatt_Erwerbspersonen_17ff!$D45%,1),"0.0"),"-",TEXT(ROUND('Bestand-Arbeitslose'!CK45/Hilfsblatt_Erwerbspersonen_17ff!$C45%,1),"0.0"),")")</f>
        <v>1.9 (1.8-2.0)</v>
      </c>
      <c r="CL45" s="36" t="str">
        <f>CONCATENATE(TEXT(ROUND('Bestand-Arbeitslose'!CL45/Hilfsblatt_Erwerbspersonen_17ff!$B45%,1),"0.0")," (",TEXT(ROUND('Bestand-Arbeitslose'!CL45/Hilfsblatt_Erwerbspersonen_17ff!$D45%,1),"0.0"),"-",TEXT(ROUND('Bestand-Arbeitslose'!CL45/Hilfsblatt_Erwerbspersonen_17ff!$C45%,1),"0.0"),")")</f>
        <v>2.2 (2.1-2.3)</v>
      </c>
      <c r="CM45" s="36" t="str">
        <f>CONCATENATE(TEXT(ROUND('Bestand-Arbeitslose'!CM45/Hilfsblatt_Erwerbspersonen_17ff!$B45%,1),"0.0")," (",TEXT(ROUND('Bestand-Arbeitslose'!CM45/Hilfsblatt_Erwerbspersonen_17ff!$D45%,1),"0.0"),"-",TEXT(ROUND('Bestand-Arbeitslose'!CM45/Hilfsblatt_Erwerbspersonen_17ff!$C45%,1),"0.0"),")")</f>
        <v>2.4 (2.3-2.6)</v>
      </c>
      <c r="CN45" s="36" t="str">
        <f>CONCATENATE(TEXT(ROUND('Bestand-Arbeitslose'!CN45/Hilfsblatt_Erwerbspersonen_17ff!$B45%,1),"0.0")," (",TEXT(ROUND('Bestand-Arbeitslose'!CN45/Hilfsblatt_Erwerbspersonen_17ff!$D45%,1),"0.0"),"-",TEXT(ROUND('Bestand-Arbeitslose'!CN45/Hilfsblatt_Erwerbspersonen_17ff!$C45%,1),"0.0"),")")</f>
        <v>2.6 (2.4-2.7)</v>
      </c>
      <c r="CO45" s="36" t="str">
        <f>CONCATENATE(TEXT(ROUND('Bestand-Arbeitslose'!CO45/Hilfsblatt_Erwerbspersonen_17ff!$B45%,1),"0.0")," (",TEXT(ROUND('Bestand-Arbeitslose'!CO45/Hilfsblatt_Erwerbspersonen_17ff!$D45%,1),"0.0"),"-",TEXT(ROUND('Bestand-Arbeitslose'!CO45/Hilfsblatt_Erwerbspersonen_17ff!$C45%,1),"0.0"),")")</f>
        <v>2.5 (2.4-2.7)</v>
      </c>
      <c r="CP45" s="36" t="str">
        <f>CONCATENATE(TEXT(ROUND('Bestand-Arbeitslose'!CP45/Hilfsblatt_Erwerbspersonen_17ff!$B45%,1),"0.0")," (",TEXT(ROUND('Bestand-Arbeitslose'!CP45/Hilfsblatt_Erwerbspersonen_17ff!$D45%,1),"0.0"),"-",TEXT(ROUND('Bestand-Arbeitslose'!CP45/Hilfsblatt_Erwerbspersonen_17ff!$C45%,1),"0.0"),")")</f>
        <v>2.5 (2.4-2.7)</v>
      </c>
      <c r="CQ45" s="36" t="str">
        <f>CONCATENATE(TEXT(ROUND('Bestand-Arbeitslose'!CQ45/Hilfsblatt_Erwerbspersonen_17ff!$B45%,1),"0.0")," (",TEXT(ROUND('Bestand-Arbeitslose'!CQ45/Hilfsblatt_Erwerbspersonen_17ff!$D45%,1),"0.0"),"-",TEXT(ROUND('Bestand-Arbeitslose'!CQ45/Hilfsblatt_Erwerbspersonen_17ff!$C45%,1),"0.0"),")")</f>
        <v>2.3 (2.2-2.5)</v>
      </c>
      <c r="CR45" s="36" t="str">
        <f>CONCATENATE(TEXT(ROUND('Bestand-Arbeitslose'!CR45/Hilfsblatt_Erwerbspersonen_17ff!$B45%,1),"0.0")," (",TEXT(ROUND('Bestand-Arbeitslose'!CR45/Hilfsblatt_Erwerbspersonen_17ff!$D45%,1),"0.0"),"-",TEXT(ROUND('Bestand-Arbeitslose'!CR45/Hilfsblatt_Erwerbspersonen_17ff!$C45%,1),"0.0"),")")</f>
        <v>2.4 (2.3-2.5)</v>
      </c>
      <c r="CS45" s="36" t="str">
        <f>CONCATENATE(TEXT(ROUND('Bestand-Arbeitslose'!CS45/Hilfsblatt_Erwerbspersonen_17ff!$B45%,1),"0.0")," (",TEXT(ROUND('Bestand-Arbeitslose'!CS45/Hilfsblatt_Erwerbspersonen_17ff!$D45%,1),"0.0"),"-",TEXT(ROUND('Bestand-Arbeitslose'!CS45/Hilfsblatt_Erwerbspersonen_17ff!$C45%,1),"0.0"),")")</f>
        <v>2.4 (2.3-2.5)</v>
      </c>
      <c r="CT45" s="36" t="str">
        <f>CONCATENATE(TEXT(ROUND('Bestand-Arbeitslose'!CT45/Hilfsblatt_Erwerbspersonen_17ff!$B45%,1),"0.0")," (",TEXT(ROUND('Bestand-Arbeitslose'!CT45/Hilfsblatt_Erwerbspersonen_17ff!$D45%,1),"0.0"),"-",TEXT(ROUND('Bestand-Arbeitslose'!CT45/Hilfsblatt_Erwerbspersonen_17ff!$C45%,1),"0.0"),")")</f>
        <v>2.5 (2.4-2.6)</v>
      </c>
      <c r="CU45" s="36" t="str">
        <f>CONCATENATE(TEXT(ROUND('Bestand-Arbeitslose'!CU45/Hilfsblatt_Erwerbspersonen_17ff!$B45%,1),"0.0")," (",TEXT(ROUND('Bestand-Arbeitslose'!CU45/Hilfsblatt_Erwerbspersonen_17ff!$D45%,1),"0.0"),"-",TEXT(ROUND('Bestand-Arbeitslose'!CU45/Hilfsblatt_Erwerbspersonen_17ff!$C45%,1),"0.0"),")")</f>
        <v>2.4 (2.3-2.6)</v>
      </c>
      <c r="CV45" s="36" t="str">
        <f>CONCATENATE(TEXT(ROUND('Bestand-Arbeitslose'!CV45/Hilfsblatt_Erwerbspersonen_17ff!$B45%,1),"0.0")," (",TEXT(ROUND('Bestand-Arbeitslose'!CV45/Hilfsblatt_Erwerbspersonen_17ff!$D45%,1),"0.0"),"-",TEXT(ROUND('Bestand-Arbeitslose'!CV45/Hilfsblatt_Erwerbspersonen_17ff!$C45%,1),"0.0"),")")</f>
        <v>2.4 (2.3-2.6)</v>
      </c>
      <c r="CW45" s="36" t="str">
        <f>CONCATENATE(TEXT(ROUND('Bestand-Arbeitslose'!CW45/Hilfsblatt_Erwerbspersonen_17ff!$B45%,1),"0.0")," (",TEXT(ROUND('Bestand-Arbeitslose'!CW45/Hilfsblatt_Erwerbspersonen_17ff!$D45%,1),"0.0"),"-",TEXT(ROUND('Bestand-Arbeitslose'!CW45/Hilfsblatt_Erwerbspersonen_17ff!$C45%,1),"0.0"),")")</f>
        <v>2.5 (2.3-2.6)</v>
      </c>
      <c r="CX45" s="36" t="str">
        <f>CONCATENATE(TEXT(ROUND('Bestand-Arbeitslose'!CX45/Hilfsblatt_Erwerbspersonen_17ff!$B45%,1),"0.0")," (",TEXT(ROUND('Bestand-Arbeitslose'!CX45/Hilfsblatt_Erwerbspersonen_17ff!$D45%,1),"0.0"),"-",TEXT(ROUND('Bestand-Arbeitslose'!CX45/Hilfsblatt_Erwerbspersonen_17ff!$C45%,1),"0.0"),")")</f>
        <v>2.5 (2.4-2.7)</v>
      </c>
      <c r="CY45" s="36" t="str">
        <f>CONCATENATE(TEXT(ROUND('Bestand-Arbeitslose'!CY45/Hilfsblatt_Erwerbspersonen_17ff!$B45%,1),"0.0")," (",TEXT(ROUND('Bestand-Arbeitslose'!CY45/Hilfsblatt_Erwerbspersonen_17ff!$D45%,1),"0.0"),"-",TEXT(ROUND('Bestand-Arbeitslose'!CY45/Hilfsblatt_Erwerbspersonen_17ff!$C45%,1),"0.0"),")")</f>
        <v>2.7 (2.5-2.8)</v>
      </c>
      <c r="CZ45" s="36" t="str">
        <f>CONCATENATE(TEXT(ROUND('Bestand-Arbeitslose'!CZ45/Hilfsblatt_Erwerbspersonen_17ff!$B45%,1),"0.0")," (",TEXT(ROUND('Bestand-Arbeitslose'!CZ45/Hilfsblatt_Erwerbspersonen_17ff!$D45%,1),"0.0"),"-",TEXT(ROUND('Bestand-Arbeitslose'!CZ45/Hilfsblatt_Erwerbspersonen_17ff!$C45%,1),"0.0"),")")</f>
        <v>2.9 (2.8-3.1)</v>
      </c>
      <c r="DA45" s="36" t="str">
        <f>CONCATENATE(TEXT(ROUND('Bestand-Arbeitslose'!DA45/Hilfsblatt_Erwerbspersonen_17ff!$B45%,1),"0.0")," (",TEXT(ROUND('Bestand-Arbeitslose'!DA45/Hilfsblatt_Erwerbspersonen_17ff!$D45%,1),"0.0"),"-",TEXT(ROUND('Bestand-Arbeitslose'!DA45/Hilfsblatt_Erwerbspersonen_17ff!$C45%,1),"0.0"),")")</f>
        <v>2.9 (2.7-3.0)</v>
      </c>
      <c r="DB45" s="36" t="str">
        <f>CONCATENATE(TEXT(ROUND('Bestand-Arbeitslose'!DB45/Hilfsblatt_Erwerbspersonen_14ff!$B45%,1),"0.0")," (",TEXT(ROUND('Bestand-Arbeitslose'!DB45/Hilfsblatt_Erwerbspersonen_14ff!$D45%,1),"0.0"),"-",TEXT(ROUND('Bestand-Arbeitslose'!DB45/Hilfsblatt_Erwerbspersonen_14ff!$C45%,1),"0.0"),")")</f>
        <v>2.9 (2.7-3.1)</v>
      </c>
      <c r="DC45" s="36" t="str">
        <f>CONCATENATE(TEXT(ROUND('Bestand-Arbeitslose'!DC45/Hilfsblatt_Erwerbspersonen_14ff!$B45%,1),"0.0")," (",TEXT(ROUND('Bestand-Arbeitslose'!DC45/Hilfsblatt_Erwerbspersonen_14ff!$D45%,1),"0.0"),"-",TEXT(ROUND('Bestand-Arbeitslose'!DC45/Hilfsblatt_Erwerbspersonen_14ff!$C45%,1),"0.0"),")")</f>
        <v>2.9 (2.8-3.1)</v>
      </c>
      <c r="DD45" s="36" t="str">
        <f>CONCATENATE(TEXT(ROUND('Bestand-Arbeitslose'!DD45/Hilfsblatt_Erwerbspersonen_14ff!$B45%,1),"0.0")," (",TEXT(ROUND('Bestand-Arbeitslose'!DD45/Hilfsblatt_Erwerbspersonen_14ff!$D45%,1),"0.0"),"-",TEXT(ROUND('Bestand-Arbeitslose'!DD45/Hilfsblatt_Erwerbspersonen_14ff!$C45%,1),"0.0"),")")</f>
        <v>2.8 (2.7-3.0)</v>
      </c>
      <c r="DE45" s="36" t="str">
        <f>CONCATENATE(TEXT(ROUND('Bestand-Arbeitslose'!DE45/Hilfsblatt_Erwerbspersonen_14ff!$B45%,1),"0.0")," (",TEXT(ROUND('Bestand-Arbeitslose'!DE45/Hilfsblatt_Erwerbspersonen_14ff!$D45%,1),"0.0"),"-",TEXT(ROUND('Bestand-Arbeitslose'!DE45/Hilfsblatt_Erwerbspersonen_14ff!$C45%,1),"0.0"),")")</f>
        <v>2.8 (2.7-3.0)</v>
      </c>
      <c r="DF45" s="36" t="str">
        <f>CONCATENATE(TEXT(ROUND('Bestand-Arbeitslose'!DF45/Hilfsblatt_Erwerbspersonen_14ff!$B45%,1),"0.0")," (",TEXT(ROUND('Bestand-Arbeitslose'!DF45/Hilfsblatt_Erwerbspersonen_14ff!$D45%,1),"0.0"),"-",TEXT(ROUND('Bestand-Arbeitslose'!DF45/Hilfsblatt_Erwerbspersonen_14ff!$C45%,1),"0.0"),")")</f>
        <v>2.8 (2.7-3.0)</v>
      </c>
      <c r="DG45" s="36" t="str">
        <f>CONCATENATE(TEXT(ROUND('Bestand-Arbeitslose'!DG45/Hilfsblatt_Erwerbspersonen_14ff!$B45%,1),"0.0")," (",TEXT(ROUND('Bestand-Arbeitslose'!DG45/Hilfsblatt_Erwerbspersonen_14ff!$D45%,1),"0.0"),"-",TEXT(ROUND('Bestand-Arbeitslose'!DG45/Hilfsblatt_Erwerbspersonen_14ff!$C45%,1),"0.0"),")")</f>
        <v>3.0 (2.9-3.2)</v>
      </c>
      <c r="DH45" s="36" t="str">
        <f>CONCATENATE(TEXT(ROUND('Bestand-Arbeitslose'!DH45/Hilfsblatt_Erwerbspersonen_14ff!$B45%,1),"0.0")," (",TEXT(ROUND('Bestand-Arbeitslose'!DH45/Hilfsblatt_Erwerbspersonen_14ff!$D45%,1),"0.0"),"-",TEXT(ROUND('Bestand-Arbeitslose'!DH45/Hilfsblatt_Erwerbspersonen_14ff!$C45%,1),"0.0"),")")</f>
        <v>2.7 (2.6-2.9)</v>
      </c>
      <c r="DI45" s="36" t="str">
        <f>CONCATENATE(TEXT(ROUND('Bestand-Arbeitslose'!DI45/Hilfsblatt_Erwerbspersonen_14ff!$B45%,1),"0.0")," (",TEXT(ROUND('Bestand-Arbeitslose'!DI45/Hilfsblatt_Erwerbspersonen_14ff!$D45%,1),"0.0"),"-",TEXT(ROUND('Bestand-Arbeitslose'!DI45/Hilfsblatt_Erwerbspersonen_14ff!$C45%,1),"0.0"),")")</f>
        <v>2.7 (2.6-2.9)</v>
      </c>
      <c r="DJ45" s="36" t="str">
        <f>CONCATENATE(TEXT(ROUND('Bestand-Arbeitslose'!DJ45/Hilfsblatt_Erwerbspersonen_14ff!$B45%,1),"0.0")," (",TEXT(ROUND('Bestand-Arbeitslose'!DJ45/Hilfsblatt_Erwerbspersonen_14ff!$D45%,1),"0.0"),"-",TEXT(ROUND('Bestand-Arbeitslose'!DJ45/Hilfsblatt_Erwerbspersonen_14ff!$C45%,1),"0.0"),")")</f>
        <v>2.8 (2.6-2.9)</v>
      </c>
      <c r="DK45" s="36" t="str">
        <f>CONCATENATE(TEXT(ROUND('Bestand-Arbeitslose'!DK45/Hilfsblatt_Erwerbspersonen_14ff!$B45%,1),"0.0")," (",TEXT(ROUND('Bestand-Arbeitslose'!DK45/Hilfsblatt_Erwerbspersonen_14ff!$D45%,1),"0.0"),"-",TEXT(ROUND('Bestand-Arbeitslose'!DK45/Hilfsblatt_Erwerbspersonen_14ff!$C45%,1),"0.0"),")")</f>
        <v>2.9 (2.7-3.0)</v>
      </c>
      <c r="DL45" s="36" t="str">
        <f>CONCATENATE(TEXT(ROUND('Bestand-Arbeitslose'!DL45/Hilfsblatt_Erwerbspersonen_14ff!$B45%,1),"0.0")," (",TEXT(ROUND('Bestand-Arbeitslose'!DL45/Hilfsblatt_Erwerbspersonen_14ff!$D45%,1),"0.0"),"-",TEXT(ROUND('Bestand-Arbeitslose'!DL45/Hilfsblatt_Erwerbspersonen_14ff!$C45%,1),"0.0"),")")</f>
        <v>3.1 (2.9-3.3)</v>
      </c>
      <c r="DM45" s="36" t="str">
        <f>CONCATENATE(TEXT(ROUND('Bestand-Arbeitslose'!DM45/Hilfsblatt_Erwerbspersonen_14ff!$B45%,1),"0.0")," (",TEXT(ROUND('Bestand-Arbeitslose'!DM45/Hilfsblatt_Erwerbspersonen_14ff!$D45%,1),"0.0"),"-",TEXT(ROUND('Bestand-Arbeitslose'!DM45/Hilfsblatt_Erwerbspersonen_14ff!$C45%,1),"0.0"),")")</f>
        <v>3.1 (2.9-3.2)</v>
      </c>
      <c r="DN45" s="36" t="str">
        <f>CONCATENATE(TEXT(ROUND('Bestand-Arbeitslose'!DN45/Hilfsblatt_Erwerbspersonen_14ff!$B45%,1),"0.0")," (",TEXT(ROUND('Bestand-Arbeitslose'!DN45/Hilfsblatt_Erwerbspersonen_14ff!$D45%,1),"0.0"),"-",TEXT(ROUND('Bestand-Arbeitslose'!DN45/Hilfsblatt_Erwerbspersonen_14ff!$C45%,1),"0.0"),")")</f>
        <v>3.1 (2.9-3.3)</v>
      </c>
      <c r="DO45" s="36" t="str">
        <f>CONCATENATE(TEXT(ROUND('Bestand-Arbeitslose'!DO45/Hilfsblatt_Erwerbspersonen_14ff!$B45%,1),"0.0")," (",TEXT(ROUND('Bestand-Arbeitslose'!DO45/Hilfsblatt_Erwerbspersonen_14ff!$D45%,1),"0.0"),"-",TEXT(ROUND('Bestand-Arbeitslose'!DO45/Hilfsblatt_Erwerbspersonen_14ff!$C45%,1),"0.0"),")")</f>
        <v>2.5 (2.4-2.7)</v>
      </c>
      <c r="DP45" s="36" t="str">
        <f>CONCATENATE(TEXT(ROUND('Bestand-Arbeitslose'!DP45/Hilfsblatt_Erwerbspersonen_14ff!$B45%,1),"0.0")," (",TEXT(ROUND('Bestand-Arbeitslose'!DP45/Hilfsblatt_Erwerbspersonen_14ff!$D45%,1),"0.0"),"-",TEXT(ROUND('Bestand-Arbeitslose'!DP45/Hilfsblatt_Erwerbspersonen_14ff!$C45%,1),"0.0"),")")</f>
        <v>2.9 (2.7-3.0)</v>
      </c>
      <c r="DQ45" s="36" t="str">
        <f>CONCATENATE(TEXT(ROUND('Bestand-Arbeitslose'!DQ45/Hilfsblatt_Erwerbspersonen_14ff!$B45%,1),"0.0")," (",TEXT(ROUND('Bestand-Arbeitslose'!DQ45/Hilfsblatt_Erwerbspersonen_14ff!$D45%,1),"0.0"),"-",TEXT(ROUND('Bestand-Arbeitslose'!DQ45/Hilfsblatt_Erwerbspersonen_14ff!$C45%,1),"0.0"),")")</f>
        <v>2.6 (2.5-2.8)</v>
      </c>
      <c r="DR45" s="36" t="str">
        <f>CONCATENATE(TEXT(ROUND('Bestand-Arbeitslose'!DR45/Hilfsblatt_Erwerbspersonen_14ff!$B45%,1),"0.0")," (",TEXT(ROUND('Bestand-Arbeitslose'!DR45/Hilfsblatt_Erwerbspersonen_14ff!$D45%,1),"0.0"),"-",TEXT(ROUND('Bestand-Arbeitslose'!DR45/Hilfsblatt_Erwerbspersonen_14ff!$C45%,1),"0.0"),")")</f>
        <v>2.5 (2.4-2.7)</v>
      </c>
      <c r="DS45" s="36" t="str">
        <f>CONCATENATE(TEXT(ROUND('Bestand-Arbeitslose'!DS45/Hilfsblatt_Erwerbspersonen_14ff!$B45%,1),"0.0")," (",TEXT(ROUND('Bestand-Arbeitslose'!DS45/Hilfsblatt_Erwerbspersonen_14ff!$D45%,1),"0.0"),"-",TEXT(ROUND('Bestand-Arbeitslose'!DS45/Hilfsblatt_Erwerbspersonen_14ff!$C45%,1),"0.0"),")")</f>
        <v>2.4 (2.3-2.6)</v>
      </c>
      <c r="DT45" s="36" t="str">
        <f>CONCATENATE(TEXT(ROUND('Bestand-Arbeitslose'!DT45/Hilfsblatt_Erwerbspersonen_14ff!$B45%,1),"0.0")," (",TEXT(ROUND('Bestand-Arbeitslose'!DT45/Hilfsblatt_Erwerbspersonen_14ff!$D45%,1),"0.0"),"-",TEXT(ROUND('Bestand-Arbeitslose'!DT45/Hilfsblatt_Erwerbspersonen_14ff!$C45%,1),"0.0"),")")</f>
        <v>2.5 (2.4-2.7)</v>
      </c>
      <c r="DU45" s="36" t="str">
        <f>CONCATENATE(TEXT(ROUND('Bestand-Arbeitslose'!DU45/Hilfsblatt_Erwerbspersonen_14ff!$B45%,1),"0.0")," (",TEXT(ROUND('Bestand-Arbeitslose'!DU45/Hilfsblatt_Erwerbspersonen_14ff!$D45%,1),"0.0"),"-",TEXT(ROUND('Bestand-Arbeitslose'!DU45/Hilfsblatt_Erwerbspersonen_14ff!$C45%,1),"0.0"),")")</f>
        <v>2.4 (2.3-2.5)</v>
      </c>
      <c r="DV45" s="36" t="str">
        <f>CONCATENATE(TEXT(ROUND('Bestand-Arbeitslose'!DV45/Hilfsblatt_Erwerbspersonen_14ff!$B45%,1),"0.0")," (",TEXT(ROUND('Bestand-Arbeitslose'!DV45/Hilfsblatt_Erwerbspersonen_14ff!$D45%,1),"0.0"),"-",TEXT(ROUND('Bestand-Arbeitslose'!DV45/Hilfsblatt_Erwerbspersonen_14ff!$C45%,1),"0.0"),")")</f>
        <v>2.5 (2.3-2.6)</v>
      </c>
      <c r="DW45" s="36" t="str">
        <f>CONCATENATE(TEXT(ROUND('Bestand-Arbeitslose'!DW45/Hilfsblatt_Erwerbspersonen_14ff!$B45%,1),"0.0")," (",TEXT(ROUND('Bestand-Arbeitslose'!DW45/Hilfsblatt_Erwerbspersonen_14ff!$D45%,1),"0.0"),"-",TEXT(ROUND('Bestand-Arbeitslose'!DW45/Hilfsblatt_Erwerbspersonen_14ff!$C45%,1),"0.0"),")")</f>
        <v>2.6 (2.5-2.8)</v>
      </c>
      <c r="DX45" s="36" t="str">
        <f>CONCATENATE(TEXT(ROUND('Bestand-Arbeitslose'!DX45/Hilfsblatt_Erwerbspersonen_14ff!$B45%,1),"0.0")," (",TEXT(ROUND('Bestand-Arbeitslose'!DX45/Hilfsblatt_Erwerbspersonen_14ff!$D45%,1),"0.0"),"-",TEXT(ROUND('Bestand-Arbeitslose'!DX45/Hilfsblatt_Erwerbspersonen_14ff!$C45%,1),"0.0"),")")</f>
        <v>2.5 (2.3-2.6)</v>
      </c>
      <c r="DY45" s="36" t="str">
        <f>CONCATENATE(TEXT(ROUND('Bestand-Arbeitslose'!DY45/Hilfsblatt_Erwerbspersonen_14ff!$B45%,1),"0.0")," (",TEXT(ROUND('Bestand-Arbeitslose'!DY45/Hilfsblatt_Erwerbspersonen_14ff!$D45%,1),"0.0"),"-",TEXT(ROUND('Bestand-Arbeitslose'!DY45/Hilfsblatt_Erwerbspersonen_14ff!$C45%,1),"0.0"),")")</f>
        <v>2.4 (2.2-2.5)</v>
      </c>
      <c r="DZ45" s="36" t="str">
        <f>CONCATENATE(TEXT(ROUND('Bestand-Arbeitslose'!DZ45/Hilfsblatt_Erwerbspersonen_14ff!$B45%,1),"0.0")," (",TEXT(ROUND('Bestand-Arbeitslose'!DZ45/Hilfsblatt_Erwerbspersonen_14ff!$D45%,1),"0.0"),"-",TEXT(ROUND('Bestand-Arbeitslose'!DZ45/Hilfsblatt_Erwerbspersonen_14ff!$C45%,1),"0.0"),")")</f>
        <v>2.6 (2.4-2.7)</v>
      </c>
      <c r="EA45" s="36" t="str">
        <f>CONCATENATE(TEXT(ROUND('Bestand-Arbeitslose'!EA45/Hilfsblatt_Erwerbspersonen_14ff!$B45%,1),"0.0")," (",TEXT(ROUND('Bestand-Arbeitslose'!EA45/Hilfsblatt_Erwerbspersonen_14ff!$D45%,1),"0.0"),"-",TEXT(ROUND('Bestand-Arbeitslose'!EA45/Hilfsblatt_Erwerbspersonen_14ff!$C45%,1),"0.0"),")")</f>
        <v>2.4 (2.3-2.6)</v>
      </c>
      <c r="EB45" s="36" t="str">
        <f>CONCATENATE(TEXT(ROUND('Bestand-Arbeitslose'!EB45/Hilfsblatt_Erwerbspersonen_14ff!$B45%,1),"0.0")," (",TEXT(ROUND('Bestand-Arbeitslose'!EB45/Hilfsblatt_Erwerbspersonen_14ff!$D45%,1),"0.0"),"-",TEXT(ROUND('Bestand-Arbeitslose'!EB45/Hilfsblatt_Erwerbspersonen_14ff!$C45%,1),"0.0"),")")</f>
        <v>2.3 (2.2-2.5)</v>
      </c>
      <c r="EC45" s="36" t="str">
        <f>CONCATENATE(TEXT(ROUND('Bestand-Arbeitslose'!EC45/Hilfsblatt_Erwerbspersonen_14ff!$B45%,1),"0.0")," (",TEXT(ROUND('Bestand-Arbeitslose'!EC45/Hilfsblatt_Erwerbspersonen_14ff!$D45%,1),"0.0"),"-",TEXT(ROUND('Bestand-Arbeitslose'!EC45/Hilfsblatt_Erwerbspersonen_14ff!$C45%,1),"0.0"),")")</f>
        <v>2.5 (2.3-2.6)</v>
      </c>
      <c r="ED45" s="36" t="str">
        <f>CONCATENATE(TEXT(ROUND('Bestand-Arbeitslose'!ED45/Hilfsblatt_Erwerbspersonen_14ff!$B45%,1),"0.0")," (",TEXT(ROUND('Bestand-Arbeitslose'!ED45/Hilfsblatt_Erwerbspersonen_14ff!$D45%,1),"0.0"),"-",TEXT(ROUND('Bestand-Arbeitslose'!ED45/Hilfsblatt_Erwerbspersonen_14ff!$C45%,1),"0.0"),")")</f>
        <v>2.2 (2.1-2.3)</v>
      </c>
      <c r="EE45" s="36" t="str">
        <f>CONCATENATE(TEXT(ROUND('Bestand-Arbeitslose'!EE45/Hilfsblatt_Erwerbspersonen_14ff!$B45%,1),"0.0")," (",TEXT(ROUND('Bestand-Arbeitslose'!EE45/Hilfsblatt_Erwerbspersonen_14ff!$D45%,1),"0.0"),"-",TEXT(ROUND('Bestand-Arbeitslose'!EE45/Hilfsblatt_Erwerbspersonen_14ff!$C45%,1),"0.0"),")")</f>
        <v>2.2 (2.1-2.3)</v>
      </c>
      <c r="EF45" s="36" t="str">
        <f>CONCATENATE(TEXT(ROUND('Bestand-Arbeitslose'!EF45/Hilfsblatt_Erwerbspersonen_14ff!$B45%,1),"0.0")," (",TEXT(ROUND('Bestand-Arbeitslose'!EF45/Hilfsblatt_Erwerbspersonen_14ff!$D45%,1),"0.0"),"-",TEXT(ROUND('Bestand-Arbeitslose'!EF45/Hilfsblatt_Erwerbspersonen_14ff!$C45%,1),"0.0"),")")</f>
        <v>2.2 (2.1-2.3)</v>
      </c>
      <c r="EG45" s="36" t="str">
        <f>CONCATENATE(TEXT(ROUND('Bestand-Arbeitslose'!EG45/Hilfsblatt_Erwerbspersonen_14ff!$B45%,1),"0.0")," (",TEXT(ROUND('Bestand-Arbeitslose'!EG45/Hilfsblatt_Erwerbspersonen_14ff!$D45%,1),"0.0"),"-",TEXT(ROUND('Bestand-Arbeitslose'!EG45/Hilfsblatt_Erwerbspersonen_14ff!$C45%,1),"0.0"),")")</f>
        <v>2.3 (2.2-2.4)</v>
      </c>
      <c r="EH45" s="36" t="str">
        <f>CONCATENATE(TEXT(ROUND('Bestand-Arbeitslose'!EH45/Hilfsblatt_Erwerbspersonen_14ff!$B45%,1),"0.0")," (",TEXT(ROUND('Bestand-Arbeitslose'!EH45/Hilfsblatt_Erwerbspersonen_14ff!$D45%,1),"0.0"),"-",TEXT(ROUND('Bestand-Arbeitslose'!EH45/Hilfsblatt_Erwerbspersonen_14ff!$C45%,1),"0.0"),")")</f>
        <v>2.2 (2.1-2.4)</v>
      </c>
      <c r="EI45" s="36" t="str">
        <f>CONCATENATE(TEXT(ROUND('Bestand-Arbeitslose'!EI45/Hilfsblatt_Erwerbspersonen_14ff!$B45%,1),"0.0")," (",TEXT(ROUND('Bestand-Arbeitslose'!EI45/Hilfsblatt_Erwerbspersonen_14ff!$D45%,1),"0.0"),"-",TEXT(ROUND('Bestand-Arbeitslose'!EI45/Hilfsblatt_Erwerbspersonen_14ff!$C45%,1),"0.0"),")")</f>
        <v>2.2 (2.0-2.3)</v>
      </c>
      <c r="EJ45" s="36" t="str">
        <f>CONCATENATE(TEXT(ROUND('Bestand-Arbeitslose'!EJ45/Hilfsblatt_Erwerbspersonen_14ff!$B45%,1),"0.0")," (",TEXT(ROUND('Bestand-Arbeitslose'!EJ45/Hilfsblatt_Erwerbspersonen_14ff!$D45%,1),"0.0"),"-",TEXT(ROUND('Bestand-Arbeitslose'!EJ45/Hilfsblatt_Erwerbspersonen_14ff!$C45%,1),"0.0"),")")</f>
        <v>2.2 (2.1-2.3)</v>
      </c>
      <c r="EK45" s="36" t="str">
        <f>CONCATENATE(TEXT(ROUND('Bestand-Arbeitslose'!EK45/Hilfsblatt_Erwerbspersonen_14ff!$B45%,1),"0.0")," (",TEXT(ROUND('Bestand-Arbeitslose'!EK45/Hilfsblatt_Erwerbspersonen_14ff!$D45%,1),"0.0"),"-",TEXT(ROUND('Bestand-Arbeitslose'!EK45/Hilfsblatt_Erwerbspersonen_14ff!$C45%,1),"0.0"),")")</f>
        <v>2.3 (2.2-2.4)</v>
      </c>
      <c r="EL45" s="36" t="str">
        <f>CONCATENATE(TEXT(ROUND('Bestand-Arbeitslose'!EL45/Hilfsblatt_Erwerbspersonen_14ff!$B45%,1),"0.0")," (",TEXT(ROUND('Bestand-Arbeitslose'!EL45/Hilfsblatt_Erwerbspersonen_14ff!$D45%,1),"0.0"),"-",TEXT(ROUND('Bestand-Arbeitslose'!EL45/Hilfsblatt_Erwerbspersonen_14ff!$C45%,1),"0.0"),")")</f>
        <v>2.6 (2.4-2.7)</v>
      </c>
      <c r="EM45" s="36" t="str">
        <f>CONCATENATE(TEXT(ROUND('Bestand-Arbeitslose'!EM45/Hilfsblatt_Erwerbspersonen_14ff!$B45%,1),"0.0")," (",TEXT(ROUND('Bestand-Arbeitslose'!EM45/Hilfsblatt_Erwerbspersonen_14ff!$D45%,1),"0.0"),"-",TEXT(ROUND('Bestand-Arbeitslose'!EM45/Hilfsblatt_Erwerbspersonen_14ff!$C45%,1),"0.0"),")")</f>
        <v>2.6 (2.4-2.7)</v>
      </c>
      <c r="EN45" s="36" t="str">
        <f>CONCATENATE(TEXT(ROUND('Bestand-Arbeitslose'!EN45/Hilfsblatt_Erwerbspersonen_14ff!$B45%,1),"0.0")," (",TEXT(ROUND('Bestand-Arbeitslose'!EN45/Hilfsblatt_Erwerbspersonen_14ff!$D45%,1),"0.0"),"-",TEXT(ROUND('Bestand-Arbeitslose'!EN45/Hilfsblatt_Erwerbspersonen_14ff!$C45%,1),"0.0"),")")</f>
        <v>2.6 (2.5-2.8)</v>
      </c>
    </row>
    <row r="46" spans="1:144" ht="13.5" customHeight="1">
      <c r="A46" s="20" t="s">
        <v>32</v>
      </c>
      <c r="B46" s="36" t="str">
        <f>CONCATENATE(TEXT(ROUND('Bestand-Arbeitslose'!B46/Hilfsblatt_Erwerbspersonen_20ff!$B46%,1),"0.0")," (",TEXT(ROUND('Bestand-Arbeitslose'!B46/Hilfsblatt_Erwerbspersonen_20ff!$D46%,1),"0.0"),"-",TEXT(ROUND('Bestand-Arbeitslose'!B46/Hilfsblatt_Erwerbspersonen_20ff!$C46%,1),"0.0"),")")</f>
        <v>1.7 (1.6-1.8)</v>
      </c>
      <c r="C46" s="36" t="str">
        <f>CONCATENATE(TEXT(ROUND('Bestand-Arbeitslose'!C46/Hilfsblatt_Erwerbspersonen_20ff!$B46%,1),"0.0")," (",TEXT(ROUND('Bestand-Arbeitslose'!C46/Hilfsblatt_Erwerbspersonen_20ff!$D46%,1),"0.0"),"-",TEXT(ROUND('Bestand-Arbeitslose'!C46/Hilfsblatt_Erwerbspersonen_20ff!$C46%,1),"0.0"),")")</f>
        <v>2.0 (1.8-2.1)</v>
      </c>
      <c r="D46" s="36" t="str">
        <f>CONCATENATE(TEXT(ROUND('Bestand-Arbeitslose'!D46/Hilfsblatt_Erwerbspersonen_20ff!$B46%,1),"0.0")," (",TEXT(ROUND('Bestand-Arbeitslose'!D46/Hilfsblatt_Erwerbspersonen_20ff!$D46%,1),"0.0"),"-",TEXT(ROUND('Bestand-Arbeitslose'!D46/Hilfsblatt_Erwerbspersonen_20ff!$C46%,1),"0.0"),")")</f>
        <v>2.0 (1.9-2.2)</v>
      </c>
      <c r="E46" s="36" t="str">
        <f>CONCATENATE(TEXT(ROUND('Bestand-Arbeitslose'!E46/Hilfsblatt_Erwerbspersonen_20ff!$B46%,1),"0.0")," (",TEXT(ROUND('Bestand-Arbeitslose'!E46/Hilfsblatt_Erwerbspersonen_20ff!$D46%,1),"0.0"),"-",TEXT(ROUND('Bestand-Arbeitslose'!E46/Hilfsblatt_Erwerbspersonen_20ff!$C46%,1),"0.0"),")")</f>
        <v>2.0 (1.9-2.1)</v>
      </c>
      <c r="F46" s="36"/>
      <c r="G46" s="36"/>
      <c r="H46" s="36"/>
      <c r="I46" s="36"/>
      <c r="J46" s="36"/>
      <c r="K46" s="36"/>
      <c r="L46" s="36"/>
      <c r="M46" s="36"/>
      <c r="N46" s="36"/>
      <c r="O46" s="36" t="str">
        <f>CONCATENATE(TEXT(ROUND('Bestand-Arbeitslose'!O46/Hilfsblatt_Erwerbspersonen_20ff!$B46%,1),"0.0")," (",TEXT(ROUND('Bestand-Arbeitslose'!O46/Hilfsblatt_Erwerbspersonen_20ff!$D46%,1),"0.0"),"-",TEXT(ROUND('Bestand-Arbeitslose'!O46/Hilfsblatt_Erwerbspersonen_20ff!$C46%,1),"0.0"),")")</f>
        <v>1.6 (1.5-1.7)</v>
      </c>
      <c r="P46" s="36" t="str">
        <f>CONCATENATE(TEXT(ROUND('Bestand-Arbeitslose'!P46/Hilfsblatt_Erwerbspersonen_20ff!$B46%,1),"0.0")," (",TEXT(ROUND('Bestand-Arbeitslose'!P46/Hilfsblatt_Erwerbspersonen_20ff!$D46%,1),"0.0"),"-",TEXT(ROUND('Bestand-Arbeitslose'!P46/Hilfsblatt_Erwerbspersonen_20ff!$C46%,1),"0.0"),")")</f>
        <v>1.8 (1.7-1.9)</v>
      </c>
      <c r="Q46" s="36" t="str">
        <f>CONCATENATE(TEXT(ROUND('Bestand-Arbeitslose'!Q46/Hilfsblatt_Erwerbspersonen_20ff!$B46%,1),"0.0")," (",TEXT(ROUND('Bestand-Arbeitslose'!Q46/Hilfsblatt_Erwerbspersonen_20ff!$D46%,1),"0.0"),"-",TEXT(ROUND('Bestand-Arbeitslose'!Q46/Hilfsblatt_Erwerbspersonen_20ff!$C46%,1),"0.0"),")")</f>
        <v>1.6 (1.5-1.7)</v>
      </c>
      <c r="R46" s="36" t="str">
        <f>CONCATENATE(TEXT(ROUND('Bestand-Arbeitslose'!R46/Hilfsblatt_Erwerbspersonen_20ff!$B46%,1),"0.0")," (",TEXT(ROUND('Bestand-Arbeitslose'!R46/Hilfsblatt_Erwerbspersonen_20ff!$D46%,1),"0.0"),"-",TEXT(ROUND('Bestand-Arbeitslose'!R46/Hilfsblatt_Erwerbspersonen_20ff!$C46%,1),"0.0"),")")</f>
        <v>1.4 (1.3-1.5)</v>
      </c>
      <c r="S46" s="36" t="str">
        <f>CONCATENATE(TEXT(ROUND('Bestand-Arbeitslose'!S46/Hilfsblatt_Erwerbspersonen_20ff!$B46%,1),"0.0")," (",TEXT(ROUND('Bestand-Arbeitslose'!S46/Hilfsblatt_Erwerbspersonen_20ff!$D46%,1),"0.0"),"-",TEXT(ROUND('Bestand-Arbeitslose'!S46/Hilfsblatt_Erwerbspersonen_20ff!$C46%,1),"0.0"),")")</f>
        <v>1.5 (1.4-1.6)</v>
      </c>
      <c r="T46" s="36" t="str">
        <f>CONCATENATE(TEXT(ROUND('Bestand-Arbeitslose'!T46/Hilfsblatt_Erwerbspersonen_20ff!$B46%,1),"0.0")," (",TEXT(ROUND('Bestand-Arbeitslose'!T46/Hilfsblatt_Erwerbspersonen_20ff!$D46%,1),"0.0"),"-",TEXT(ROUND('Bestand-Arbeitslose'!T46/Hilfsblatt_Erwerbspersonen_20ff!$C46%,1),"0.0"),")")</f>
        <v>1.6 (1.5-1.7)</v>
      </c>
      <c r="U46" s="36" t="str">
        <f>CONCATENATE(TEXT(ROUND('Bestand-Arbeitslose'!U46/Hilfsblatt_Erwerbspersonen_20ff!$B46%,1),"0.0")," (",TEXT(ROUND('Bestand-Arbeitslose'!U46/Hilfsblatt_Erwerbspersonen_20ff!$D46%,1),"0.0"),"-",TEXT(ROUND('Bestand-Arbeitslose'!U46/Hilfsblatt_Erwerbspersonen_20ff!$C46%,1),"0.0"),")")</f>
        <v>1.7 (1.6-1.8)</v>
      </c>
      <c r="V46" s="36" t="str">
        <f>CONCATENATE(TEXT(ROUND('Bestand-Arbeitslose'!V46/Hilfsblatt_Erwerbspersonen_20ff!$B46%,1),"0.0")," (",TEXT(ROUND('Bestand-Arbeitslose'!V46/Hilfsblatt_Erwerbspersonen_20ff!$D46%,1),"0.0"),"-",TEXT(ROUND('Bestand-Arbeitslose'!V46/Hilfsblatt_Erwerbspersonen_20ff!$C46%,1),"0.0"),")")</f>
        <v>1.5 (1.4-1.6)</v>
      </c>
      <c r="W46" s="36" t="str">
        <f>CONCATENATE(TEXT(ROUND('Bestand-Arbeitslose'!W46/Hilfsblatt_Erwerbspersonen_20ff!$B46%,1),"0.0")," (",TEXT(ROUND('Bestand-Arbeitslose'!W46/Hilfsblatt_Erwerbspersonen_20ff!$D46%,1),"0.0"),"-",TEXT(ROUND('Bestand-Arbeitslose'!W46/Hilfsblatt_Erwerbspersonen_20ff!$C46%,1),"0.0"),")")</f>
        <v>1.4 (1.3-1.5)</v>
      </c>
      <c r="X46" s="36" t="str">
        <f>CONCATENATE(TEXT(ROUND('Bestand-Arbeitslose'!X46/Hilfsblatt_Erwerbspersonen_20ff!$B46%,1),"0.0")," (",TEXT(ROUND('Bestand-Arbeitslose'!X46/Hilfsblatt_Erwerbspersonen_20ff!$D46%,1),"0.0"),"-",TEXT(ROUND('Bestand-Arbeitslose'!X46/Hilfsblatt_Erwerbspersonen_20ff!$C46%,1),"0.0"),")")</f>
        <v>1.4 (1.3-1.5)</v>
      </c>
      <c r="Y46" s="36" t="str">
        <f>CONCATENATE(TEXT(ROUND('Bestand-Arbeitslose'!Y46/Hilfsblatt_Erwerbspersonen_20ff!$B46%,1),"0.0")," (",TEXT(ROUND('Bestand-Arbeitslose'!Y46/Hilfsblatt_Erwerbspersonen_20ff!$D46%,1),"0.0"),"-",TEXT(ROUND('Bestand-Arbeitslose'!Y46/Hilfsblatt_Erwerbspersonen_20ff!$C46%,1),"0.0"),")")</f>
        <v>1.5 (1.4-1.6)</v>
      </c>
      <c r="Z46" s="36" t="str">
        <f>CONCATENATE(TEXT(ROUND('Bestand-Arbeitslose'!Z46/Hilfsblatt_Erwerbspersonen_20ff!$B46%,1),"0.0")," (",TEXT(ROUND('Bestand-Arbeitslose'!Z46/Hilfsblatt_Erwerbspersonen_20ff!$D46%,1),"0.0"),"-",TEXT(ROUND('Bestand-Arbeitslose'!Z46/Hilfsblatt_Erwerbspersonen_20ff!$C46%,1),"0.0"),")")</f>
        <v>1.7 (1.6-1.8)</v>
      </c>
      <c r="AA46" s="36" t="str">
        <f>CONCATENATE(TEXT(ROUND('Bestand-Arbeitslose'!AA46/Hilfsblatt_Erwerbspersonen_20ff!$B46%,1),"0.0")," (",TEXT(ROUND('Bestand-Arbeitslose'!AA46/Hilfsblatt_Erwerbspersonen_20ff!$D46%,1),"0.0"),"-",TEXT(ROUND('Bestand-Arbeitslose'!AA46/Hilfsblatt_Erwerbspersonen_20ff!$C46%,1),"0.0"),")")</f>
        <v>1.8 (1.6-1.9)</v>
      </c>
      <c r="AB46" s="36" t="str">
        <f>CONCATENATE(TEXT(ROUND('Bestand-Arbeitslose'!AB46/Hilfsblatt_Erwerbspersonen_20ff!$B46%,1),"0.0")," (",TEXT(ROUND('Bestand-Arbeitslose'!AB46/Hilfsblatt_Erwerbspersonen_20ff!$D46%,1),"0.0"),"-",TEXT(ROUND('Bestand-Arbeitslose'!AB46/Hilfsblatt_Erwerbspersonen_20ff!$C46%,1),"0.0"),")")</f>
        <v>1.6 (1.5-1.7)</v>
      </c>
      <c r="AC46" s="36" t="str">
        <f>CONCATENATE(TEXT(ROUND('Bestand-Arbeitslose'!AC46/Hilfsblatt_Erwerbspersonen_20ff!$B46%,1),"0.0")," (",TEXT(ROUND('Bestand-Arbeitslose'!AC46/Hilfsblatt_Erwerbspersonen_20ff!$D46%,1),"0.0"),"-",TEXT(ROUND('Bestand-Arbeitslose'!AC46/Hilfsblatt_Erwerbspersonen_20ff!$C46%,1),"0.0"),")")</f>
        <v>1.6 (1.5-1.7)</v>
      </c>
      <c r="AD46" s="36" t="str">
        <f>CONCATENATE(TEXT(ROUND('Bestand-Arbeitslose'!AD46/Hilfsblatt_Erwerbspersonen_20ff!$B46%,1),"0.0")," (",TEXT(ROUND('Bestand-Arbeitslose'!AD46/Hilfsblatt_Erwerbspersonen_20ff!$D46%,1),"0.0"),"-",TEXT(ROUND('Bestand-Arbeitslose'!AD46/Hilfsblatt_Erwerbspersonen_20ff!$C46%,1),"0.0"),")")</f>
        <v>1.4 (1.3-1.5)</v>
      </c>
      <c r="AE46" s="36" t="str">
        <f>CONCATENATE(TEXT(ROUND('Bestand-Arbeitslose'!AE46/Hilfsblatt_Erwerbspersonen_20ff!$B46%,1),"0.0")," (",TEXT(ROUND('Bestand-Arbeitslose'!AE46/Hilfsblatt_Erwerbspersonen_20ff!$D46%,1),"0.0"),"-",TEXT(ROUND('Bestand-Arbeitslose'!AE46/Hilfsblatt_Erwerbspersonen_20ff!$C46%,1),"0.0"),")")</f>
        <v>1.5 (1.4-1.6)</v>
      </c>
      <c r="AF46" s="36" t="str">
        <f>CONCATENATE(TEXT(ROUND('Bestand-Arbeitslose'!AF46/Hilfsblatt_Erwerbspersonen_20ff!$B46%,1),"0.0")," (",TEXT(ROUND('Bestand-Arbeitslose'!AF46/Hilfsblatt_Erwerbspersonen_20ff!$D46%,1),"0.0"),"-",TEXT(ROUND('Bestand-Arbeitslose'!AF46/Hilfsblatt_Erwerbspersonen_20ff!$C46%,1),"0.0"),")")</f>
        <v>1.5 (1.4-1.6)</v>
      </c>
      <c r="AG46" s="36" t="str">
        <f>CONCATENATE(TEXT(ROUND('Bestand-Arbeitslose'!AG46/Hilfsblatt_Erwerbspersonen_20ff!$B46%,1),"0.0")," (",TEXT(ROUND('Bestand-Arbeitslose'!AG46/Hilfsblatt_Erwerbspersonen_20ff!$D46%,1),"0.0"),"-",TEXT(ROUND('Bestand-Arbeitslose'!AG46/Hilfsblatt_Erwerbspersonen_20ff!$C46%,1),"0.0"),")")</f>
        <v>1.5 (1.4-1.6)</v>
      </c>
      <c r="AH46" s="36" t="str">
        <f>CONCATENATE(TEXT(ROUND('Bestand-Arbeitslose'!AH46/Hilfsblatt_Erwerbspersonen_20ff!$B46%,1),"0.0")," (",TEXT(ROUND('Bestand-Arbeitslose'!AH46/Hilfsblatt_Erwerbspersonen_20ff!$D46%,1),"0.0"),"-",TEXT(ROUND('Bestand-Arbeitslose'!AH46/Hilfsblatt_Erwerbspersonen_20ff!$C46%,1),"0.0"),")")</f>
        <v>1.5 (1.4-1.6)</v>
      </c>
      <c r="AI46" s="36" t="str">
        <f>CONCATENATE(TEXT(ROUND('Bestand-Arbeitslose'!AI46/Hilfsblatt_Erwerbspersonen_20ff!$B46%,1),"0.0")," (",TEXT(ROUND('Bestand-Arbeitslose'!AI46/Hilfsblatt_Erwerbspersonen_20ff!$D46%,1),"0.0"),"-",TEXT(ROUND('Bestand-Arbeitslose'!AI46/Hilfsblatt_Erwerbspersonen_20ff!$C46%,1),"0.0"),")")</f>
        <v>1.4 (1.3-1.5)</v>
      </c>
      <c r="AJ46" s="36" t="str">
        <f>CONCATENATE(TEXT(ROUND('Bestand-Arbeitslose'!AJ46/Hilfsblatt_Erwerbspersonen_20ff!$B46%,1),"0.0")," (",TEXT(ROUND('Bestand-Arbeitslose'!AJ46/Hilfsblatt_Erwerbspersonen_20ff!$D46%,1),"0.0"),"-",TEXT(ROUND('Bestand-Arbeitslose'!AJ46/Hilfsblatt_Erwerbspersonen_20ff!$C46%,1),"0.0"),")")</f>
        <v>1.6 (1.5-1.7)</v>
      </c>
      <c r="AK46" s="36" t="str">
        <f>CONCATENATE(TEXT(ROUND('Bestand-Arbeitslose'!AK46/Hilfsblatt_Erwerbspersonen_20ff!$B46%,1),"0.0")," (",TEXT(ROUND('Bestand-Arbeitslose'!AK46/Hilfsblatt_Erwerbspersonen_20ff!$D46%,1),"0.0"),"-",TEXT(ROUND('Bestand-Arbeitslose'!AK46/Hilfsblatt_Erwerbspersonen_20ff!$C46%,1),"0.0"),")")</f>
        <v>1.6 (1.5-1.7)</v>
      </c>
      <c r="AL46" s="36" t="str">
        <f>CONCATENATE(TEXT(ROUND('Bestand-Arbeitslose'!AL46/Hilfsblatt_Erwerbspersonen_20ff!$B46%,1),"0.0")," (",TEXT(ROUND('Bestand-Arbeitslose'!AL46/Hilfsblatt_Erwerbspersonen_20ff!$D46%,1),"0.0"),"-",TEXT(ROUND('Bestand-Arbeitslose'!AL46/Hilfsblatt_Erwerbspersonen_20ff!$C46%,1),"0.0"),")")</f>
        <v>1.7 (1.6-1.9)</v>
      </c>
      <c r="AM46" s="36" t="str">
        <f>CONCATENATE(TEXT(ROUND('Bestand-Arbeitslose'!AM46/Hilfsblatt_Erwerbspersonen_20ff!$B46%,1),"0.0")," (",TEXT(ROUND('Bestand-Arbeitslose'!AM46/Hilfsblatt_Erwerbspersonen_20ff!$D46%,1),"0.0"),"-",TEXT(ROUND('Bestand-Arbeitslose'!AM46/Hilfsblatt_Erwerbspersonen_20ff!$C46%,1),"0.0"),")")</f>
        <v>1.9 (1.8-2.1)</v>
      </c>
      <c r="AN46" s="36" t="str">
        <f>CONCATENATE(TEXT(ROUND('Bestand-Arbeitslose'!AN46/Hilfsblatt_Erwerbspersonen_20ff!$B46%,1),"0.0")," (",TEXT(ROUND('Bestand-Arbeitslose'!AN46/Hilfsblatt_Erwerbspersonen_20ff!$D46%,1),"0.0"),"-",TEXT(ROUND('Bestand-Arbeitslose'!AN46/Hilfsblatt_Erwerbspersonen_20ff!$C46%,1),"0.0"),")")</f>
        <v>1.9 (1.8-2.1)</v>
      </c>
      <c r="AO46" s="36" t="str">
        <f>CONCATENATE(TEXT(ROUND('Bestand-Arbeitslose'!AO46/Hilfsblatt_Erwerbspersonen_20ff!$B46%,1),"0.0")," (",TEXT(ROUND('Bestand-Arbeitslose'!AO46/Hilfsblatt_Erwerbspersonen_20ff!$D46%,1),"0.0"),"-",TEXT(ROUND('Bestand-Arbeitslose'!AO46/Hilfsblatt_Erwerbspersonen_20ff!$C46%,1),"0.0"),")")</f>
        <v>2.2 (2.0-2.3)</v>
      </c>
      <c r="AP46" s="36" t="str">
        <f>CONCATENATE(TEXT(ROUND('Bestand-Arbeitslose'!AP46/Hilfsblatt_Erwerbspersonen_20ff!$B46%,1),"0.0")," (",TEXT(ROUND('Bestand-Arbeitslose'!AP46/Hilfsblatt_Erwerbspersonen_20ff!$D46%,1),"0.0"),"-",TEXT(ROUND('Bestand-Arbeitslose'!AP46/Hilfsblatt_Erwerbspersonen_20ff!$C46%,1),"0.0"),")")</f>
        <v>1.8 (1.7-2.0)</v>
      </c>
      <c r="AQ46" s="36" t="str">
        <f>CONCATENATE(TEXT(ROUND('Bestand-Arbeitslose'!AQ46/Hilfsblatt_Erwerbspersonen_20ff!$B46%,1),"0.0")," (",TEXT(ROUND('Bestand-Arbeitslose'!AQ46/Hilfsblatt_Erwerbspersonen_20ff!$D46%,1),"0.0"),"-",TEXT(ROUND('Bestand-Arbeitslose'!AQ46/Hilfsblatt_Erwerbspersonen_20ff!$C46%,1),"0.0"),")")</f>
        <v>1.7 (1.6-1.8)</v>
      </c>
      <c r="AR46" s="36" t="str">
        <f>CONCATENATE(TEXT(ROUND('Bestand-Arbeitslose'!AR46/Hilfsblatt_Erwerbspersonen_20ff!$B46%,1),"0.0")," (",TEXT(ROUND('Bestand-Arbeitslose'!AR46/Hilfsblatt_Erwerbspersonen_20ff!$D46%,1),"0.0"),"-",TEXT(ROUND('Bestand-Arbeitslose'!AR46/Hilfsblatt_Erwerbspersonen_20ff!$C46%,1),"0.0"),")")</f>
        <v>1.7 (1.6-1.9)</v>
      </c>
      <c r="AS46" s="36" t="str">
        <f>CONCATENATE(TEXT(ROUND('Bestand-Arbeitslose'!AS46/Hilfsblatt_Erwerbspersonen_20ff!$B46%,1),"0.0")," (",TEXT(ROUND('Bestand-Arbeitslose'!AS46/Hilfsblatt_Erwerbspersonen_20ff!$D46%,1),"0.0"),"-",TEXT(ROUND('Bestand-Arbeitslose'!AS46/Hilfsblatt_Erwerbspersonen_20ff!$C46%,1),"0.0"),")")</f>
        <v>1.8 (1.7-1.9)</v>
      </c>
      <c r="AT46" s="36" t="str">
        <f>CONCATENATE(TEXT(ROUND('Bestand-Arbeitslose'!AT46/Hilfsblatt_Erwerbspersonen_20ff!$B46%,1),"0.0")," (",TEXT(ROUND('Bestand-Arbeitslose'!AT46/Hilfsblatt_Erwerbspersonen_20ff!$D46%,1),"0.0"),"-",TEXT(ROUND('Bestand-Arbeitslose'!AT46/Hilfsblatt_Erwerbspersonen_20ff!$C46%,1),"0.0"),")")</f>
        <v>2.0 (1.9-2.1)</v>
      </c>
      <c r="AU46" s="36" t="str">
        <f>CONCATENATE(TEXT(ROUND('Bestand-Arbeitslose'!AU46/Hilfsblatt_Erwerbspersonen_20ff!$B46%,1),"0.0")," (",TEXT(ROUND('Bestand-Arbeitslose'!AU46/Hilfsblatt_Erwerbspersonen_20ff!$D46%,1),"0.0"),"-",TEXT(ROUND('Bestand-Arbeitslose'!AU46/Hilfsblatt_Erwerbspersonen_20ff!$C46%,1),"0.0"),")")</f>
        <v>1.9 (1.8-2.0)</v>
      </c>
      <c r="AV46" s="36" t="str">
        <f>CONCATENATE(TEXT(ROUND('Bestand-Arbeitslose'!AV46/Hilfsblatt_Erwerbspersonen_20ff!$B46%,1),"0.0")," (",TEXT(ROUND('Bestand-Arbeitslose'!AV46/Hilfsblatt_Erwerbspersonen_20ff!$D46%,1),"0.0"),"-",TEXT(ROUND('Bestand-Arbeitslose'!AV46/Hilfsblatt_Erwerbspersonen_20ff!$C46%,1),"0.0"),")")</f>
        <v>2.0 (1.8-2.1)</v>
      </c>
      <c r="AW46" s="36" t="str">
        <f>CONCATENATE(TEXT(ROUND('Bestand-Arbeitslose'!AW46/Hilfsblatt_Erwerbspersonen_20ff!$B46%,1),"0.0")," (",TEXT(ROUND('Bestand-Arbeitslose'!AW46/Hilfsblatt_Erwerbspersonen_20ff!$D46%,1),"0.0"),"-",TEXT(ROUND('Bestand-Arbeitslose'!AW46/Hilfsblatt_Erwerbspersonen_20ff!$C46%,1),"0.0"),")")</f>
        <v>2.4 (2.3-2.6)</v>
      </c>
      <c r="AX46" s="36" t="str">
        <f>CONCATENATE(TEXT(ROUND('Bestand-Arbeitslose'!AX46/Hilfsblatt_Erwerbspersonen_20ff!$B46%,1),"0.0")," (",TEXT(ROUND('Bestand-Arbeitslose'!AX46/Hilfsblatt_Erwerbspersonen_20ff!$D46%,1),"0.0"),"-",TEXT(ROUND('Bestand-Arbeitslose'!AX46/Hilfsblatt_Erwerbspersonen_20ff!$C46%,1),"0.0"),")")</f>
        <v>2.4 (2.3-2.6)</v>
      </c>
      <c r="AY46" s="36" t="str">
        <f>CONCATENATE(TEXT(ROUND('Bestand-Arbeitslose'!AY46/Hilfsblatt_Erwerbspersonen_20ff!$B46%,1),"0.0")," (",TEXT(ROUND('Bestand-Arbeitslose'!AY46/Hilfsblatt_Erwerbspersonen_20ff!$D46%,1),"0.0"),"-",TEXT(ROUND('Bestand-Arbeitslose'!AY46/Hilfsblatt_Erwerbspersonen_20ff!$C46%,1),"0.0"),")")</f>
        <v>2.7 (2.5-2.9)</v>
      </c>
      <c r="AZ46" s="36" t="str">
        <f>CONCATENATE(TEXT(ROUND('Bestand-Arbeitslose'!AZ46/Hilfsblatt_Erwerbspersonen_20ff!$B46%,1),"0.0")," (",TEXT(ROUND('Bestand-Arbeitslose'!AZ46/Hilfsblatt_Erwerbspersonen_20ff!$D46%,1),"0.0"),"-",TEXT(ROUND('Bestand-Arbeitslose'!AZ46/Hilfsblatt_Erwerbspersonen_20ff!$C46%,1),"0.0"),")")</f>
        <v>2.9 (2.7-3.1)</v>
      </c>
      <c r="BA46" s="36" t="str">
        <f>CONCATENATE(TEXT(ROUND('Bestand-Arbeitslose'!BA46/Hilfsblatt_Erwerbspersonen_20ff!$B46%,1),"0.0")," (",TEXT(ROUND('Bestand-Arbeitslose'!BA46/Hilfsblatt_Erwerbspersonen_20ff!$D46%,1),"0.0"),"-",TEXT(ROUND('Bestand-Arbeitslose'!BA46/Hilfsblatt_Erwerbspersonen_20ff!$C46%,1),"0.0"),")")</f>
        <v>2.8 (2.6-3.0)</v>
      </c>
      <c r="BB46" s="36" t="str">
        <f>CONCATENATE(TEXT(ROUND('Bestand-Arbeitslose'!BB46/Hilfsblatt_Erwerbspersonen_20ff!$B46%,1),"0.0")," (",TEXT(ROUND('Bestand-Arbeitslose'!BB46/Hilfsblatt_Erwerbspersonen_20ff!$D46%,1),"0.0"),"-",TEXT(ROUND('Bestand-Arbeitslose'!BB46/Hilfsblatt_Erwerbspersonen_20ff!$C46%,1),"0.0"),")")</f>
        <v>2.2 (2.1-2.4)</v>
      </c>
      <c r="BC46" s="36" t="str">
        <f>CONCATENATE(TEXT(ROUND('Bestand-Arbeitslose'!BC46/Hilfsblatt_Erwerbspersonen_20ff!$B46%,1),"0.0")," (",TEXT(ROUND('Bestand-Arbeitslose'!BC46/Hilfsblatt_Erwerbspersonen_20ff!$D46%,1),"0.0"),"-",TEXT(ROUND('Bestand-Arbeitslose'!BC46/Hilfsblatt_Erwerbspersonen_20ff!$C46%,1),"0.0"),")")</f>
        <v>2.6 (2.5-2.8)</v>
      </c>
      <c r="BD46" s="36" t="str">
        <f>CONCATENATE(TEXT(ROUND('Bestand-Arbeitslose'!BD46/Hilfsblatt_Erwerbspersonen_20ff!$B46%,1),"0.0")," (",TEXT(ROUND('Bestand-Arbeitslose'!BD46/Hilfsblatt_Erwerbspersonen_20ff!$D46%,1),"0.0"),"-",TEXT(ROUND('Bestand-Arbeitslose'!BD46/Hilfsblatt_Erwerbspersonen_20ff!$C46%,1),"0.0"),")")</f>
        <v>2.4 (2.3-2.6)</v>
      </c>
      <c r="BE46" s="36" t="str">
        <f>CONCATENATE(TEXT(ROUND('Bestand-Arbeitslose'!BE46/Hilfsblatt_Erwerbspersonen_20ff!$B46%,1),"0.0")," (",TEXT(ROUND('Bestand-Arbeitslose'!BE46/Hilfsblatt_Erwerbspersonen_20ff!$D46%,1),"0.0"),"-",TEXT(ROUND('Bestand-Arbeitslose'!BE46/Hilfsblatt_Erwerbspersonen_20ff!$C46%,1),"0.0"),")")</f>
        <v>2.3 (2.2-2.5)</v>
      </c>
      <c r="BF46" s="36" t="str">
        <f>CONCATENATE(TEXT(ROUND('Bestand-Arbeitslose'!BF46/Hilfsblatt_Erwerbspersonen_20ff!$B46%,1),"0.0")," (",TEXT(ROUND('Bestand-Arbeitslose'!BF46/Hilfsblatt_Erwerbspersonen_20ff!$D46%,1),"0.0"),"-",TEXT(ROUND('Bestand-Arbeitslose'!BF46/Hilfsblatt_Erwerbspersonen_20ff!$C46%,1),"0.0"),")")</f>
        <v>2.3 (2.2-2.5)</v>
      </c>
      <c r="BG46" s="36" t="str">
        <f>CONCATENATE(TEXT(ROUND('Bestand-Arbeitslose'!BG46/Hilfsblatt_Erwerbspersonen_20ff!$B46%,1),"0.0")," (",TEXT(ROUND('Bestand-Arbeitslose'!BG46/Hilfsblatt_Erwerbspersonen_20ff!$D46%,1),"0.0"),"-",TEXT(ROUND('Bestand-Arbeitslose'!BG46/Hilfsblatt_Erwerbspersonen_20ff!$C46%,1),"0.0"),")")</f>
        <v>2.3 (2.1-2.4)</v>
      </c>
      <c r="BH46" s="36" t="str">
        <f>CONCATENATE(TEXT(ROUND('Bestand-Arbeitslose'!BH46/Hilfsblatt_Erwerbspersonen_20ff!$B46%,1),"0.0")," (",TEXT(ROUND('Bestand-Arbeitslose'!BH46/Hilfsblatt_Erwerbspersonen_20ff!$D46%,1),"0.0"),"-",TEXT(ROUND('Bestand-Arbeitslose'!BH46/Hilfsblatt_Erwerbspersonen_20ff!$C46%,1),"0.0"),")")</f>
        <v>2.3 (2.2-2.5)</v>
      </c>
      <c r="BI46" s="36" t="str">
        <f>CONCATENATE(TEXT(ROUND('Bestand-Arbeitslose'!BI46/Hilfsblatt_Erwerbspersonen_20ff!$B46%,1),"0.0")," (",TEXT(ROUND('Bestand-Arbeitslose'!BI46/Hilfsblatt_Erwerbspersonen_20ff!$D46%,1),"0.0"),"-",TEXT(ROUND('Bestand-Arbeitslose'!BI46/Hilfsblatt_Erwerbspersonen_20ff!$C46%,1),"0.0"),")")</f>
        <v>2.2 (2.0-2.3)</v>
      </c>
      <c r="BJ46" s="36" t="str">
        <f>CONCATENATE(TEXT(ROUND('Bestand-Arbeitslose'!BJ46/Hilfsblatt_Erwerbspersonen_20ff!$B46%,1),"0.0")," (",TEXT(ROUND('Bestand-Arbeitslose'!BJ46/Hilfsblatt_Erwerbspersonen_20ff!$D46%,1),"0.0"),"-",TEXT(ROUND('Bestand-Arbeitslose'!BJ46/Hilfsblatt_Erwerbspersonen_20ff!$C46%,1),"0.0"),")")</f>
        <v>2.2 (2.1-2.4)</v>
      </c>
      <c r="BK46" s="36" t="str">
        <f>CONCATENATE(TEXT(ROUND('Bestand-Arbeitslose'!BK46/Hilfsblatt_Erwerbspersonen_20ff!$B46%,1),"0.0")," (",TEXT(ROUND('Bestand-Arbeitslose'!BK46/Hilfsblatt_Erwerbspersonen_20ff!$D46%,1),"0.0"),"-",TEXT(ROUND('Bestand-Arbeitslose'!BK46/Hilfsblatt_Erwerbspersonen_20ff!$C46%,1),"0.0"),")")</f>
        <v>2.2 (2.0-2.3)</v>
      </c>
      <c r="BL46" s="36" t="str">
        <f>CONCATENATE(TEXT(ROUND('Bestand-Arbeitslose'!BL46/Hilfsblatt_Erwerbspersonen_20ff!$B46%,1),"0.0")," (",TEXT(ROUND('Bestand-Arbeitslose'!BL46/Hilfsblatt_Erwerbspersonen_20ff!$D46%,1),"0.0"),"-",TEXT(ROUND('Bestand-Arbeitslose'!BL46/Hilfsblatt_Erwerbspersonen_20ff!$C46%,1),"0.0"),")")</f>
        <v>1.9 (1.7-2.0)</v>
      </c>
      <c r="BM46" s="36" t="str">
        <f>CONCATENATE(TEXT(ROUND('Bestand-Arbeitslose'!BM46/Hilfsblatt_Erwerbspersonen_20ff!$B46%,1),"0.0")," (",TEXT(ROUND('Bestand-Arbeitslose'!BM46/Hilfsblatt_Erwerbspersonen_20ff!$D46%,1),"0.0"),"-",TEXT(ROUND('Bestand-Arbeitslose'!BM46/Hilfsblatt_Erwerbspersonen_20ff!$C46%,1),"0.0"),")")</f>
        <v>1.7 (1.6-1.8)</v>
      </c>
      <c r="BN46" s="36" t="str">
        <f>CONCATENATE(TEXT(ROUND('Bestand-Arbeitslose'!BN46/Hilfsblatt_Erwerbspersonen_20ff!$B46%,1),"0.0")," (",TEXT(ROUND('Bestand-Arbeitslose'!BN46/Hilfsblatt_Erwerbspersonen_20ff!$D46%,1),"0.0"),"-",TEXT(ROUND('Bestand-Arbeitslose'!BN46/Hilfsblatt_Erwerbspersonen_20ff!$C46%,1),"0.0"),")")</f>
        <v>1.9 (1.8-2.0)</v>
      </c>
      <c r="BO46" s="36" t="str">
        <f>CONCATENATE(TEXT(ROUND('Bestand-Arbeitslose'!BO46/Hilfsblatt_Erwerbspersonen_17ff!$B46%,1),"0.0")," (",TEXT(ROUND('Bestand-Arbeitslose'!BO46/Hilfsblatt_Erwerbspersonen_17ff!$D46%,1),"0.0"),"-",TEXT(ROUND('Bestand-Arbeitslose'!BO46/Hilfsblatt_Erwerbspersonen_17ff!$C46%,1),"0.0"),")")</f>
        <v>1.7 (1.6-1.8)</v>
      </c>
      <c r="BP46" s="36" t="str">
        <f>CONCATENATE(TEXT(ROUND('Bestand-Arbeitslose'!BP46/Hilfsblatt_Erwerbspersonen_17ff!$B46%,1),"0.0")," (",TEXT(ROUND('Bestand-Arbeitslose'!BP46/Hilfsblatt_Erwerbspersonen_17ff!$D46%,1),"0.0"),"-",TEXT(ROUND('Bestand-Arbeitslose'!BP46/Hilfsblatt_Erwerbspersonen_17ff!$C46%,1),"0.0"),")")</f>
        <v>1.7 (1.6-1.8)</v>
      </c>
      <c r="BQ46" s="36" t="str">
        <f>CONCATENATE(TEXT(ROUND('Bestand-Arbeitslose'!BQ46/Hilfsblatt_Erwerbspersonen_17ff!$B46%,1),"0.0")," (",TEXT(ROUND('Bestand-Arbeitslose'!BQ46/Hilfsblatt_Erwerbspersonen_17ff!$D46%,1),"0.0"),"-",TEXT(ROUND('Bestand-Arbeitslose'!BQ46/Hilfsblatt_Erwerbspersonen_17ff!$C46%,1),"0.0"),")")</f>
        <v>1.5 (1.5-1.7)</v>
      </c>
      <c r="BR46" s="36" t="str">
        <f>CONCATENATE(TEXT(ROUND('Bestand-Arbeitslose'!BR46/Hilfsblatt_Erwerbspersonen_17ff!$B46%,1),"0.0")," (",TEXT(ROUND('Bestand-Arbeitslose'!BR46/Hilfsblatt_Erwerbspersonen_17ff!$D46%,1),"0.0"),"-",TEXT(ROUND('Bestand-Arbeitslose'!BR46/Hilfsblatt_Erwerbspersonen_17ff!$C46%,1),"0.0"),")")</f>
        <v>1.5 (1.4-1.6)</v>
      </c>
      <c r="BS46" s="36" t="str">
        <f>CONCATENATE(TEXT(ROUND('Bestand-Arbeitslose'!BS46/Hilfsblatt_Erwerbspersonen_17ff!$B46%,1),"0.0")," (",TEXT(ROUND('Bestand-Arbeitslose'!BS46/Hilfsblatt_Erwerbspersonen_17ff!$D46%,1),"0.0"),"-",TEXT(ROUND('Bestand-Arbeitslose'!BS46/Hilfsblatt_Erwerbspersonen_17ff!$C46%,1),"0.0"),")")</f>
        <v>1.6 (1.5-1.7)</v>
      </c>
      <c r="BT46" s="36" t="str">
        <f>CONCATENATE(TEXT(ROUND('Bestand-Arbeitslose'!BT46/Hilfsblatt_Erwerbspersonen_17ff!$B46%,1),"0.0")," (",TEXT(ROUND('Bestand-Arbeitslose'!BT46/Hilfsblatt_Erwerbspersonen_17ff!$D46%,1),"0.0"),"-",TEXT(ROUND('Bestand-Arbeitslose'!BT46/Hilfsblatt_Erwerbspersonen_17ff!$C46%,1),"0.0"),")")</f>
        <v>1.6 (1.5-1.7)</v>
      </c>
      <c r="BU46" s="36" t="str">
        <f>CONCATENATE(TEXT(ROUND('Bestand-Arbeitslose'!BU46/Hilfsblatt_Erwerbspersonen_17ff!$B46%,1),"0.0")," (",TEXT(ROUND('Bestand-Arbeitslose'!BU46/Hilfsblatt_Erwerbspersonen_17ff!$D46%,1),"0.0"),"-",TEXT(ROUND('Bestand-Arbeitslose'!BU46/Hilfsblatt_Erwerbspersonen_17ff!$C46%,1),"0.0"),")")</f>
        <v>1.7 (1.6-1.8)</v>
      </c>
      <c r="BV46" s="36" t="str">
        <f>CONCATENATE(TEXT(ROUND('Bestand-Arbeitslose'!BV46/Hilfsblatt_Erwerbspersonen_17ff!$B46%,1),"0.0")," (",TEXT(ROUND('Bestand-Arbeitslose'!BV46/Hilfsblatt_Erwerbspersonen_17ff!$D46%,1),"0.0"),"-",TEXT(ROUND('Bestand-Arbeitslose'!BV46/Hilfsblatt_Erwerbspersonen_17ff!$C46%,1),"0.0"),")")</f>
        <v>1.5 (1.4-1.6)</v>
      </c>
      <c r="BW46" s="36" t="str">
        <f>CONCATENATE(TEXT(ROUND('Bestand-Arbeitslose'!BW46/Hilfsblatt_Erwerbspersonen_17ff!$B46%,1),"0.0")," (",TEXT(ROUND('Bestand-Arbeitslose'!BW46/Hilfsblatt_Erwerbspersonen_17ff!$D46%,1),"0.0"),"-",TEXT(ROUND('Bestand-Arbeitslose'!BW46/Hilfsblatt_Erwerbspersonen_17ff!$C46%,1),"0.0"),")")</f>
        <v>1.7 (1.6-1.8)</v>
      </c>
      <c r="BX46" s="36" t="str">
        <f>CONCATENATE(TEXT(ROUND('Bestand-Arbeitslose'!BX46/Hilfsblatt_Erwerbspersonen_17ff!$B46%,1),"0.0")," (",TEXT(ROUND('Bestand-Arbeitslose'!BX46/Hilfsblatt_Erwerbspersonen_17ff!$D46%,1),"0.0"),"-",TEXT(ROUND('Bestand-Arbeitslose'!BX46/Hilfsblatt_Erwerbspersonen_17ff!$C46%,1),"0.0"),")")</f>
        <v>1.8 (1.7-1.9)</v>
      </c>
      <c r="BY46" s="36" t="str">
        <f>CONCATENATE(TEXT(ROUND('Bestand-Arbeitslose'!BY46/Hilfsblatt_Erwerbspersonen_17ff!$B46%,1),"0.0")," (",TEXT(ROUND('Bestand-Arbeitslose'!BY46/Hilfsblatt_Erwerbspersonen_17ff!$D46%,1),"0.0"),"-",TEXT(ROUND('Bestand-Arbeitslose'!BY46/Hilfsblatt_Erwerbspersonen_17ff!$C46%,1),"0.0"),")")</f>
        <v>1.8 (1.7-1.9)</v>
      </c>
      <c r="BZ46" s="36" t="str">
        <f>CONCATENATE(TEXT(ROUND('Bestand-Arbeitslose'!BZ46/Hilfsblatt_Erwerbspersonen_17ff!$B46%,1),"0.0")," (",TEXT(ROUND('Bestand-Arbeitslose'!BZ46/Hilfsblatt_Erwerbspersonen_17ff!$D46%,1),"0.0"),"-",TEXT(ROUND('Bestand-Arbeitslose'!BZ46/Hilfsblatt_Erwerbspersonen_17ff!$C46%,1),"0.0"),")")</f>
        <v>1.9 (1.8-2.1)</v>
      </c>
      <c r="CA46" s="36" t="str">
        <f>CONCATENATE(TEXT(ROUND('Bestand-Arbeitslose'!CA46/Hilfsblatt_Erwerbspersonen_17ff!$B46%,1),"0.0")," (",TEXT(ROUND('Bestand-Arbeitslose'!CA46/Hilfsblatt_Erwerbspersonen_17ff!$D46%,1),"0.0"),"-",TEXT(ROUND('Bestand-Arbeitslose'!CA46/Hilfsblatt_Erwerbspersonen_17ff!$C46%,1),"0.0"),")")</f>
        <v>1.8 (1.7-2.0)</v>
      </c>
      <c r="CB46" s="36" t="str">
        <f>CONCATENATE(TEXT(ROUND('Bestand-Arbeitslose'!CB46/Hilfsblatt_Erwerbspersonen_17ff!$B46%,1),"0.0")," (",TEXT(ROUND('Bestand-Arbeitslose'!CB46/Hilfsblatt_Erwerbspersonen_17ff!$D46%,1),"0.0"),"-",TEXT(ROUND('Bestand-Arbeitslose'!CB46/Hilfsblatt_Erwerbspersonen_17ff!$C46%,1),"0.0"),")")</f>
        <v>1.9 (1.8-2.0)</v>
      </c>
      <c r="CC46" s="36" t="str">
        <f>CONCATENATE(TEXT(ROUND('Bestand-Arbeitslose'!CC46/Hilfsblatt_Erwerbspersonen_17ff!$B46%,1),"0.0")," (",TEXT(ROUND('Bestand-Arbeitslose'!CC46/Hilfsblatt_Erwerbspersonen_17ff!$D46%,1),"0.0"),"-",TEXT(ROUND('Bestand-Arbeitslose'!CC46/Hilfsblatt_Erwerbspersonen_17ff!$C46%,1),"0.0"),")")</f>
        <v>1.8 (1.7-2.0)</v>
      </c>
      <c r="CD46" s="36" t="str">
        <f>CONCATENATE(TEXT(ROUND('Bestand-Arbeitslose'!CD46/Hilfsblatt_Erwerbspersonen_17ff!$B46%,1),"0.0")," (",TEXT(ROUND('Bestand-Arbeitslose'!CD46/Hilfsblatt_Erwerbspersonen_17ff!$D46%,1),"0.0"),"-",TEXT(ROUND('Bestand-Arbeitslose'!CD46/Hilfsblatt_Erwerbspersonen_17ff!$C46%,1),"0.0"),")")</f>
        <v>1.7 (1.6-1.9)</v>
      </c>
      <c r="CE46" s="36" t="str">
        <f>CONCATENATE(TEXT(ROUND('Bestand-Arbeitslose'!CE46/Hilfsblatt_Erwerbspersonen_17ff!$B46%,1),"0.0")," (",TEXT(ROUND('Bestand-Arbeitslose'!CE46/Hilfsblatt_Erwerbspersonen_17ff!$D46%,1),"0.0"),"-",TEXT(ROUND('Bestand-Arbeitslose'!CE46/Hilfsblatt_Erwerbspersonen_17ff!$C46%,1),"0.0"),")")</f>
        <v>1.8 (1.6-1.9)</v>
      </c>
      <c r="CF46" s="36" t="str">
        <f>CONCATENATE(TEXT(ROUND('Bestand-Arbeitslose'!CF46/Hilfsblatt_Erwerbspersonen_17ff!$B46%,1),"0.0")," (",TEXT(ROUND('Bestand-Arbeitslose'!CF46/Hilfsblatt_Erwerbspersonen_17ff!$D46%,1),"0.0"),"-",TEXT(ROUND('Bestand-Arbeitslose'!CF46/Hilfsblatt_Erwerbspersonen_17ff!$C46%,1),"0.0"),")")</f>
        <v>1.7 (1.6-1.8)</v>
      </c>
      <c r="CG46" s="36" t="str">
        <f>CONCATENATE(TEXT(ROUND('Bestand-Arbeitslose'!CG46/Hilfsblatt_Erwerbspersonen_17ff!$B46%,1),"0.0")," (",TEXT(ROUND('Bestand-Arbeitslose'!CG46/Hilfsblatt_Erwerbspersonen_17ff!$D46%,1),"0.0"),"-",TEXT(ROUND('Bestand-Arbeitslose'!CG46/Hilfsblatt_Erwerbspersonen_17ff!$C46%,1),"0.0"),")")</f>
        <v>1.9 (1.7-2.0)</v>
      </c>
      <c r="CH46" s="36" t="str">
        <f>CONCATENATE(TEXT(ROUND('Bestand-Arbeitslose'!CH46/Hilfsblatt_Erwerbspersonen_17ff!$B46%,1),"0.0")," (",TEXT(ROUND('Bestand-Arbeitslose'!CH46/Hilfsblatt_Erwerbspersonen_17ff!$D46%,1),"0.0"),"-",TEXT(ROUND('Bestand-Arbeitslose'!CH46/Hilfsblatt_Erwerbspersonen_17ff!$C46%,1),"0.0"),")")</f>
        <v>1.9 (1.8-2.0)</v>
      </c>
      <c r="CI46" s="36" t="str">
        <f>CONCATENATE(TEXT(ROUND('Bestand-Arbeitslose'!CI46/Hilfsblatt_Erwerbspersonen_17ff!$B46%,1),"0.0")," (",TEXT(ROUND('Bestand-Arbeitslose'!CI46/Hilfsblatt_Erwerbspersonen_17ff!$D46%,1),"0.0"),"-",TEXT(ROUND('Bestand-Arbeitslose'!CI46/Hilfsblatt_Erwerbspersonen_17ff!$C46%,1),"0.0"),")")</f>
        <v>1.9 (1.8-2.0)</v>
      </c>
      <c r="CJ46" s="36" t="str">
        <f>CONCATENATE(TEXT(ROUND('Bestand-Arbeitslose'!CJ46/Hilfsblatt_Erwerbspersonen_17ff!$B46%,1),"0.0")," (",TEXT(ROUND('Bestand-Arbeitslose'!CJ46/Hilfsblatt_Erwerbspersonen_17ff!$D46%,1),"0.0"),"-",TEXT(ROUND('Bestand-Arbeitslose'!CJ46/Hilfsblatt_Erwerbspersonen_17ff!$C46%,1),"0.0"),")")</f>
        <v>1.8 (1.7-1.9)</v>
      </c>
      <c r="CK46" s="36" t="str">
        <f>CONCATENATE(TEXT(ROUND('Bestand-Arbeitslose'!CK46/Hilfsblatt_Erwerbspersonen_17ff!$B46%,1),"0.0")," (",TEXT(ROUND('Bestand-Arbeitslose'!CK46/Hilfsblatt_Erwerbspersonen_17ff!$D46%,1),"0.0"),"-",TEXT(ROUND('Bestand-Arbeitslose'!CK46/Hilfsblatt_Erwerbspersonen_17ff!$C46%,1),"0.0"),")")</f>
        <v>1.9 (1.8-2.0)</v>
      </c>
      <c r="CL46" s="36" t="str">
        <f>CONCATENATE(TEXT(ROUND('Bestand-Arbeitslose'!CL46/Hilfsblatt_Erwerbspersonen_17ff!$B46%,1),"0.0")," (",TEXT(ROUND('Bestand-Arbeitslose'!CL46/Hilfsblatt_Erwerbspersonen_17ff!$D46%,1),"0.0"),"-",TEXT(ROUND('Bestand-Arbeitslose'!CL46/Hilfsblatt_Erwerbspersonen_17ff!$C46%,1),"0.0"),")")</f>
        <v>1.8 (1.7-2.0)</v>
      </c>
      <c r="CM46" s="36" t="str">
        <f>CONCATENATE(TEXT(ROUND('Bestand-Arbeitslose'!CM46/Hilfsblatt_Erwerbspersonen_17ff!$B46%,1),"0.0")," (",TEXT(ROUND('Bestand-Arbeitslose'!CM46/Hilfsblatt_Erwerbspersonen_17ff!$D46%,1),"0.0"),"-",TEXT(ROUND('Bestand-Arbeitslose'!CM46/Hilfsblatt_Erwerbspersonen_17ff!$C46%,1),"0.0"),")")</f>
        <v>2.2 (2.0-2.3)</v>
      </c>
      <c r="CN46" s="36" t="str">
        <f>CONCATENATE(TEXT(ROUND('Bestand-Arbeitslose'!CN46/Hilfsblatt_Erwerbspersonen_17ff!$B46%,1),"0.0")," (",TEXT(ROUND('Bestand-Arbeitslose'!CN46/Hilfsblatt_Erwerbspersonen_17ff!$D46%,1),"0.0"),"-",TEXT(ROUND('Bestand-Arbeitslose'!CN46/Hilfsblatt_Erwerbspersonen_17ff!$C46%,1),"0.0"),")")</f>
        <v>2.4 (2.2-2.5)</v>
      </c>
      <c r="CO46" s="36" t="str">
        <f>CONCATENATE(TEXT(ROUND('Bestand-Arbeitslose'!CO46/Hilfsblatt_Erwerbspersonen_17ff!$B46%,1),"0.0")," (",TEXT(ROUND('Bestand-Arbeitslose'!CO46/Hilfsblatt_Erwerbspersonen_17ff!$D46%,1),"0.0"),"-",TEXT(ROUND('Bestand-Arbeitslose'!CO46/Hilfsblatt_Erwerbspersonen_17ff!$C46%,1),"0.0"),")")</f>
        <v>2.2 (2.0-2.3)</v>
      </c>
      <c r="CP46" s="36" t="str">
        <f>CONCATENATE(TEXT(ROUND('Bestand-Arbeitslose'!CP46/Hilfsblatt_Erwerbspersonen_17ff!$B46%,1),"0.0")," (",TEXT(ROUND('Bestand-Arbeitslose'!CP46/Hilfsblatt_Erwerbspersonen_17ff!$D46%,1),"0.0"),"-",TEXT(ROUND('Bestand-Arbeitslose'!CP46/Hilfsblatt_Erwerbspersonen_17ff!$C46%,1),"0.0"),")")</f>
        <v>2.2 (2.1-2.4)</v>
      </c>
      <c r="CQ46" s="36" t="str">
        <f>CONCATENATE(TEXT(ROUND('Bestand-Arbeitslose'!CQ46/Hilfsblatt_Erwerbspersonen_17ff!$B46%,1),"0.0")," (",TEXT(ROUND('Bestand-Arbeitslose'!CQ46/Hilfsblatt_Erwerbspersonen_17ff!$D46%,1),"0.0"),"-",TEXT(ROUND('Bestand-Arbeitslose'!CQ46/Hilfsblatt_Erwerbspersonen_17ff!$C46%,1),"0.0"),")")</f>
        <v>2.1 (2.0-2.2)</v>
      </c>
      <c r="CR46" s="36" t="str">
        <f>CONCATENATE(TEXT(ROUND('Bestand-Arbeitslose'!CR46/Hilfsblatt_Erwerbspersonen_17ff!$B46%,1),"0.0")," (",TEXT(ROUND('Bestand-Arbeitslose'!CR46/Hilfsblatt_Erwerbspersonen_17ff!$D46%,1),"0.0"),"-",TEXT(ROUND('Bestand-Arbeitslose'!CR46/Hilfsblatt_Erwerbspersonen_17ff!$C46%,1),"0.0"),")")</f>
        <v>2.1 (2.0-2.2)</v>
      </c>
      <c r="CS46" s="36" t="str">
        <f>CONCATENATE(TEXT(ROUND('Bestand-Arbeitslose'!CS46/Hilfsblatt_Erwerbspersonen_17ff!$B46%,1),"0.0")," (",TEXT(ROUND('Bestand-Arbeitslose'!CS46/Hilfsblatt_Erwerbspersonen_17ff!$D46%,1),"0.0"),"-",TEXT(ROUND('Bestand-Arbeitslose'!CS46/Hilfsblatt_Erwerbspersonen_17ff!$C46%,1),"0.0"),")")</f>
        <v>2.2 (2.1-2.3)</v>
      </c>
      <c r="CT46" s="36" t="str">
        <f>CONCATENATE(TEXT(ROUND('Bestand-Arbeitslose'!CT46/Hilfsblatt_Erwerbspersonen_17ff!$B46%,1),"0.0")," (",TEXT(ROUND('Bestand-Arbeitslose'!CT46/Hilfsblatt_Erwerbspersonen_17ff!$D46%,1),"0.0"),"-",TEXT(ROUND('Bestand-Arbeitslose'!CT46/Hilfsblatt_Erwerbspersonen_17ff!$C46%,1),"0.0"),")")</f>
        <v>2.2 (2.0-2.3)</v>
      </c>
      <c r="CU46" s="36" t="str">
        <f>CONCATENATE(TEXT(ROUND('Bestand-Arbeitslose'!CU46/Hilfsblatt_Erwerbspersonen_17ff!$B46%,1),"0.0")," (",TEXT(ROUND('Bestand-Arbeitslose'!CU46/Hilfsblatt_Erwerbspersonen_17ff!$D46%,1),"0.0"),"-",TEXT(ROUND('Bestand-Arbeitslose'!CU46/Hilfsblatt_Erwerbspersonen_17ff!$C46%,1),"0.0"),")")</f>
        <v>2.1 (2.0-2.2)</v>
      </c>
      <c r="CV46" s="36" t="str">
        <f>CONCATENATE(TEXT(ROUND('Bestand-Arbeitslose'!CV46/Hilfsblatt_Erwerbspersonen_17ff!$B46%,1),"0.0")," (",TEXT(ROUND('Bestand-Arbeitslose'!CV46/Hilfsblatt_Erwerbspersonen_17ff!$D46%,1),"0.0"),"-",TEXT(ROUND('Bestand-Arbeitslose'!CV46/Hilfsblatt_Erwerbspersonen_17ff!$C46%,1),"0.0"),")")</f>
        <v>2.0 (1.9-2.2)</v>
      </c>
      <c r="CW46" s="36" t="str">
        <f>CONCATENATE(TEXT(ROUND('Bestand-Arbeitslose'!CW46/Hilfsblatt_Erwerbspersonen_17ff!$B46%,1),"0.0")," (",TEXT(ROUND('Bestand-Arbeitslose'!CW46/Hilfsblatt_Erwerbspersonen_17ff!$D46%,1),"0.0"),"-",TEXT(ROUND('Bestand-Arbeitslose'!CW46/Hilfsblatt_Erwerbspersonen_17ff!$C46%,1),"0.0"),")")</f>
        <v>2.1 (2.0-2.2)</v>
      </c>
      <c r="CX46" s="36" t="str">
        <f>CONCATENATE(TEXT(ROUND('Bestand-Arbeitslose'!CX46/Hilfsblatt_Erwerbspersonen_17ff!$B46%,1),"0.0")," (",TEXT(ROUND('Bestand-Arbeitslose'!CX46/Hilfsblatt_Erwerbspersonen_17ff!$D46%,1),"0.0"),"-",TEXT(ROUND('Bestand-Arbeitslose'!CX46/Hilfsblatt_Erwerbspersonen_17ff!$C46%,1),"0.0"),")")</f>
        <v>2.2 (2.0-2.3)</v>
      </c>
      <c r="CY46" s="36" t="str">
        <f>CONCATENATE(TEXT(ROUND('Bestand-Arbeitslose'!CY46/Hilfsblatt_Erwerbspersonen_17ff!$B46%,1),"0.0")," (",TEXT(ROUND('Bestand-Arbeitslose'!CY46/Hilfsblatt_Erwerbspersonen_17ff!$D46%,1),"0.0"),"-",TEXT(ROUND('Bestand-Arbeitslose'!CY46/Hilfsblatt_Erwerbspersonen_17ff!$C46%,1),"0.0"),")")</f>
        <v>2.2 (2.1-2.3)</v>
      </c>
      <c r="CZ46" s="36" t="str">
        <f>CONCATENATE(TEXT(ROUND('Bestand-Arbeitslose'!CZ46/Hilfsblatt_Erwerbspersonen_17ff!$B46%,1),"0.0")," (",TEXT(ROUND('Bestand-Arbeitslose'!CZ46/Hilfsblatt_Erwerbspersonen_17ff!$D46%,1),"0.0"),"-",TEXT(ROUND('Bestand-Arbeitslose'!CZ46/Hilfsblatt_Erwerbspersonen_17ff!$C46%,1),"0.0"),")")</f>
        <v>2.3 (2.2-2.5)</v>
      </c>
      <c r="DA46" s="36" t="str">
        <f>CONCATENATE(TEXT(ROUND('Bestand-Arbeitslose'!DA46/Hilfsblatt_Erwerbspersonen_17ff!$B46%,1),"0.0")," (",TEXT(ROUND('Bestand-Arbeitslose'!DA46/Hilfsblatt_Erwerbspersonen_17ff!$D46%,1),"0.0"),"-",TEXT(ROUND('Bestand-Arbeitslose'!DA46/Hilfsblatt_Erwerbspersonen_17ff!$C46%,1),"0.0"),")")</f>
        <v>2.5 (2.3-2.6)</v>
      </c>
      <c r="DB46" s="36" t="str">
        <f>CONCATENATE(TEXT(ROUND('Bestand-Arbeitslose'!DB46/Hilfsblatt_Erwerbspersonen_14ff!$B46%,1),"0.0")," (",TEXT(ROUND('Bestand-Arbeitslose'!DB46/Hilfsblatt_Erwerbspersonen_14ff!$D46%,1),"0.0"),"-",TEXT(ROUND('Bestand-Arbeitslose'!DB46/Hilfsblatt_Erwerbspersonen_14ff!$C46%,1),"0.0"),")")</f>
        <v>2.1 (2.0-2.2)</v>
      </c>
      <c r="DC46" s="36" t="str">
        <f>CONCATENATE(TEXT(ROUND('Bestand-Arbeitslose'!DC46/Hilfsblatt_Erwerbspersonen_14ff!$B46%,1),"0.0")," (",TEXT(ROUND('Bestand-Arbeitslose'!DC46/Hilfsblatt_Erwerbspersonen_14ff!$D46%,1),"0.0"),"-",TEXT(ROUND('Bestand-Arbeitslose'!DC46/Hilfsblatt_Erwerbspersonen_14ff!$C46%,1),"0.0"),")")</f>
        <v>2.2 (2.1-2.4)</v>
      </c>
      <c r="DD46" s="36" t="str">
        <f>CONCATENATE(TEXT(ROUND('Bestand-Arbeitslose'!DD46/Hilfsblatt_Erwerbspersonen_14ff!$B46%,1),"0.0")," (",TEXT(ROUND('Bestand-Arbeitslose'!DD46/Hilfsblatt_Erwerbspersonen_14ff!$D46%,1),"0.0"),"-",TEXT(ROUND('Bestand-Arbeitslose'!DD46/Hilfsblatt_Erwerbspersonen_14ff!$C46%,1),"0.0"),")")</f>
        <v>2.2 (2.1-2.3)</v>
      </c>
      <c r="DE46" s="36" t="str">
        <f>CONCATENATE(TEXT(ROUND('Bestand-Arbeitslose'!DE46/Hilfsblatt_Erwerbspersonen_14ff!$B46%,1),"0.0")," (",TEXT(ROUND('Bestand-Arbeitslose'!DE46/Hilfsblatt_Erwerbspersonen_14ff!$D46%,1),"0.0"),"-",TEXT(ROUND('Bestand-Arbeitslose'!DE46/Hilfsblatt_Erwerbspersonen_14ff!$C46%,1),"0.0"),")")</f>
        <v>2.1 (2.0-2.2)</v>
      </c>
      <c r="DF46" s="36" t="str">
        <f>CONCATENATE(TEXT(ROUND('Bestand-Arbeitslose'!DF46/Hilfsblatt_Erwerbspersonen_14ff!$B46%,1),"0.0")," (",TEXT(ROUND('Bestand-Arbeitslose'!DF46/Hilfsblatt_Erwerbspersonen_14ff!$D46%,1),"0.0"),"-",TEXT(ROUND('Bestand-Arbeitslose'!DF46/Hilfsblatt_Erwerbspersonen_14ff!$C46%,1),"0.0"),")")</f>
        <v>2.1 (2.0-2.2)</v>
      </c>
      <c r="DG46" s="36" t="str">
        <f>CONCATENATE(TEXT(ROUND('Bestand-Arbeitslose'!DG46/Hilfsblatt_Erwerbspersonen_14ff!$B46%,1),"0.0")," (",TEXT(ROUND('Bestand-Arbeitslose'!DG46/Hilfsblatt_Erwerbspersonen_14ff!$D46%,1),"0.0"),"-",TEXT(ROUND('Bestand-Arbeitslose'!DG46/Hilfsblatt_Erwerbspersonen_14ff!$C46%,1),"0.0"),")")</f>
        <v>2.1 (2.0-2.3)</v>
      </c>
      <c r="DH46" s="36" t="str">
        <f>CONCATENATE(TEXT(ROUND('Bestand-Arbeitslose'!DH46/Hilfsblatt_Erwerbspersonen_14ff!$B46%,1),"0.0")," (",TEXT(ROUND('Bestand-Arbeitslose'!DH46/Hilfsblatt_Erwerbspersonen_14ff!$D46%,1),"0.0"),"-",TEXT(ROUND('Bestand-Arbeitslose'!DH46/Hilfsblatt_Erwerbspersonen_14ff!$C46%,1),"0.0"),")")</f>
        <v>2.0 (1.9-2.2)</v>
      </c>
      <c r="DI46" s="36" t="str">
        <f>CONCATENATE(TEXT(ROUND('Bestand-Arbeitslose'!DI46/Hilfsblatt_Erwerbspersonen_14ff!$B46%,1),"0.0")," (",TEXT(ROUND('Bestand-Arbeitslose'!DI46/Hilfsblatt_Erwerbspersonen_14ff!$D46%,1),"0.0"),"-",TEXT(ROUND('Bestand-Arbeitslose'!DI46/Hilfsblatt_Erwerbspersonen_14ff!$C46%,1),"0.0"),")")</f>
        <v>1.9 (1.8-2.0)</v>
      </c>
      <c r="DJ46" s="36" t="str">
        <f>CONCATENATE(TEXT(ROUND('Bestand-Arbeitslose'!DJ46/Hilfsblatt_Erwerbspersonen_14ff!$B46%,1),"0.0")," (",TEXT(ROUND('Bestand-Arbeitslose'!DJ46/Hilfsblatt_Erwerbspersonen_14ff!$D46%,1),"0.0"),"-",TEXT(ROUND('Bestand-Arbeitslose'!DJ46/Hilfsblatt_Erwerbspersonen_14ff!$C46%,1),"0.0"),")")</f>
        <v>1.9 (1.8-2.1)</v>
      </c>
      <c r="DK46" s="36" t="str">
        <f>CONCATENATE(TEXT(ROUND('Bestand-Arbeitslose'!DK46/Hilfsblatt_Erwerbspersonen_14ff!$B46%,1),"0.0")," (",TEXT(ROUND('Bestand-Arbeitslose'!DK46/Hilfsblatt_Erwerbspersonen_14ff!$D46%,1),"0.0"),"-",TEXT(ROUND('Bestand-Arbeitslose'!DK46/Hilfsblatt_Erwerbspersonen_14ff!$C46%,1),"0.0"),")")</f>
        <v>1.9 (1.8-2.0)</v>
      </c>
      <c r="DL46" s="36" t="str">
        <f>CONCATENATE(TEXT(ROUND('Bestand-Arbeitslose'!DL46/Hilfsblatt_Erwerbspersonen_14ff!$B46%,1),"0.0")," (",TEXT(ROUND('Bestand-Arbeitslose'!DL46/Hilfsblatt_Erwerbspersonen_14ff!$D46%,1),"0.0"),"-",TEXT(ROUND('Bestand-Arbeitslose'!DL46/Hilfsblatt_Erwerbspersonen_14ff!$C46%,1),"0.0"),")")</f>
        <v>2.0 (1.9-2.1)</v>
      </c>
      <c r="DM46" s="36" t="str">
        <f>CONCATENATE(TEXT(ROUND('Bestand-Arbeitslose'!DM46/Hilfsblatt_Erwerbspersonen_14ff!$B46%,1),"0.0")," (",TEXT(ROUND('Bestand-Arbeitslose'!DM46/Hilfsblatt_Erwerbspersonen_14ff!$D46%,1),"0.0"),"-",TEXT(ROUND('Bestand-Arbeitslose'!DM46/Hilfsblatt_Erwerbspersonen_14ff!$C46%,1),"0.0"),")")</f>
        <v>2.2 (2.1-2.4)</v>
      </c>
      <c r="DN46" s="36" t="str">
        <f>CONCATENATE(TEXT(ROUND('Bestand-Arbeitslose'!DN46/Hilfsblatt_Erwerbspersonen_14ff!$B46%,1),"0.0")," (",TEXT(ROUND('Bestand-Arbeitslose'!DN46/Hilfsblatt_Erwerbspersonen_14ff!$D46%,1),"0.0"),"-",TEXT(ROUND('Bestand-Arbeitslose'!DN46/Hilfsblatt_Erwerbspersonen_14ff!$C46%,1),"0.0"),")")</f>
        <v>2.4 (2.2-2.5)</v>
      </c>
      <c r="DO46" s="36" t="str">
        <f>CONCATENATE(TEXT(ROUND('Bestand-Arbeitslose'!DO46/Hilfsblatt_Erwerbspersonen_14ff!$B46%,1),"0.0")," (",TEXT(ROUND('Bestand-Arbeitslose'!DO46/Hilfsblatt_Erwerbspersonen_14ff!$D46%,1),"0.0"),"-",TEXT(ROUND('Bestand-Arbeitslose'!DO46/Hilfsblatt_Erwerbspersonen_14ff!$C46%,1),"0.0"),")")</f>
        <v>2.1 (2.0-2.3)</v>
      </c>
      <c r="DP46" s="36" t="str">
        <f>CONCATENATE(TEXT(ROUND('Bestand-Arbeitslose'!DP46/Hilfsblatt_Erwerbspersonen_14ff!$B46%,1),"0.0")," (",TEXT(ROUND('Bestand-Arbeitslose'!DP46/Hilfsblatt_Erwerbspersonen_14ff!$D46%,1),"0.0"),"-",TEXT(ROUND('Bestand-Arbeitslose'!DP46/Hilfsblatt_Erwerbspersonen_14ff!$C46%,1),"0.0"),")")</f>
        <v>2.4 (2.2-2.5)</v>
      </c>
      <c r="DQ46" s="36" t="str">
        <f>CONCATENATE(TEXT(ROUND('Bestand-Arbeitslose'!DQ46/Hilfsblatt_Erwerbspersonen_14ff!$B46%,1),"0.0")," (",TEXT(ROUND('Bestand-Arbeitslose'!DQ46/Hilfsblatt_Erwerbspersonen_14ff!$D46%,1),"0.0"),"-",TEXT(ROUND('Bestand-Arbeitslose'!DQ46/Hilfsblatt_Erwerbspersonen_14ff!$C46%,1),"0.0"),")")</f>
        <v>2.3 (2.2-2.4)</v>
      </c>
      <c r="DR46" s="36" t="str">
        <f>CONCATENATE(TEXT(ROUND('Bestand-Arbeitslose'!DR46/Hilfsblatt_Erwerbspersonen_14ff!$B46%,1),"0.0")," (",TEXT(ROUND('Bestand-Arbeitslose'!DR46/Hilfsblatt_Erwerbspersonen_14ff!$D46%,1),"0.0"),"-",TEXT(ROUND('Bestand-Arbeitslose'!DR46/Hilfsblatt_Erwerbspersonen_14ff!$C46%,1),"0.0"),")")</f>
        <v>2.2 (2.0-2.3)</v>
      </c>
      <c r="DS46" s="36" t="str">
        <f>CONCATENATE(TEXT(ROUND('Bestand-Arbeitslose'!DS46/Hilfsblatt_Erwerbspersonen_14ff!$B46%,1),"0.0")," (",TEXT(ROUND('Bestand-Arbeitslose'!DS46/Hilfsblatt_Erwerbspersonen_14ff!$D46%,1),"0.0"),"-",TEXT(ROUND('Bestand-Arbeitslose'!DS46/Hilfsblatt_Erwerbspersonen_14ff!$C46%,1),"0.0"),")")</f>
        <v>2.2 (2.0-2.3)</v>
      </c>
      <c r="DT46" s="36" t="str">
        <f>CONCATENATE(TEXT(ROUND('Bestand-Arbeitslose'!DT46/Hilfsblatt_Erwerbspersonen_14ff!$B46%,1),"0.0")," (",TEXT(ROUND('Bestand-Arbeitslose'!DT46/Hilfsblatt_Erwerbspersonen_14ff!$D46%,1),"0.0"),"-",TEXT(ROUND('Bestand-Arbeitslose'!DT46/Hilfsblatt_Erwerbspersonen_14ff!$C46%,1),"0.0"),")")</f>
        <v>2.1 (2.0-2.2)</v>
      </c>
      <c r="DU46" s="36" t="str">
        <f>CONCATENATE(TEXT(ROUND('Bestand-Arbeitslose'!DU46/Hilfsblatt_Erwerbspersonen_14ff!$B46%,1),"0.0")," (",TEXT(ROUND('Bestand-Arbeitslose'!DU46/Hilfsblatt_Erwerbspersonen_14ff!$D46%,1),"0.0"),"-",TEXT(ROUND('Bestand-Arbeitslose'!DU46/Hilfsblatt_Erwerbspersonen_14ff!$C46%,1),"0.0"),")")</f>
        <v>2.1 (2.0-2.2)</v>
      </c>
      <c r="DV46" s="36" t="str">
        <f>CONCATENATE(TEXT(ROUND('Bestand-Arbeitslose'!DV46/Hilfsblatt_Erwerbspersonen_14ff!$B46%,1),"0.0")," (",TEXT(ROUND('Bestand-Arbeitslose'!DV46/Hilfsblatt_Erwerbspersonen_14ff!$D46%,1),"0.0"),"-",TEXT(ROUND('Bestand-Arbeitslose'!DV46/Hilfsblatt_Erwerbspersonen_14ff!$C46%,1),"0.0"),")")</f>
        <v>2.1 (2.0-2.3)</v>
      </c>
      <c r="DW46" s="36" t="str">
        <f>CONCATENATE(TEXT(ROUND('Bestand-Arbeitslose'!DW46/Hilfsblatt_Erwerbspersonen_14ff!$B46%,1),"0.0")," (",TEXT(ROUND('Bestand-Arbeitslose'!DW46/Hilfsblatt_Erwerbspersonen_14ff!$D46%,1),"0.0"),"-",TEXT(ROUND('Bestand-Arbeitslose'!DW46/Hilfsblatt_Erwerbspersonen_14ff!$C46%,1),"0.0"),")")</f>
        <v>2.1 (2.0-2.3)</v>
      </c>
      <c r="DX46" s="36" t="str">
        <f>CONCATENATE(TEXT(ROUND('Bestand-Arbeitslose'!DX46/Hilfsblatt_Erwerbspersonen_14ff!$B46%,1),"0.0")," (",TEXT(ROUND('Bestand-Arbeitslose'!DX46/Hilfsblatt_Erwerbspersonen_14ff!$D46%,1),"0.0"),"-",TEXT(ROUND('Bestand-Arbeitslose'!DX46/Hilfsblatt_Erwerbspersonen_14ff!$C46%,1),"0.0"),")")</f>
        <v>2.0 (1.9-2.1)</v>
      </c>
      <c r="DY46" s="36" t="str">
        <f>CONCATENATE(TEXT(ROUND('Bestand-Arbeitslose'!DY46/Hilfsblatt_Erwerbspersonen_14ff!$B46%,1),"0.0")," (",TEXT(ROUND('Bestand-Arbeitslose'!DY46/Hilfsblatt_Erwerbspersonen_14ff!$D46%,1),"0.0"),"-",TEXT(ROUND('Bestand-Arbeitslose'!DY46/Hilfsblatt_Erwerbspersonen_14ff!$C46%,1),"0.0"),")")</f>
        <v>2.1 (1.9-2.2)</v>
      </c>
      <c r="DZ46" s="36" t="str">
        <f>CONCATENATE(TEXT(ROUND('Bestand-Arbeitslose'!DZ46/Hilfsblatt_Erwerbspersonen_14ff!$B46%,1),"0.0")," (",TEXT(ROUND('Bestand-Arbeitslose'!DZ46/Hilfsblatt_Erwerbspersonen_14ff!$D46%,1),"0.0"),"-",TEXT(ROUND('Bestand-Arbeitslose'!DZ46/Hilfsblatt_Erwerbspersonen_14ff!$C46%,1),"0.0"),")")</f>
        <v>2.1 (2.0-2.3)</v>
      </c>
      <c r="EA46" s="36" t="str">
        <f>CONCATENATE(TEXT(ROUND('Bestand-Arbeitslose'!EA46/Hilfsblatt_Erwerbspersonen_14ff!$B46%,1),"0.0")," (",TEXT(ROUND('Bestand-Arbeitslose'!EA46/Hilfsblatt_Erwerbspersonen_14ff!$D46%,1),"0.0"),"-",TEXT(ROUND('Bestand-Arbeitslose'!EA46/Hilfsblatt_Erwerbspersonen_14ff!$C46%,1),"0.0"),")")</f>
        <v>2.2 (2.0-2.3)</v>
      </c>
      <c r="EB46" s="36" t="str">
        <f>CONCATENATE(TEXT(ROUND('Bestand-Arbeitslose'!EB46/Hilfsblatt_Erwerbspersonen_14ff!$B46%,1),"0.0")," (",TEXT(ROUND('Bestand-Arbeitslose'!EB46/Hilfsblatt_Erwerbspersonen_14ff!$D46%,1),"0.0"),"-",TEXT(ROUND('Bestand-Arbeitslose'!EB46/Hilfsblatt_Erwerbspersonen_14ff!$C46%,1),"0.0"),")")</f>
        <v>2.2 (2.0-2.3)</v>
      </c>
      <c r="EC46" s="36" t="str">
        <f>CONCATENATE(TEXT(ROUND('Bestand-Arbeitslose'!EC46/Hilfsblatt_Erwerbspersonen_14ff!$B46%,1),"0.0")," (",TEXT(ROUND('Bestand-Arbeitslose'!EC46/Hilfsblatt_Erwerbspersonen_14ff!$D46%,1),"0.0"),"-",TEXT(ROUND('Bestand-Arbeitslose'!EC46/Hilfsblatt_Erwerbspersonen_14ff!$C46%,1),"0.0"),")")</f>
        <v>2.0 (1.9-2.1)</v>
      </c>
      <c r="ED46" s="36" t="str">
        <f>CONCATENATE(TEXT(ROUND('Bestand-Arbeitslose'!ED46/Hilfsblatt_Erwerbspersonen_14ff!$B46%,1),"0.0")," (",TEXT(ROUND('Bestand-Arbeitslose'!ED46/Hilfsblatt_Erwerbspersonen_14ff!$D46%,1),"0.0"),"-",TEXT(ROUND('Bestand-Arbeitslose'!ED46/Hilfsblatt_Erwerbspersonen_14ff!$C46%,1),"0.0"),")")</f>
        <v>2.0 (1.8-2.1)</v>
      </c>
      <c r="EE46" s="36" t="str">
        <f>CONCATENATE(TEXT(ROUND('Bestand-Arbeitslose'!EE46/Hilfsblatt_Erwerbspersonen_14ff!$B46%,1),"0.0")," (",TEXT(ROUND('Bestand-Arbeitslose'!EE46/Hilfsblatt_Erwerbspersonen_14ff!$D46%,1),"0.0"),"-",TEXT(ROUND('Bestand-Arbeitslose'!EE46/Hilfsblatt_Erwerbspersonen_14ff!$C46%,1),"0.0"),")")</f>
        <v>2.1 (1.9-2.2)</v>
      </c>
      <c r="EF46" s="36" t="str">
        <f>CONCATENATE(TEXT(ROUND('Bestand-Arbeitslose'!EF46/Hilfsblatt_Erwerbspersonen_14ff!$B46%,1),"0.0")," (",TEXT(ROUND('Bestand-Arbeitslose'!EF46/Hilfsblatt_Erwerbspersonen_14ff!$D46%,1),"0.0"),"-",TEXT(ROUND('Bestand-Arbeitslose'!EF46/Hilfsblatt_Erwerbspersonen_14ff!$C46%,1),"0.0"),")")</f>
        <v>2.1 (1.9-2.2)</v>
      </c>
      <c r="EG46" s="36" t="str">
        <f>CONCATENATE(TEXT(ROUND('Bestand-Arbeitslose'!EG46/Hilfsblatt_Erwerbspersonen_14ff!$B46%,1),"0.0")," (",TEXT(ROUND('Bestand-Arbeitslose'!EG46/Hilfsblatt_Erwerbspersonen_14ff!$D46%,1),"0.0"),"-",TEXT(ROUND('Bestand-Arbeitslose'!EG46/Hilfsblatt_Erwerbspersonen_14ff!$C46%,1),"0.0"),")")</f>
        <v>2.1 (2.0-2.2)</v>
      </c>
      <c r="EH46" s="36" t="str">
        <f>CONCATENATE(TEXT(ROUND('Bestand-Arbeitslose'!EH46/Hilfsblatt_Erwerbspersonen_14ff!$B46%,1),"0.0")," (",TEXT(ROUND('Bestand-Arbeitslose'!EH46/Hilfsblatt_Erwerbspersonen_14ff!$D46%,1),"0.0"),"-",TEXT(ROUND('Bestand-Arbeitslose'!EH46/Hilfsblatt_Erwerbspersonen_14ff!$C46%,1),"0.0"),")")</f>
        <v>2.1 (2.0-2.2)</v>
      </c>
      <c r="EI46" s="36" t="str">
        <f>CONCATENATE(TEXT(ROUND('Bestand-Arbeitslose'!EI46/Hilfsblatt_Erwerbspersonen_14ff!$B46%,1),"0.0")," (",TEXT(ROUND('Bestand-Arbeitslose'!EI46/Hilfsblatt_Erwerbspersonen_14ff!$D46%,1),"0.0"),"-",TEXT(ROUND('Bestand-Arbeitslose'!EI46/Hilfsblatt_Erwerbspersonen_14ff!$C46%,1),"0.0"),")")</f>
        <v>1.9 (1.8-2.1)</v>
      </c>
      <c r="EJ46" s="36" t="str">
        <f>CONCATENATE(TEXT(ROUND('Bestand-Arbeitslose'!EJ46/Hilfsblatt_Erwerbspersonen_14ff!$B46%,1),"0.0")," (",TEXT(ROUND('Bestand-Arbeitslose'!EJ46/Hilfsblatt_Erwerbspersonen_14ff!$D46%,1),"0.0"),"-",TEXT(ROUND('Bestand-Arbeitslose'!EJ46/Hilfsblatt_Erwerbspersonen_14ff!$C46%,1),"0.0"),")")</f>
        <v>2.0 (1.9-2.2)</v>
      </c>
      <c r="EK46" s="36" t="str">
        <f>CONCATENATE(TEXT(ROUND('Bestand-Arbeitslose'!EK46/Hilfsblatt_Erwerbspersonen_14ff!$B46%,1),"0.0")," (",TEXT(ROUND('Bestand-Arbeitslose'!EK46/Hilfsblatt_Erwerbspersonen_14ff!$D46%,1),"0.0"),"-",TEXT(ROUND('Bestand-Arbeitslose'!EK46/Hilfsblatt_Erwerbspersonen_14ff!$C46%,1),"0.0"),")")</f>
        <v>2.3 (2.1-2.4)</v>
      </c>
      <c r="EL46" s="36" t="str">
        <f>CONCATENATE(TEXT(ROUND('Bestand-Arbeitslose'!EL46/Hilfsblatt_Erwerbspersonen_14ff!$B46%,1),"0.0")," (",TEXT(ROUND('Bestand-Arbeitslose'!EL46/Hilfsblatt_Erwerbspersonen_14ff!$D46%,1),"0.0"),"-",TEXT(ROUND('Bestand-Arbeitslose'!EL46/Hilfsblatt_Erwerbspersonen_14ff!$C46%,1),"0.0"),")")</f>
        <v>2.4 (2.3-2.6)</v>
      </c>
      <c r="EM46" s="36" t="str">
        <f>CONCATENATE(TEXT(ROUND('Bestand-Arbeitslose'!EM46/Hilfsblatt_Erwerbspersonen_14ff!$B46%,1),"0.0")," (",TEXT(ROUND('Bestand-Arbeitslose'!EM46/Hilfsblatt_Erwerbspersonen_14ff!$D46%,1),"0.0"),"-",TEXT(ROUND('Bestand-Arbeitslose'!EM46/Hilfsblatt_Erwerbspersonen_14ff!$C46%,1),"0.0"),")")</f>
        <v>2.5 (2.3-2.6)</v>
      </c>
      <c r="EN46" s="36" t="str">
        <f>CONCATENATE(TEXT(ROUND('Bestand-Arbeitslose'!EN46/Hilfsblatt_Erwerbspersonen_14ff!$B46%,1),"0.0")," (",TEXT(ROUND('Bestand-Arbeitslose'!EN46/Hilfsblatt_Erwerbspersonen_14ff!$D46%,1),"0.0"),"-",TEXT(ROUND('Bestand-Arbeitslose'!EN46/Hilfsblatt_Erwerbspersonen_14ff!$C46%,1),"0.0"),")")</f>
        <v>2.6 (2.4-2.7)</v>
      </c>
    </row>
    <row r="47" spans="1:144">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1:144">
      <c r="AB48" s="97"/>
      <c r="AC48" s="97"/>
      <c r="AD48" s="97"/>
      <c r="AE48" s="97"/>
      <c r="AF48" s="97"/>
      <c r="AG48" s="97"/>
      <c r="AH48" s="97"/>
      <c r="AI48" s="97"/>
      <c r="AJ48" s="97"/>
      <c r="AL48" s="97"/>
      <c r="AM48" s="97"/>
      <c r="AN48" s="97"/>
      <c r="AO48" s="97"/>
      <c r="AP48" s="97"/>
      <c r="AQ48" s="97"/>
      <c r="AR48" s="97"/>
      <c r="AS48" s="97"/>
      <c r="AT48" s="97"/>
      <c r="AU48" s="97"/>
      <c r="AV48" s="97"/>
      <c r="AW48" s="97"/>
      <c r="AY48" s="97"/>
      <c r="AZ48" s="97"/>
      <c r="BA48" s="97"/>
      <c r="BB48" s="97"/>
      <c r="BC48" s="97"/>
      <c r="BD48" s="97"/>
      <c r="BE48" s="97"/>
      <c r="BF48" s="97"/>
      <c r="BG48" s="97"/>
      <c r="BH48" s="97"/>
      <c r="BI48" s="97"/>
      <c r="BJ48" s="97"/>
      <c r="BL48" s="97"/>
      <c r="BM48" s="97"/>
      <c r="BN48" s="97"/>
      <c r="BO48" s="97"/>
      <c r="BP48" s="97"/>
      <c r="BQ48" s="97"/>
      <c r="BR48" s="97"/>
      <c r="BS48" s="97"/>
      <c r="BT48" s="97"/>
      <c r="BU48" s="97"/>
      <c r="BV48" s="97"/>
      <c r="BW48" s="97"/>
      <c r="BY48" s="97"/>
      <c r="BZ48" s="97"/>
      <c r="CA48" s="97"/>
      <c r="CB48" s="97"/>
      <c r="CC48" s="97"/>
      <c r="CD48" s="97"/>
      <c r="CE48" s="97"/>
      <c r="CF48" s="97"/>
      <c r="CG48" s="97"/>
      <c r="CH48" s="97"/>
      <c r="CI48" s="97"/>
      <c r="CJ48" s="97"/>
      <c r="CL48" s="97"/>
      <c r="CM48" s="97"/>
      <c r="CN48" s="97"/>
      <c r="CO48" s="97"/>
      <c r="CP48" s="97"/>
      <c r="CQ48" s="97"/>
      <c r="CR48" s="97"/>
      <c r="CS48" s="97"/>
      <c r="CT48" s="97"/>
      <c r="CU48" s="97"/>
      <c r="CV48" s="97"/>
      <c r="CW48" s="97"/>
      <c r="CY48" s="97"/>
      <c r="CZ48" s="97"/>
      <c r="DA48" s="97"/>
      <c r="DB48" s="97"/>
      <c r="DC48" s="97"/>
      <c r="DD48" s="97"/>
      <c r="DE48" s="97"/>
      <c r="DF48" s="97"/>
      <c r="DG48" s="97"/>
      <c r="DH48" s="97"/>
      <c r="DI48" s="97"/>
      <c r="DJ48" s="97"/>
      <c r="DL48" s="97"/>
      <c r="DM48" s="97"/>
      <c r="DN48" s="97"/>
      <c r="DO48" s="97"/>
      <c r="DP48" s="97"/>
      <c r="DQ48" s="97"/>
      <c r="DR48" s="97"/>
      <c r="DS48" s="97"/>
      <c r="DT48" s="97"/>
      <c r="DU48" s="97"/>
      <c r="DV48" s="97"/>
      <c r="DW48" s="97"/>
      <c r="DY48" s="97"/>
      <c r="DZ48" s="97"/>
      <c r="EA48" s="97"/>
      <c r="EB48" s="97"/>
      <c r="EC48" s="97"/>
      <c r="ED48" s="97"/>
      <c r="EE48" s="97"/>
      <c r="EF48" s="97"/>
      <c r="EG48" s="97"/>
      <c r="EH48" s="97"/>
      <c r="EI48" s="97"/>
      <c r="EJ48" s="97"/>
      <c r="EL48" s="97"/>
      <c r="EM48" s="97"/>
      <c r="EN48" s="97"/>
    </row>
    <row r="49" spans="28:144">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8:144">
      <c r="AB50" s="97"/>
      <c r="AC50" s="97"/>
      <c r="AD50" s="97"/>
      <c r="AE50" s="97"/>
      <c r="AF50" s="97"/>
      <c r="AG50" s="97"/>
      <c r="AH50" s="97"/>
      <c r="AI50" s="97"/>
      <c r="AJ50" s="97"/>
      <c r="AK50" s="97"/>
      <c r="AO50" s="97"/>
      <c r="AP50" s="97"/>
      <c r="AQ50" s="97"/>
      <c r="AR50" s="97"/>
      <c r="AS50" s="97"/>
      <c r="AT50" s="97"/>
      <c r="AU50" s="97"/>
      <c r="AV50" s="97"/>
      <c r="AW50" s="97"/>
      <c r="AX50" s="97"/>
      <c r="BB50" s="97"/>
      <c r="BC50" s="97"/>
      <c r="BD50" s="97"/>
      <c r="BE50" s="97"/>
      <c r="BF50" s="97"/>
      <c r="BG50" s="97"/>
      <c r="BH50" s="97"/>
      <c r="BI50" s="97"/>
      <c r="BJ50" s="97"/>
      <c r="BK50" s="97"/>
      <c r="BO50" s="97"/>
      <c r="BP50" s="97"/>
      <c r="BQ50" s="97"/>
      <c r="BR50" s="97"/>
      <c r="BS50" s="97"/>
      <c r="BT50" s="97"/>
      <c r="BU50" s="97"/>
      <c r="BV50" s="97"/>
      <c r="BW50" s="97"/>
      <c r="BX50" s="97"/>
      <c r="CB50" s="97"/>
      <c r="CC50" s="97"/>
      <c r="CD50" s="97"/>
      <c r="CE50" s="97"/>
      <c r="CF50" s="97"/>
      <c r="CG50" s="97"/>
      <c r="CH50" s="97"/>
      <c r="CI50" s="97"/>
      <c r="CJ50" s="97"/>
      <c r="CK50" s="97"/>
      <c r="CO50" s="97"/>
      <c r="CP50" s="97"/>
      <c r="CQ50" s="97"/>
      <c r="CR50" s="97"/>
      <c r="CS50" s="97"/>
      <c r="CT50" s="97"/>
      <c r="CU50" s="97"/>
      <c r="CV50" s="97"/>
      <c r="CW50" s="97"/>
      <c r="CX50" s="97"/>
      <c r="DB50" s="97"/>
      <c r="DC50" s="97"/>
      <c r="DD50" s="97"/>
      <c r="DE50" s="97"/>
      <c r="DF50" s="97"/>
      <c r="DG50" s="97"/>
      <c r="DH50" s="97"/>
      <c r="DI50" s="97"/>
      <c r="DJ50" s="97"/>
      <c r="DK50" s="97"/>
      <c r="DO50" s="97"/>
      <c r="DP50" s="97"/>
      <c r="DQ50" s="97"/>
      <c r="DR50" s="97"/>
      <c r="DS50" s="97"/>
      <c r="DT50" s="97"/>
      <c r="DU50" s="97"/>
      <c r="DV50" s="97"/>
      <c r="DW50" s="97"/>
      <c r="DX50" s="97"/>
      <c r="EB50" s="97"/>
      <c r="EC50" s="97"/>
      <c r="ED50" s="97"/>
      <c r="EE50" s="97"/>
      <c r="EF50" s="97"/>
      <c r="EG50" s="97"/>
      <c r="EH50" s="97"/>
      <c r="EI50" s="97"/>
      <c r="EJ50" s="97"/>
      <c r="EK50" s="97"/>
    </row>
    <row r="51" spans="28:144">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8:144">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8:144">
      <c r="AB53" s="97"/>
      <c r="AC53" s="97"/>
      <c r="AD53" s="97"/>
      <c r="AE53" s="97"/>
      <c r="AF53" s="97"/>
      <c r="AG53" s="97"/>
      <c r="AI53" s="97"/>
      <c r="AJ53" s="97"/>
      <c r="AK53" s="97"/>
      <c r="AL53" s="97"/>
      <c r="AM53" s="97"/>
      <c r="AN53" s="97"/>
      <c r="AO53" s="97"/>
      <c r="AP53" s="97"/>
      <c r="AQ53" s="97"/>
      <c r="AR53" s="97"/>
      <c r="AS53" s="97"/>
      <c r="AT53" s="97"/>
      <c r="AV53" s="97"/>
      <c r="AW53" s="97"/>
      <c r="AX53" s="97"/>
      <c r="AY53" s="97"/>
      <c r="AZ53" s="97"/>
      <c r="BA53" s="97"/>
      <c r="BB53" s="97"/>
      <c r="BC53" s="97"/>
      <c r="BD53" s="97"/>
      <c r="BE53" s="97"/>
      <c r="BF53" s="97"/>
      <c r="BG53" s="97"/>
      <c r="BI53" s="97"/>
      <c r="BJ53" s="97"/>
      <c r="BK53" s="97"/>
      <c r="BL53" s="97"/>
      <c r="BM53" s="97"/>
      <c r="BN53" s="97"/>
      <c r="BO53" s="97"/>
      <c r="BP53" s="97"/>
      <c r="BQ53" s="97"/>
      <c r="BR53" s="97"/>
      <c r="BS53" s="97"/>
      <c r="BT53" s="97"/>
      <c r="BV53" s="97"/>
      <c r="BW53" s="97"/>
      <c r="BX53" s="97"/>
      <c r="BY53" s="97"/>
      <c r="BZ53" s="97"/>
      <c r="CA53" s="97"/>
      <c r="CB53" s="97"/>
      <c r="CC53" s="97"/>
      <c r="CD53" s="97"/>
      <c r="CE53" s="97"/>
      <c r="CF53" s="97"/>
      <c r="CG53" s="97"/>
      <c r="CI53" s="97"/>
      <c r="CJ53" s="97"/>
      <c r="CK53" s="97"/>
      <c r="CL53" s="97"/>
      <c r="CM53" s="97"/>
      <c r="CN53" s="97"/>
      <c r="CO53" s="97"/>
      <c r="CP53" s="97"/>
      <c r="CQ53" s="97"/>
      <c r="CR53" s="97"/>
      <c r="CS53" s="97"/>
      <c r="CT53" s="97"/>
      <c r="CV53" s="97"/>
      <c r="CW53" s="97"/>
      <c r="CX53" s="97"/>
      <c r="CY53" s="97"/>
      <c r="CZ53" s="97"/>
      <c r="DA53" s="97"/>
      <c r="DB53" s="97"/>
      <c r="DC53" s="97"/>
      <c r="DD53" s="97"/>
      <c r="DE53" s="97"/>
      <c r="DF53" s="97"/>
      <c r="DG53" s="97"/>
      <c r="DI53" s="97"/>
      <c r="DJ53" s="97"/>
      <c r="DK53" s="97"/>
      <c r="DL53" s="97"/>
      <c r="DM53" s="97"/>
      <c r="DN53" s="97"/>
      <c r="DO53" s="97"/>
      <c r="DP53" s="97"/>
      <c r="DQ53" s="97"/>
      <c r="DR53" s="97"/>
      <c r="DS53" s="97"/>
      <c r="DT53" s="97"/>
      <c r="DV53" s="97"/>
      <c r="DW53" s="97"/>
      <c r="DX53" s="97"/>
      <c r="DY53" s="97"/>
      <c r="DZ53" s="97"/>
      <c r="EA53" s="97"/>
      <c r="EB53" s="97"/>
      <c r="EC53" s="97"/>
      <c r="ED53" s="97"/>
      <c r="EE53" s="97"/>
      <c r="EF53" s="97"/>
      <c r="EG53" s="97"/>
      <c r="EI53" s="97"/>
      <c r="EJ53" s="97"/>
      <c r="EK53" s="97"/>
      <c r="EL53" s="97"/>
      <c r="EM53" s="97"/>
      <c r="EN53" s="97"/>
    </row>
    <row r="54" spans="28:144">
      <c r="AE54" s="97"/>
      <c r="AF54" s="97"/>
      <c r="AG54" s="97"/>
      <c r="AI54" s="97"/>
      <c r="AJ54" s="97"/>
      <c r="AK54" s="97"/>
      <c r="AL54" s="97"/>
      <c r="AM54" s="97"/>
      <c r="AN54" s="97"/>
      <c r="AR54" s="97"/>
      <c r="AS54" s="97"/>
      <c r="AT54" s="97"/>
      <c r="AV54" s="97"/>
      <c r="AW54" s="97"/>
      <c r="AX54" s="97"/>
      <c r="AY54" s="97"/>
      <c r="AZ54" s="97"/>
      <c r="BA54" s="97"/>
      <c r="BE54" s="97"/>
      <c r="BF54" s="97"/>
      <c r="BG54" s="97"/>
      <c r="BI54" s="97"/>
      <c r="BJ54" s="97"/>
      <c r="BK54" s="97"/>
      <c r="BL54" s="97"/>
      <c r="BM54" s="97"/>
      <c r="BN54" s="97"/>
      <c r="BR54" s="97"/>
      <c r="BS54" s="97"/>
      <c r="BT54" s="97"/>
      <c r="BV54" s="97"/>
      <c r="BW54" s="97"/>
      <c r="BX54" s="97"/>
      <c r="BY54" s="97"/>
      <c r="BZ54" s="97"/>
      <c r="CA54" s="97"/>
      <c r="CE54" s="97"/>
      <c r="CF54" s="97"/>
      <c r="CG54" s="97"/>
      <c r="CI54" s="97"/>
      <c r="CJ54" s="97"/>
      <c r="CK54" s="97"/>
      <c r="CL54" s="97"/>
      <c r="CM54" s="97"/>
      <c r="CN54" s="97"/>
      <c r="CR54" s="97"/>
      <c r="CS54" s="97"/>
      <c r="CT54" s="97"/>
      <c r="CV54" s="97"/>
      <c r="CW54" s="97"/>
      <c r="CX54" s="97"/>
      <c r="CY54" s="97"/>
      <c r="CZ54" s="97"/>
      <c r="DA54" s="97"/>
      <c r="DE54" s="97"/>
      <c r="DF54" s="97"/>
      <c r="DG54" s="97"/>
      <c r="DI54" s="97"/>
      <c r="DJ54" s="97"/>
      <c r="DK54" s="97"/>
      <c r="DL54" s="97"/>
      <c r="DM54" s="97"/>
      <c r="DN54" s="97"/>
      <c r="DR54" s="97"/>
      <c r="DS54" s="97"/>
      <c r="DT54" s="97"/>
      <c r="DV54" s="97"/>
      <c r="DW54" s="97"/>
      <c r="DX54" s="97"/>
      <c r="DY54" s="97"/>
      <c r="DZ54" s="97"/>
      <c r="EA54" s="97"/>
      <c r="EE54" s="97"/>
      <c r="EF54" s="97"/>
      <c r="EG54" s="97"/>
      <c r="EI54" s="97"/>
      <c r="EJ54" s="97"/>
      <c r="EK54" s="97"/>
      <c r="EL54" s="97"/>
      <c r="EM54" s="97"/>
      <c r="EN54" s="97"/>
    </row>
    <row r="55" spans="28:144">
      <c r="AB55" s="97"/>
      <c r="AC55" s="97"/>
      <c r="AD55" s="97"/>
      <c r="AE55" s="97"/>
      <c r="AG55" s="97"/>
      <c r="AJ55" s="97"/>
      <c r="AO55" s="97"/>
      <c r="AP55" s="97"/>
      <c r="AQ55" s="97"/>
      <c r="AR55" s="97"/>
      <c r="AT55" s="97"/>
      <c r="AW55" s="97"/>
      <c r="BB55" s="97"/>
      <c r="BC55" s="97"/>
      <c r="BD55" s="97"/>
      <c r="BE55" s="97"/>
      <c r="BG55" s="97"/>
      <c r="BJ55" s="97"/>
      <c r="BO55" s="97"/>
      <c r="BP55" s="97"/>
      <c r="BQ55" s="97"/>
      <c r="BR55" s="97"/>
      <c r="BT55" s="97"/>
      <c r="BW55" s="97"/>
      <c r="CB55" s="97"/>
      <c r="CC55" s="97"/>
      <c r="CD55" s="97"/>
      <c r="CE55" s="97"/>
      <c r="CG55" s="97"/>
      <c r="CJ55" s="97"/>
      <c r="CO55" s="97"/>
      <c r="CP55" s="97"/>
      <c r="CQ55" s="97"/>
      <c r="CR55" s="97"/>
      <c r="CT55" s="97"/>
      <c r="CW55" s="97"/>
      <c r="DB55" s="97"/>
      <c r="DC55" s="97"/>
      <c r="DD55" s="97"/>
      <c r="DE55" s="97"/>
      <c r="DG55" s="97"/>
      <c r="DJ55" s="97"/>
      <c r="DO55" s="97"/>
      <c r="DP55" s="97"/>
      <c r="DQ55" s="97"/>
      <c r="DR55" s="97"/>
      <c r="DT55" s="97"/>
      <c r="DW55" s="97"/>
      <c r="EB55" s="97"/>
      <c r="EC55" s="97"/>
      <c r="ED55" s="97"/>
      <c r="EE55" s="97"/>
      <c r="EG55" s="97"/>
      <c r="EJ55" s="97"/>
    </row>
    <row r="56" spans="28:144">
      <c r="AG56" s="97"/>
      <c r="AT56" s="97"/>
      <c r="BG56" s="97"/>
      <c r="BT56" s="97"/>
      <c r="CG56" s="97"/>
      <c r="CT56" s="97"/>
      <c r="DG56" s="97"/>
      <c r="DT56" s="97"/>
      <c r="EG56" s="97"/>
    </row>
    <row r="57" spans="28:144">
      <c r="AE57" s="97"/>
      <c r="AG57" s="97"/>
      <c r="AI57" s="97"/>
      <c r="AJ57" s="97"/>
      <c r="AL57" s="97"/>
      <c r="AM57" s="97"/>
      <c r="AN57" s="97"/>
      <c r="AR57" s="97"/>
      <c r="AT57" s="97"/>
      <c r="AV57" s="97"/>
      <c r="AW57" s="97"/>
      <c r="AY57" s="97"/>
      <c r="AZ57" s="97"/>
      <c r="BA57" s="97"/>
      <c r="BE57" s="97"/>
      <c r="BG57" s="97"/>
      <c r="BI57" s="97"/>
      <c r="BJ57" s="97"/>
      <c r="BL57" s="97"/>
      <c r="BM57" s="97"/>
      <c r="BN57" s="97"/>
      <c r="BR57" s="97"/>
      <c r="BT57" s="97"/>
      <c r="BV57" s="97"/>
      <c r="BW57" s="97"/>
      <c r="BY57" s="97"/>
      <c r="BZ57" s="97"/>
      <c r="CA57" s="97"/>
      <c r="CE57" s="97"/>
      <c r="CG57" s="97"/>
      <c r="CI57" s="97"/>
      <c r="CJ57" s="97"/>
      <c r="CL57" s="97"/>
      <c r="CM57" s="97"/>
      <c r="CN57" s="97"/>
      <c r="CR57" s="97"/>
      <c r="CT57" s="97"/>
      <c r="CV57" s="97"/>
      <c r="CW57" s="97"/>
      <c r="CY57" s="97"/>
      <c r="CZ57" s="97"/>
      <c r="DA57" s="97"/>
      <c r="DE57" s="97"/>
      <c r="DG57" s="97"/>
      <c r="DI57" s="97"/>
      <c r="DJ57" s="97"/>
      <c r="DL57" s="97"/>
      <c r="DM57" s="97"/>
      <c r="DN57" s="97"/>
      <c r="DR57" s="97"/>
      <c r="DT57" s="97"/>
      <c r="DV57" s="97"/>
      <c r="DW57" s="97"/>
      <c r="DY57" s="97"/>
      <c r="DZ57" s="97"/>
      <c r="EA57" s="97"/>
      <c r="EE57" s="97"/>
      <c r="EG57" s="97"/>
      <c r="EI57" s="97"/>
      <c r="EJ57" s="97"/>
      <c r="EL57" s="97"/>
      <c r="EM57" s="97"/>
      <c r="EN57" s="97"/>
    </row>
    <row r="58" spans="28:144">
      <c r="AJ58" s="97"/>
      <c r="AW58" s="97"/>
      <c r="BJ58" s="97"/>
      <c r="BW58" s="97"/>
      <c r="CJ58" s="97"/>
      <c r="CW58" s="97"/>
      <c r="DJ58" s="97"/>
      <c r="DW58" s="97"/>
      <c r="EJ58" s="97"/>
    </row>
    <row r="59" spans="28:144">
      <c r="AE59" s="97"/>
      <c r="AG59" s="97"/>
      <c r="AI59" s="97"/>
      <c r="AJ59" s="97"/>
      <c r="AL59" s="97"/>
      <c r="AM59" s="97"/>
      <c r="AN59" s="97"/>
      <c r="AR59" s="97"/>
      <c r="AT59" s="97"/>
      <c r="AV59" s="97"/>
      <c r="AW59" s="97"/>
      <c r="AY59" s="97"/>
      <c r="AZ59" s="97"/>
      <c r="BA59" s="97"/>
      <c r="BE59" s="97"/>
      <c r="BG59" s="97"/>
      <c r="BI59" s="97"/>
      <c r="BJ59" s="97"/>
      <c r="BL59" s="97"/>
      <c r="BM59" s="97"/>
      <c r="BN59" s="97"/>
      <c r="BR59" s="97"/>
      <c r="BT59" s="97"/>
      <c r="BV59" s="97"/>
      <c r="BW59" s="97"/>
      <c r="BY59" s="97"/>
      <c r="BZ59" s="97"/>
      <c r="CA59" s="97"/>
      <c r="CE59" s="97"/>
      <c r="CG59" s="97"/>
      <c r="CI59" s="97"/>
      <c r="CJ59" s="97"/>
      <c r="CL59" s="97"/>
      <c r="CM59" s="97"/>
      <c r="CN59" s="97"/>
      <c r="CR59" s="97"/>
      <c r="CT59" s="97"/>
      <c r="CV59" s="97"/>
      <c r="CW59" s="97"/>
      <c r="CY59" s="97"/>
      <c r="CZ59" s="97"/>
      <c r="DA59" s="97"/>
      <c r="DE59" s="97"/>
      <c r="DG59" s="97"/>
      <c r="DI59" s="97"/>
      <c r="DJ59" s="97"/>
      <c r="DL59" s="97"/>
      <c r="DM59" s="97"/>
      <c r="DN59" s="97"/>
      <c r="DR59" s="97"/>
      <c r="DT59" s="97"/>
      <c r="DV59" s="97"/>
      <c r="DW59" s="97"/>
      <c r="DY59" s="97"/>
      <c r="DZ59" s="97"/>
      <c r="EA59" s="97"/>
      <c r="EE59" s="97"/>
      <c r="EG59" s="97"/>
      <c r="EI59" s="97"/>
      <c r="EJ59" s="97"/>
      <c r="EL59" s="97"/>
      <c r="EM59" s="97"/>
      <c r="EN59" s="97"/>
    </row>
    <row r="60" spans="28:144">
      <c r="AE60" s="97"/>
      <c r="AG60" s="97"/>
      <c r="AH60" s="97"/>
      <c r="AI60" s="97"/>
      <c r="AJ60" s="97"/>
      <c r="AL60" s="97"/>
      <c r="AM60" s="97"/>
      <c r="AN60" s="97"/>
      <c r="AR60" s="97"/>
      <c r="AT60" s="97"/>
      <c r="AU60" s="97"/>
      <c r="AV60" s="97"/>
      <c r="AW60" s="97"/>
      <c r="AY60" s="97"/>
      <c r="AZ60" s="97"/>
      <c r="BA60" s="97"/>
      <c r="BE60" s="97"/>
      <c r="BG60" s="97"/>
      <c r="BH60" s="97"/>
      <c r="BI60" s="97"/>
      <c r="BJ60" s="97"/>
      <c r="BL60" s="97"/>
      <c r="BM60" s="97"/>
      <c r="BN60" s="97"/>
      <c r="BR60" s="97"/>
      <c r="BT60" s="97"/>
      <c r="BU60" s="97"/>
      <c r="BV60" s="97"/>
      <c r="BW60" s="97"/>
      <c r="BY60" s="97"/>
      <c r="BZ60" s="97"/>
      <c r="CA60" s="97"/>
      <c r="CE60" s="97"/>
      <c r="CG60" s="97"/>
      <c r="CH60" s="97"/>
      <c r="CI60" s="97"/>
      <c r="CJ60" s="97"/>
      <c r="CL60" s="97"/>
      <c r="CM60" s="97"/>
      <c r="CN60" s="97"/>
      <c r="CR60" s="97"/>
      <c r="CT60" s="97"/>
      <c r="CU60" s="97"/>
      <c r="CV60" s="97"/>
      <c r="CW60" s="97"/>
      <c r="CY60" s="97"/>
      <c r="CZ60" s="97"/>
      <c r="DA60" s="97"/>
      <c r="DE60" s="97"/>
      <c r="DG60" s="97"/>
      <c r="DH60" s="97"/>
      <c r="DI60" s="97"/>
      <c r="DJ60" s="97"/>
      <c r="DL60" s="97"/>
      <c r="DM60" s="97"/>
      <c r="DN60" s="97"/>
      <c r="DR60" s="97"/>
      <c r="DT60" s="97"/>
      <c r="DU60" s="97"/>
      <c r="DV60" s="97"/>
      <c r="DW60" s="97"/>
      <c r="DY60" s="97"/>
      <c r="DZ60" s="97"/>
      <c r="EA60" s="97"/>
      <c r="EE60" s="97"/>
      <c r="EG60" s="97"/>
      <c r="EH60" s="97"/>
      <c r="EI60" s="97"/>
      <c r="EJ60" s="97"/>
      <c r="EL60" s="97"/>
      <c r="EM60" s="97"/>
      <c r="EN60" s="97"/>
    </row>
    <row r="61" spans="28:144">
      <c r="AB61" s="97"/>
      <c r="AC61" s="97"/>
      <c r="AD61" s="97"/>
      <c r="AE61" s="97"/>
      <c r="AG61" s="97"/>
      <c r="AJ61" s="97"/>
      <c r="AO61" s="97"/>
      <c r="AP61" s="97"/>
      <c r="AQ61" s="97"/>
      <c r="AR61" s="97"/>
      <c r="AT61" s="97"/>
      <c r="AW61" s="97"/>
      <c r="BB61" s="97"/>
      <c r="BC61" s="97"/>
      <c r="BD61" s="97"/>
      <c r="BE61" s="97"/>
      <c r="BG61" s="97"/>
      <c r="BJ61" s="97"/>
      <c r="BO61" s="97"/>
      <c r="BP61" s="97"/>
      <c r="BQ61" s="97"/>
      <c r="BR61" s="97"/>
      <c r="BT61" s="97"/>
      <c r="BW61" s="97"/>
      <c r="CB61" s="97"/>
      <c r="CC61" s="97"/>
      <c r="CD61" s="97"/>
      <c r="CE61" s="97"/>
      <c r="CG61" s="97"/>
      <c r="CJ61" s="97"/>
      <c r="CO61" s="97"/>
      <c r="CP61" s="97"/>
      <c r="CQ61" s="97"/>
      <c r="CR61" s="97"/>
      <c r="CT61" s="97"/>
      <c r="CW61" s="97"/>
      <c r="DB61" s="97"/>
      <c r="DC61" s="97"/>
      <c r="DD61" s="97"/>
      <c r="DE61" s="97"/>
      <c r="DG61" s="97"/>
      <c r="DJ61" s="97"/>
      <c r="DO61" s="97"/>
      <c r="DP61" s="97"/>
      <c r="DQ61" s="97"/>
      <c r="DR61" s="97"/>
      <c r="DT61" s="97"/>
      <c r="DW61" s="97"/>
      <c r="EB61" s="97"/>
      <c r="EC61" s="97"/>
      <c r="ED61" s="97"/>
      <c r="EE61" s="97"/>
      <c r="EG61" s="97"/>
      <c r="EJ61" s="97"/>
    </row>
    <row r="62" spans="28:144">
      <c r="AF62" s="97"/>
      <c r="AG62" s="97"/>
      <c r="AS62" s="97"/>
      <c r="AT62" s="97"/>
      <c r="BF62" s="97"/>
      <c r="BG62" s="97"/>
      <c r="BS62" s="97"/>
      <c r="BT62" s="97"/>
      <c r="CF62" s="97"/>
      <c r="CG62" s="97"/>
      <c r="CS62" s="97"/>
      <c r="CT62" s="97"/>
      <c r="DF62" s="97"/>
      <c r="DG62" s="97"/>
      <c r="DS62" s="97"/>
      <c r="DT62" s="97"/>
      <c r="EF62" s="97"/>
      <c r="EG62" s="97"/>
    </row>
  </sheetData>
  <pageMargins left="0.78740157480314998" right="0.39370078740157499" top="1.1811023622047201" bottom="0.78740157480314998" header="0.39370078740157499" footer="0.39370078740157499"/>
  <pageSetup paperSize="9" scale="71" orientation="landscape" r:id="rId1"/>
  <headerFooter scaleWithDoc="0">
    <oddHeader>&amp;LKanton St.Gallen
&amp;"Arial,Fett"Fachstelle für Statistik
&amp;R&amp;G</oddHeader>
    <oddFooter>&amp;L
&amp;R&amp;P/&amp;N</oddFooter>
  </headerFooter>
  <colBreaks count="5" manualBreakCount="5">
    <brk id="79" max="1048575" man="1"/>
    <brk id="92" max="1048575" man="1"/>
    <brk id="105" max="1048575" man="1"/>
    <brk id="118" max="1048575" man="1"/>
    <brk id="13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N72"/>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 defaultRowHeight="13.5"/>
  <cols>
    <col min="1" max="1" width="23.625" customWidth="1"/>
    <col min="2" max="144" width="11.625" customWidth="1"/>
  </cols>
  <sheetData>
    <row r="1" spans="1:144" ht="19.5" customHeight="1">
      <c r="B1" s="7" t="s">
        <v>34</v>
      </c>
      <c r="O1" s="7" t="s">
        <v>34</v>
      </c>
      <c r="AB1" s="7" t="s">
        <v>34</v>
      </c>
      <c r="AC1" s="7"/>
      <c r="AD1" s="7"/>
      <c r="AE1" s="7"/>
      <c r="AG1" s="7"/>
      <c r="AO1" s="7" t="s">
        <v>34</v>
      </c>
      <c r="AP1" s="7"/>
      <c r="AQ1" s="7"/>
      <c r="AR1" s="7"/>
      <c r="AT1" s="7"/>
      <c r="BB1" s="7" t="s">
        <v>34</v>
      </c>
      <c r="BC1" s="7"/>
      <c r="BD1" s="7"/>
      <c r="BE1" s="7"/>
      <c r="BG1" s="7"/>
      <c r="BO1" s="7" t="s">
        <v>34</v>
      </c>
      <c r="BP1" s="7"/>
      <c r="BQ1" s="7"/>
      <c r="BR1" s="7"/>
      <c r="BT1" s="7"/>
      <c r="CB1" s="7" t="s">
        <v>34</v>
      </c>
      <c r="CC1" s="7"/>
      <c r="CD1" s="7"/>
      <c r="CE1" s="7"/>
      <c r="CG1" s="7"/>
      <c r="CO1" s="7" t="s">
        <v>34</v>
      </c>
      <c r="CP1" s="7"/>
      <c r="CQ1" s="7"/>
      <c r="CR1" s="7"/>
      <c r="CT1" s="7"/>
      <c r="DB1" s="7" t="s">
        <v>34</v>
      </c>
      <c r="DC1" s="7"/>
      <c r="DD1" s="7"/>
      <c r="DE1" s="7"/>
      <c r="DG1" s="7"/>
      <c r="DO1" s="7" t="s">
        <v>34</v>
      </c>
      <c r="DP1" s="7"/>
      <c r="DQ1" s="7"/>
      <c r="DR1" s="7"/>
      <c r="DT1" s="7"/>
      <c r="EB1" s="7" t="s">
        <v>34</v>
      </c>
      <c r="EC1" s="7"/>
      <c r="ED1" s="7"/>
      <c r="EE1" s="7"/>
      <c r="EG1" s="7"/>
    </row>
    <row r="2" spans="1:144" ht="16.5" customHeight="1">
      <c r="B2" s="8" t="s">
        <v>335</v>
      </c>
      <c r="O2" s="8" t="s">
        <v>335</v>
      </c>
      <c r="AB2" s="8" t="s">
        <v>335</v>
      </c>
      <c r="AC2" s="8"/>
      <c r="AD2" s="8"/>
      <c r="AE2" s="8"/>
      <c r="AG2" s="9"/>
      <c r="AO2" s="8" t="s">
        <v>335</v>
      </c>
      <c r="AP2" s="8"/>
      <c r="AQ2" s="8"/>
      <c r="AR2" s="8"/>
      <c r="AT2" s="9"/>
      <c r="BB2" s="8" t="s">
        <v>335</v>
      </c>
      <c r="BC2" s="8"/>
      <c r="BD2" s="8"/>
      <c r="BE2" s="8"/>
      <c r="BG2" s="9"/>
      <c r="BO2" s="8" t="s">
        <v>335</v>
      </c>
      <c r="BP2" s="8"/>
      <c r="BQ2" s="8"/>
      <c r="BR2" s="8"/>
      <c r="BT2" s="9"/>
      <c r="CB2" s="8" t="s">
        <v>335</v>
      </c>
      <c r="CC2" s="8"/>
      <c r="CD2" s="8"/>
      <c r="CE2" s="8"/>
      <c r="CG2" s="9"/>
      <c r="CO2" s="8" t="s">
        <v>335</v>
      </c>
      <c r="CP2" s="8"/>
      <c r="CQ2" s="8"/>
      <c r="CR2" s="8"/>
      <c r="CT2" s="9"/>
      <c r="DB2" s="8" t="s">
        <v>335</v>
      </c>
      <c r="DC2" s="8"/>
      <c r="DD2" s="8"/>
      <c r="DE2" s="8"/>
      <c r="DG2" s="9"/>
      <c r="DO2" s="8" t="s">
        <v>335</v>
      </c>
      <c r="DP2" s="8"/>
      <c r="DQ2" s="8"/>
      <c r="DR2" s="8"/>
      <c r="DT2" s="9"/>
      <c r="EB2" s="8" t="s">
        <v>335</v>
      </c>
      <c r="EC2" s="8"/>
      <c r="ED2" s="8"/>
      <c r="EE2" s="8"/>
      <c r="EG2" s="9"/>
    </row>
    <row r="3" spans="1:144" ht="13.5" customHeight="1">
      <c r="B3" t="s">
        <v>154</v>
      </c>
      <c r="O3" t="s">
        <v>154</v>
      </c>
      <c r="AB3" t="s">
        <v>154</v>
      </c>
      <c r="AN3" s="8"/>
      <c r="AO3" t="s">
        <v>154</v>
      </c>
      <c r="BA3" s="8"/>
      <c r="BB3" t="s">
        <v>154</v>
      </c>
      <c r="BN3" s="8"/>
      <c r="BO3" t="s">
        <v>154</v>
      </c>
      <c r="CA3" s="8"/>
      <c r="CB3" t="s">
        <v>154</v>
      </c>
      <c r="CN3" s="8"/>
      <c r="CO3" t="s">
        <v>154</v>
      </c>
      <c r="DA3" s="8"/>
      <c r="DB3" t="s">
        <v>154</v>
      </c>
      <c r="DN3" s="8"/>
      <c r="DO3" t="s">
        <v>154</v>
      </c>
      <c r="EA3" s="8"/>
      <c r="EB3" t="s">
        <v>154</v>
      </c>
      <c r="EN3" s="8"/>
    </row>
    <row r="4" spans="1:144"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row>
    <row r="5" spans="1:144" s="32" customFormat="1" ht="30" customHeight="1">
      <c r="A5" s="30"/>
      <c r="B5" s="31" t="s">
        <v>346</v>
      </c>
      <c r="C5" s="31" t="s">
        <v>339</v>
      </c>
      <c r="D5" s="31" t="s">
        <v>337</v>
      </c>
      <c r="E5" s="31" t="s">
        <v>336</v>
      </c>
      <c r="F5" s="31"/>
      <c r="G5" s="31"/>
      <c r="H5" s="31"/>
      <c r="I5" s="31"/>
      <c r="J5" s="31"/>
      <c r="K5" s="31"/>
      <c r="L5" s="31"/>
      <c r="M5" s="31"/>
      <c r="N5" s="31"/>
      <c r="O5" s="31" t="s">
        <v>334</v>
      </c>
      <c r="P5" s="31" t="s">
        <v>333</v>
      </c>
      <c r="Q5" s="31" t="s">
        <v>332</v>
      </c>
      <c r="R5" s="31" t="s">
        <v>331</v>
      </c>
      <c r="S5" s="31" t="s">
        <v>330</v>
      </c>
      <c r="T5" s="31" t="s">
        <v>329</v>
      </c>
      <c r="U5" s="31" t="s">
        <v>327</v>
      </c>
      <c r="V5" s="31" t="s">
        <v>326</v>
      </c>
      <c r="W5" s="31" t="s">
        <v>325</v>
      </c>
      <c r="X5" s="31" t="s">
        <v>324</v>
      </c>
      <c r="Y5" s="31" t="s">
        <v>323</v>
      </c>
      <c r="Z5" s="31" t="s">
        <v>322</v>
      </c>
      <c r="AA5" s="31" t="s">
        <v>321</v>
      </c>
      <c r="AB5" s="31" t="s">
        <v>319</v>
      </c>
      <c r="AC5" s="31" t="s">
        <v>320</v>
      </c>
      <c r="AD5" s="31" t="s">
        <v>318</v>
      </c>
      <c r="AE5" s="31" t="s">
        <v>317</v>
      </c>
      <c r="AF5" s="31" t="s">
        <v>316</v>
      </c>
      <c r="AG5" s="31" t="s">
        <v>315</v>
      </c>
      <c r="AH5" s="31" t="s">
        <v>314</v>
      </c>
      <c r="AI5" s="31" t="s">
        <v>312</v>
      </c>
      <c r="AJ5" s="31" t="s">
        <v>309</v>
      </c>
      <c r="AK5" s="31" t="s">
        <v>306</v>
      </c>
      <c r="AL5" s="31" t="s">
        <v>305</v>
      </c>
      <c r="AM5" s="31" t="s">
        <v>304</v>
      </c>
      <c r="AN5" s="31" t="s">
        <v>303</v>
      </c>
      <c r="AO5" s="31" t="s">
        <v>302</v>
      </c>
      <c r="AP5" s="31" t="s">
        <v>301</v>
      </c>
      <c r="AQ5" s="31" t="s">
        <v>300</v>
      </c>
      <c r="AR5" s="31" t="s">
        <v>299</v>
      </c>
      <c r="AS5" s="31" t="s">
        <v>298</v>
      </c>
      <c r="AT5" s="31" t="s">
        <v>297</v>
      </c>
      <c r="AU5" s="31" t="s">
        <v>296</v>
      </c>
      <c r="AV5" s="31" t="s">
        <v>295</v>
      </c>
      <c r="AW5" s="31" t="s">
        <v>294</v>
      </c>
      <c r="AX5" s="31" t="s">
        <v>293</v>
      </c>
      <c r="AY5" s="31" t="s">
        <v>292</v>
      </c>
      <c r="AZ5" s="31" t="s">
        <v>291</v>
      </c>
      <c r="BA5" s="31" t="s">
        <v>288</v>
      </c>
      <c r="BB5" s="31" t="s">
        <v>286</v>
      </c>
      <c r="BC5" s="31" t="s">
        <v>285</v>
      </c>
      <c r="BD5" s="31" t="s">
        <v>284</v>
      </c>
      <c r="BE5" s="31" t="s">
        <v>282</v>
      </c>
      <c r="BF5" s="31" t="s">
        <v>281</v>
      </c>
      <c r="BG5" s="31" t="s">
        <v>278</v>
      </c>
      <c r="BH5" s="31" t="s">
        <v>275</v>
      </c>
      <c r="BI5" s="31" t="s">
        <v>273</v>
      </c>
      <c r="BJ5" s="31" t="s">
        <v>272</v>
      </c>
      <c r="BK5" s="31" t="s">
        <v>271</v>
      </c>
      <c r="BL5" s="31" t="s">
        <v>270</v>
      </c>
      <c r="BM5" s="31" t="s">
        <v>268</v>
      </c>
      <c r="BN5" s="31" t="s">
        <v>267</v>
      </c>
      <c r="BO5" s="31" t="s">
        <v>266</v>
      </c>
      <c r="BP5" s="31" t="s">
        <v>265</v>
      </c>
      <c r="BQ5" s="31" t="s">
        <v>264</v>
      </c>
      <c r="BR5" s="31" t="s">
        <v>263</v>
      </c>
      <c r="BS5" s="31" t="s">
        <v>262</v>
      </c>
      <c r="BT5" s="31" t="s">
        <v>261</v>
      </c>
      <c r="BU5" s="31" t="s">
        <v>259</v>
      </c>
      <c r="BV5" s="31" t="s">
        <v>258</v>
      </c>
      <c r="BW5" s="31" t="s">
        <v>248</v>
      </c>
      <c r="BX5" s="31" t="s">
        <v>247</v>
      </c>
      <c r="BY5" s="31" t="s">
        <v>246</v>
      </c>
      <c r="BZ5" s="31" t="s">
        <v>245</v>
      </c>
      <c r="CA5" s="31" t="s">
        <v>244</v>
      </c>
      <c r="CB5" s="31" t="s">
        <v>241</v>
      </c>
      <c r="CC5" s="31" t="s">
        <v>240</v>
      </c>
      <c r="CD5" s="31" t="s">
        <v>239</v>
      </c>
      <c r="CE5" s="31" t="s">
        <v>238</v>
      </c>
      <c r="CF5" s="31" t="s">
        <v>232</v>
      </c>
      <c r="CG5" s="31" t="s">
        <v>231</v>
      </c>
      <c r="CH5" s="31" t="s">
        <v>230</v>
      </c>
      <c r="CI5" s="31" t="s">
        <v>229</v>
      </c>
      <c r="CJ5" s="31" t="s">
        <v>228</v>
      </c>
      <c r="CK5" s="31" t="s">
        <v>227</v>
      </c>
      <c r="CL5" s="31" t="s">
        <v>226</v>
      </c>
      <c r="CM5" s="31" t="s">
        <v>224</v>
      </c>
      <c r="CN5" s="31" t="s">
        <v>222</v>
      </c>
      <c r="CO5" s="31" t="s">
        <v>221</v>
      </c>
      <c r="CP5" s="31" t="s">
        <v>220</v>
      </c>
      <c r="CQ5" s="31" t="s">
        <v>219</v>
      </c>
      <c r="CR5" s="31" t="s">
        <v>218</v>
      </c>
      <c r="CS5" s="31" t="s">
        <v>217</v>
      </c>
      <c r="CT5" s="31" t="s">
        <v>216</v>
      </c>
      <c r="CU5" s="31" t="s">
        <v>215</v>
      </c>
      <c r="CV5" s="31" t="s">
        <v>214</v>
      </c>
      <c r="CW5" s="31" t="s">
        <v>213</v>
      </c>
      <c r="CX5" s="31" t="s">
        <v>212</v>
      </c>
      <c r="CY5" s="31" t="s">
        <v>210</v>
      </c>
      <c r="CZ5" s="31" t="s">
        <v>209</v>
      </c>
      <c r="DA5" s="31" t="s">
        <v>170</v>
      </c>
      <c r="DB5" s="31" t="s">
        <v>168</v>
      </c>
      <c r="DC5" s="31" t="s">
        <v>167</v>
      </c>
      <c r="DD5" s="31" t="s">
        <v>166</v>
      </c>
      <c r="DE5" s="31" t="s">
        <v>164</v>
      </c>
      <c r="DF5" s="31" t="s">
        <v>163</v>
      </c>
      <c r="DG5" s="31" t="s">
        <v>160</v>
      </c>
      <c r="DH5" s="31" t="s">
        <v>159</v>
      </c>
      <c r="DI5" s="31" t="s">
        <v>158</v>
      </c>
      <c r="DJ5" s="31" t="s">
        <v>150</v>
      </c>
      <c r="DK5" s="31" t="s">
        <v>148</v>
      </c>
      <c r="DL5" s="31" t="s">
        <v>141</v>
      </c>
      <c r="DM5" s="31" t="s">
        <v>137</v>
      </c>
      <c r="DN5" s="31" t="s">
        <v>127</v>
      </c>
      <c r="DO5" s="31" t="s">
        <v>126</v>
      </c>
      <c r="DP5" s="31" t="s">
        <v>125</v>
      </c>
      <c r="DQ5" s="31" t="s">
        <v>124</v>
      </c>
      <c r="DR5" s="31" t="s">
        <v>122</v>
      </c>
      <c r="DS5" s="31" t="s">
        <v>120</v>
      </c>
      <c r="DT5" s="31" t="s">
        <v>119</v>
      </c>
      <c r="DU5" s="31" t="s">
        <v>118</v>
      </c>
      <c r="DV5" s="31" t="s">
        <v>116</v>
      </c>
      <c r="DW5" s="31" t="s">
        <v>113</v>
      </c>
      <c r="DX5" s="31" t="s">
        <v>112</v>
      </c>
      <c r="DY5" s="31" t="s">
        <v>111</v>
      </c>
      <c r="DZ5" s="31" t="s">
        <v>110</v>
      </c>
      <c r="EA5" s="31" t="s">
        <v>108</v>
      </c>
      <c r="EB5" s="31" t="s">
        <v>106</v>
      </c>
      <c r="EC5" s="31" t="s">
        <v>107</v>
      </c>
      <c r="ED5" s="31" t="s">
        <v>105</v>
      </c>
      <c r="EE5" s="31" t="s">
        <v>104</v>
      </c>
      <c r="EF5" s="31" t="s">
        <v>103</v>
      </c>
      <c r="EG5" s="31" t="s">
        <v>102</v>
      </c>
      <c r="EH5" s="31" t="s">
        <v>101</v>
      </c>
      <c r="EI5" s="31" t="s">
        <v>100</v>
      </c>
      <c r="EJ5" s="31" t="s">
        <v>98</v>
      </c>
      <c r="EK5" s="31" t="s">
        <v>77</v>
      </c>
      <c r="EL5" s="31" t="s">
        <v>76</v>
      </c>
      <c r="EM5" s="31" t="s">
        <v>75</v>
      </c>
      <c r="EN5" s="31" t="s">
        <v>39</v>
      </c>
    </row>
    <row r="6" spans="1:144" ht="3.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row>
    <row r="7" spans="1:144" ht="21" customHeight="1">
      <c r="A7" s="14" t="s">
        <v>4</v>
      </c>
      <c r="B7" s="15">
        <v>177570</v>
      </c>
      <c r="C7" s="15">
        <v>178392</v>
      </c>
      <c r="D7" s="15">
        <v>182018</v>
      </c>
      <c r="E7" s="15">
        <v>182253</v>
      </c>
      <c r="F7" s="15"/>
      <c r="G7" s="15"/>
      <c r="H7" s="15"/>
      <c r="I7" s="15"/>
      <c r="J7" s="15"/>
      <c r="K7" s="15"/>
      <c r="L7" s="15"/>
      <c r="M7" s="15"/>
      <c r="N7" s="15"/>
      <c r="O7" s="15">
        <f t="shared" ref="O7:O46" si="0">AVERAGE(P7:AA7)</f>
        <v>160086.66666666666</v>
      </c>
      <c r="P7" s="15">
        <v>176979</v>
      </c>
      <c r="Q7" s="15">
        <v>168898</v>
      </c>
      <c r="R7" s="15">
        <v>160373</v>
      </c>
      <c r="S7" s="15">
        <v>153535</v>
      </c>
      <c r="T7" s="15">
        <v>152317</v>
      </c>
      <c r="U7" s="15">
        <v>150673</v>
      </c>
      <c r="V7" s="15">
        <v>150618</v>
      </c>
      <c r="W7" s="15">
        <v>153468</v>
      </c>
      <c r="X7" s="15">
        <v>156036</v>
      </c>
      <c r="Y7" s="15">
        <v>161864</v>
      </c>
      <c r="Z7" s="15">
        <v>166763</v>
      </c>
      <c r="AA7" s="15">
        <v>169516</v>
      </c>
      <c r="AB7" s="15">
        <f t="shared" ref="AB7:AB46" si="1">AVERAGE(AC7:AN7)</f>
        <v>175549.41666666666</v>
      </c>
      <c r="AC7" s="15">
        <v>167904</v>
      </c>
      <c r="AD7" s="15">
        <v>164496</v>
      </c>
      <c r="AE7" s="15">
        <v>160094</v>
      </c>
      <c r="AF7" s="15">
        <v>159399</v>
      </c>
      <c r="AG7" s="15">
        <v>161394</v>
      </c>
      <c r="AH7" s="15">
        <v>163315</v>
      </c>
      <c r="AI7" s="15">
        <v>168944</v>
      </c>
      <c r="AJ7" s="15">
        <v>175456</v>
      </c>
      <c r="AK7" s="15">
        <v>183220</v>
      </c>
      <c r="AL7" s="15">
        <v>193595</v>
      </c>
      <c r="AM7" s="15">
        <v>201909</v>
      </c>
      <c r="AN7" s="15">
        <v>206867</v>
      </c>
      <c r="AO7" s="15">
        <f>AVERAGE(AP7:BA7)</f>
        <v>228930.16666666666</v>
      </c>
      <c r="AP7" s="15">
        <v>209676</v>
      </c>
      <c r="AQ7" s="15">
        <v>206349</v>
      </c>
      <c r="AR7" s="15">
        <v>203853</v>
      </c>
      <c r="AS7" s="15">
        <v>208282</v>
      </c>
      <c r="AT7" s="15">
        <v>214415</v>
      </c>
      <c r="AU7" s="15">
        <v>219183</v>
      </c>
      <c r="AV7" s="15">
        <v>226637</v>
      </c>
      <c r="AW7" s="15">
        <v>237367</v>
      </c>
      <c r="AX7" s="15">
        <v>246227</v>
      </c>
      <c r="AY7" s="15">
        <v>253939</v>
      </c>
      <c r="AZ7" s="15">
        <v>259735</v>
      </c>
      <c r="BA7" s="15">
        <v>261499</v>
      </c>
      <c r="BB7" s="15">
        <f>AVERAGE(BC7:BN7)</f>
        <v>230016.66666666666</v>
      </c>
      <c r="BC7" s="15">
        <v>260318</v>
      </c>
      <c r="BD7" s="15">
        <v>251139</v>
      </c>
      <c r="BE7" s="15">
        <v>241460</v>
      </c>
      <c r="BF7" s="15">
        <v>238145</v>
      </c>
      <c r="BG7" s="15">
        <v>237215</v>
      </c>
      <c r="BH7" s="15">
        <v>235762</v>
      </c>
      <c r="BI7" s="15">
        <v>233454</v>
      </c>
      <c r="BJ7" s="15">
        <v>232982</v>
      </c>
      <c r="BK7" s="15">
        <v>231196</v>
      </c>
      <c r="BL7" s="15">
        <v>213897</v>
      </c>
      <c r="BM7" s="15">
        <v>190399</v>
      </c>
      <c r="BN7" s="15">
        <v>194233</v>
      </c>
      <c r="BO7" s="15">
        <f>AVERAGE(BP7:CA7)</f>
        <v>181797.5</v>
      </c>
      <c r="BP7" s="15">
        <v>192955</v>
      </c>
      <c r="BQ7" s="15">
        <v>182427</v>
      </c>
      <c r="BR7" s="15">
        <v>176495</v>
      </c>
      <c r="BS7" s="15">
        <v>171423</v>
      </c>
      <c r="BT7" s="15">
        <v>169849</v>
      </c>
      <c r="BU7" s="15">
        <v>171280</v>
      </c>
      <c r="BV7" s="15">
        <v>170800</v>
      </c>
      <c r="BW7" s="15">
        <v>176128</v>
      </c>
      <c r="BX7" s="15">
        <v>183549</v>
      </c>
      <c r="BY7" s="15">
        <v>189467</v>
      </c>
      <c r="BZ7" s="15">
        <v>197072</v>
      </c>
      <c r="CA7" s="15">
        <v>200125</v>
      </c>
      <c r="CB7" s="15">
        <f>AVERAGE(CC7:CN7)</f>
        <v>191008.66666666666</v>
      </c>
      <c r="CC7" s="15">
        <v>197950</v>
      </c>
      <c r="CD7" s="15">
        <v>190212</v>
      </c>
      <c r="CE7" s="15">
        <v>183446</v>
      </c>
      <c r="CF7" s="15">
        <v>178499</v>
      </c>
      <c r="CG7" s="15">
        <v>179975</v>
      </c>
      <c r="CH7" s="15">
        <v>179857</v>
      </c>
      <c r="CI7" s="15">
        <v>179777</v>
      </c>
      <c r="CJ7" s="15">
        <v>185467</v>
      </c>
      <c r="CK7" s="15">
        <v>194060</v>
      </c>
      <c r="CL7" s="15">
        <v>201119</v>
      </c>
      <c r="CM7" s="15">
        <v>208617</v>
      </c>
      <c r="CN7" s="15">
        <v>213125</v>
      </c>
      <c r="CO7" s="15">
        <f>AVERAGE(CP7:DA7)</f>
        <v>206147.75</v>
      </c>
      <c r="CP7" s="15">
        <v>212018</v>
      </c>
      <c r="CQ7" s="15">
        <v>204141</v>
      </c>
      <c r="CR7" s="15">
        <v>198025</v>
      </c>
      <c r="CS7" s="15">
        <v>193624</v>
      </c>
      <c r="CT7" s="15">
        <v>195334</v>
      </c>
      <c r="CU7" s="15">
        <v>195223</v>
      </c>
      <c r="CV7" s="15">
        <v>196896</v>
      </c>
      <c r="CW7" s="15">
        <v>202419</v>
      </c>
      <c r="CX7" s="15">
        <v>208357</v>
      </c>
      <c r="CY7" s="15">
        <v>217248</v>
      </c>
      <c r="CZ7" s="15">
        <v>223627</v>
      </c>
      <c r="DA7" s="15">
        <v>226861</v>
      </c>
      <c r="DB7" s="15">
        <f>AVERAGE(DC7:DN7)</f>
        <v>211097.16666666666</v>
      </c>
      <c r="DC7" s="15">
        <v>223413</v>
      </c>
      <c r="DD7" s="15">
        <v>215215</v>
      </c>
      <c r="DE7" s="15">
        <v>207512</v>
      </c>
      <c r="DF7" s="15">
        <v>203568</v>
      </c>
      <c r="DG7" s="15">
        <v>201989</v>
      </c>
      <c r="DH7" s="15">
        <v>199347</v>
      </c>
      <c r="DI7" s="15">
        <v>201131</v>
      </c>
      <c r="DJ7" s="15">
        <v>206239</v>
      </c>
      <c r="DK7" s="15">
        <v>210926</v>
      </c>
      <c r="DL7" s="15">
        <v>218187</v>
      </c>
      <c r="DM7" s="15">
        <v>222888</v>
      </c>
      <c r="DN7" s="15">
        <v>222751</v>
      </c>
      <c r="DO7" s="15">
        <f>AVERAGE(DP7:EA7)</f>
        <v>200972.66666666666</v>
      </c>
      <c r="DP7" s="15">
        <v>220209</v>
      </c>
      <c r="DQ7" s="15">
        <v>210886</v>
      </c>
      <c r="DR7" s="15">
        <v>200920</v>
      </c>
      <c r="DS7" s="15">
        <v>196042</v>
      </c>
      <c r="DT7" s="15">
        <v>192669</v>
      </c>
      <c r="DU7" s="15">
        <v>190939</v>
      </c>
      <c r="DV7" s="15">
        <v>191090</v>
      </c>
      <c r="DW7" s="15">
        <v>192798</v>
      </c>
      <c r="DX7" s="15">
        <v>199346</v>
      </c>
      <c r="DY7" s="15">
        <v>204266</v>
      </c>
      <c r="DZ7" s="15">
        <v>206369</v>
      </c>
      <c r="EA7" s="15">
        <v>206138</v>
      </c>
      <c r="EB7" s="15">
        <f>AVERAGE(EC7:EN7)</f>
        <v>191827</v>
      </c>
      <c r="EC7" s="15">
        <v>203926</v>
      </c>
      <c r="ED7" s="15">
        <v>193892</v>
      </c>
      <c r="EE7" s="15">
        <v>187715</v>
      </c>
      <c r="EF7" s="15">
        <v>183113</v>
      </c>
      <c r="EG7" s="15">
        <v>179880</v>
      </c>
      <c r="EH7" s="15">
        <v>180822</v>
      </c>
      <c r="EI7" s="15">
        <v>180689</v>
      </c>
      <c r="EJ7" s="15">
        <v>184436</v>
      </c>
      <c r="EK7" s="15">
        <v>192829</v>
      </c>
      <c r="EL7" s="15">
        <v>199911</v>
      </c>
      <c r="EM7" s="15">
        <v>205934</v>
      </c>
      <c r="EN7" s="15">
        <v>208777</v>
      </c>
    </row>
    <row r="8" spans="1:144" ht="13.5" customHeight="1">
      <c r="A8" s="16" t="s">
        <v>5</v>
      </c>
      <c r="B8" s="15">
        <v>9328</v>
      </c>
      <c r="C8" s="15">
        <v>9328</v>
      </c>
      <c r="D8" s="15">
        <v>9501</v>
      </c>
      <c r="E8" s="15">
        <v>9479</v>
      </c>
      <c r="F8" s="15"/>
      <c r="G8" s="15"/>
      <c r="H8" s="15"/>
      <c r="I8" s="15"/>
      <c r="J8" s="15"/>
      <c r="K8" s="15"/>
      <c r="L8" s="15"/>
      <c r="M8" s="15"/>
      <c r="N8" s="15"/>
      <c r="O8" s="15">
        <f t="shared" si="0"/>
        <v>8494.3333333333339</v>
      </c>
      <c r="P8" s="15">
        <v>9271</v>
      </c>
      <c r="Q8" s="15">
        <v>8950</v>
      </c>
      <c r="R8" s="15">
        <v>8551</v>
      </c>
      <c r="S8" s="15">
        <v>8208</v>
      </c>
      <c r="T8" s="15">
        <v>8159</v>
      </c>
      <c r="U8" s="15">
        <v>8046</v>
      </c>
      <c r="V8" s="15">
        <v>8095</v>
      </c>
      <c r="W8" s="15">
        <v>8266</v>
      </c>
      <c r="X8" s="15">
        <v>8253</v>
      </c>
      <c r="Y8" s="15">
        <v>8608</v>
      </c>
      <c r="Z8" s="15">
        <v>8735</v>
      </c>
      <c r="AA8" s="15">
        <v>8790</v>
      </c>
      <c r="AB8" s="15">
        <f t="shared" si="1"/>
        <v>9474.6666666666661</v>
      </c>
      <c r="AC8" s="15">
        <v>8870</v>
      </c>
      <c r="AD8" s="15">
        <v>8897</v>
      </c>
      <c r="AE8" s="15">
        <v>8578</v>
      </c>
      <c r="AF8" s="15">
        <v>8490</v>
      </c>
      <c r="AG8" s="15">
        <v>8636</v>
      </c>
      <c r="AH8" s="15">
        <v>8684</v>
      </c>
      <c r="AI8" s="15">
        <v>9081</v>
      </c>
      <c r="AJ8" s="15">
        <v>9489</v>
      </c>
      <c r="AK8" s="15">
        <v>9968</v>
      </c>
      <c r="AL8" s="15">
        <v>10534</v>
      </c>
      <c r="AM8" s="15">
        <v>11033</v>
      </c>
      <c r="AN8" s="15">
        <v>11436</v>
      </c>
      <c r="AO8" s="15">
        <f>AVERAGE(AP8:BA8)</f>
        <v>12774.416666666666</v>
      </c>
      <c r="AP8" s="15">
        <v>11702</v>
      </c>
      <c r="AQ8" s="15">
        <v>11587</v>
      </c>
      <c r="AR8" s="15">
        <v>11409</v>
      </c>
      <c r="AS8" s="15">
        <v>11704</v>
      </c>
      <c r="AT8" s="15">
        <v>12006</v>
      </c>
      <c r="AU8" s="15">
        <v>12385</v>
      </c>
      <c r="AV8" s="15">
        <v>12848</v>
      </c>
      <c r="AW8" s="15">
        <v>13367</v>
      </c>
      <c r="AX8" s="15">
        <v>13672</v>
      </c>
      <c r="AY8" s="15">
        <v>14104</v>
      </c>
      <c r="AZ8" s="15">
        <v>14258</v>
      </c>
      <c r="BA8" s="15">
        <v>14251</v>
      </c>
      <c r="BB8" s="15">
        <f>AVERAGE(BC8:BN8)</f>
        <v>12786.666666666666</v>
      </c>
      <c r="BC8" s="15">
        <v>14334</v>
      </c>
      <c r="BD8" s="15">
        <v>13968</v>
      </c>
      <c r="BE8" s="15">
        <v>13605</v>
      </c>
      <c r="BF8" s="15">
        <v>13427</v>
      </c>
      <c r="BG8" s="15">
        <v>13405</v>
      </c>
      <c r="BH8" s="15">
        <v>13381</v>
      </c>
      <c r="BI8" s="15">
        <v>13103</v>
      </c>
      <c r="BJ8" s="15">
        <v>12859</v>
      </c>
      <c r="BK8" s="15">
        <v>12666</v>
      </c>
      <c r="BL8" s="15">
        <v>11871</v>
      </c>
      <c r="BM8" s="15">
        <v>10414</v>
      </c>
      <c r="BN8" s="15">
        <v>10407</v>
      </c>
      <c r="BO8" s="15">
        <f>AVERAGE(BP8:CA8)</f>
        <v>9719.3333333333339</v>
      </c>
      <c r="BP8" s="15">
        <v>10372</v>
      </c>
      <c r="BQ8" s="15">
        <v>9947</v>
      </c>
      <c r="BR8" s="15">
        <v>9684</v>
      </c>
      <c r="BS8" s="15">
        <v>9376</v>
      </c>
      <c r="BT8" s="15">
        <v>9256</v>
      </c>
      <c r="BU8" s="15">
        <v>9253</v>
      </c>
      <c r="BV8" s="15">
        <v>9213</v>
      </c>
      <c r="BW8" s="15">
        <v>9483</v>
      </c>
      <c r="BX8" s="15">
        <v>9679</v>
      </c>
      <c r="BY8" s="15">
        <v>9903</v>
      </c>
      <c r="BZ8" s="15">
        <v>10224</v>
      </c>
      <c r="CA8" s="15">
        <v>10242</v>
      </c>
      <c r="CB8" s="15">
        <f>AVERAGE(CC8:CN8)</f>
        <v>9841.1666666666661</v>
      </c>
      <c r="CC8" s="15">
        <v>10217</v>
      </c>
      <c r="CD8" s="15">
        <v>10053</v>
      </c>
      <c r="CE8" s="15">
        <v>9599</v>
      </c>
      <c r="CF8" s="15">
        <v>9302</v>
      </c>
      <c r="CG8" s="15">
        <v>9434</v>
      </c>
      <c r="CH8" s="15">
        <v>9336</v>
      </c>
      <c r="CI8" s="15">
        <v>9323</v>
      </c>
      <c r="CJ8" s="15">
        <v>9549</v>
      </c>
      <c r="CK8" s="15">
        <v>9827</v>
      </c>
      <c r="CL8" s="15">
        <v>10161</v>
      </c>
      <c r="CM8" s="15">
        <v>10543</v>
      </c>
      <c r="CN8" s="15">
        <v>10750</v>
      </c>
      <c r="CO8" s="15">
        <f>AVERAGE(CP8:DA8)</f>
        <v>10938.833333333334</v>
      </c>
      <c r="CP8" s="15">
        <v>10985</v>
      </c>
      <c r="CQ8" s="15">
        <v>10764</v>
      </c>
      <c r="CR8" s="15">
        <v>10581</v>
      </c>
      <c r="CS8" s="15">
        <v>10363</v>
      </c>
      <c r="CT8" s="15">
        <v>10524</v>
      </c>
      <c r="CU8" s="15">
        <v>10608</v>
      </c>
      <c r="CV8" s="15">
        <v>10609</v>
      </c>
      <c r="CW8" s="15">
        <v>10752</v>
      </c>
      <c r="CX8" s="15">
        <v>11012</v>
      </c>
      <c r="CY8" s="15">
        <v>11436</v>
      </c>
      <c r="CZ8" s="15">
        <v>11693</v>
      </c>
      <c r="DA8" s="15">
        <v>11939</v>
      </c>
      <c r="DB8" s="15">
        <f>AVERAGE(DC8:DN8)</f>
        <v>11549.416666666666</v>
      </c>
      <c r="DC8" s="15">
        <v>11997</v>
      </c>
      <c r="DD8" s="15">
        <v>11710</v>
      </c>
      <c r="DE8" s="15">
        <v>11401</v>
      </c>
      <c r="DF8" s="15">
        <v>11197</v>
      </c>
      <c r="DG8" s="15">
        <v>11154</v>
      </c>
      <c r="DH8" s="15">
        <v>11011</v>
      </c>
      <c r="DI8" s="15">
        <v>11140</v>
      </c>
      <c r="DJ8" s="15">
        <v>11333</v>
      </c>
      <c r="DK8" s="15">
        <v>11497</v>
      </c>
      <c r="DL8" s="15">
        <v>11916</v>
      </c>
      <c r="DM8" s="15">
        <v>12143</v>
      </c>
      <c r="DN8" s="15">
        <v>12094</v>
      </c>
      <c r="DO8" s="15">
        <f>AVERAGE(DP8:EA8)</f>
        <v>11066.166666666666</v>
      </c>
      <c r="DP8" s="15">
        <v>12061</v>
      </c>
      <c r="DQ8" s="15">
        <v>11759</v>
      </c>
      <c r="DR8" s="15">
        <v>11220</v>
      </c>
      <c r="DS8" s="15">
        <v>11079</v>
      </c>
      <c r="DT8" s="15">
        <v>10919</v>
      </c>
      <c r="DU8" s="15">
        <v>10768</v>
      </c>
      <c r="DV8" s="15">
        <v>10678</v>
      </c>
      <c r="DW8" s="15">
        <v>10603</v>
      </c>
      <c r="DX8" s="15">
        <v>10910</v>
      </c>
      <c r="DY8" s="15">
        <v>11080</v>
      </c>
      <c r="DZ8" s="15">
        <v>10917</v>
      </c>
      <c r="EA8" s="15">
        <v>10800</v>
      </c>
      <c r="EB8" s="15">
        <f>AVERAGE(EC8:EN8)</f>
        <v>10334.333333333334</v>
      </c>
      <c r="EC8" s="15">
        <v>10728</v>
      </c>
      <c r="ED8" s="15">
        <v>10367</v>
      </c>
      <c r="EE8" s="15">
        <v>10022</v>
      </c>
      <c r="EF8" s="15">
        <v>9903</v>
      </c>
      <c r="EG8" s="15">
        <v>9815</v>
      </c>
      <c r="EH8" s="15">
        <v>9879</v>
      </c>
      <c r="EI8" s="15">
        <v>9784</v>
      </c>
      <c r="EJ8" s="15">
        <v>9904</v>
      </c>
      <c r="EK8" s="15">
        <v>10347</v>
      </c>
      <c r="EL8" s="15">
        <v>10837</v>
      </c>
      <c r="EM8" s="15">
        <v>11121</v>
      </c>
      <c r="EN8" s="15">
        <v>11305</v>
      </c>
    </row>
    <row r="9" spans="1:144" ht="13.5" customHeight="1">
      <c r="A9" s="17"/>
      <c r="B9" s="15"/>
      <c r="C9" s="15"/>
      <c r="D9" s="15"/>
      <c r="E9" s="15"/>
      <c r="F9" s="214"/>
      <c r="G9" s="214"/>
      <c r="H9" s="214"/>
      <c r="I9" s="214"/>
      <c r="J9" s="214"/>
      <c r="K9" s="214"/>
      <c r="L9" s="214"/>
      <c r="M9" s="214"/>
      <c r="N9" s="214"/>
      <c r="O9" s="15"/>
      <c r="P9" s="214"/>
      <c r="Q9" s="214"/>
      <c r="R9" s="214"/>
      <c r="S9" s="214"/>
      <c r="T9" s="214"/>
      <c r="U9" s="214"/>
      <c r="V9" s="214"/>
      <c r="W9" s="214"/>
      <c r="X9" s="214"/>
      <c r="Y9" s="214"/>
      <c r="Z9" s="214"/>
      <c r="AA9" s="214"/>
      <c r="AB9" s="214"/>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7"/>
      <c r="BD9" s="17"/>
      <c r="BE9" s="17"/>
      <c r="BF9" s="17"/>
      <c r="BG9" s="17"/>
      <c r="BH9" s="17"/>
      <c r="BI9" s="17"/>
      <c r="BJ9" s="17"/>
      <c r="BK9" s="17"/>
      <c r="BL9" s="17"/>
      <c r="BM9" s="18"/>
      <c r="BN9" s="18"/>
      <c r="BO9" s="18"/>
      <c r="BP9" s="17"/>
      <c r="BQ9" s="17"/>
      <c r="BR9" s="17"/>
      <c r="BS9" s="17"/>
      <c r="BT9" s="17"/>
      <c r="BU9" s="17"/>
      <c r="BV9" s="17"/>
      <c r="BW9" s="17"/>
      <c r="BX9" s="17"/>
      <c r="BY9" s="17"/>
      <c r="BZ9" s="18"/>
      <c r="CA9" s="18"/>
      <c r="CB9" s="18"/>
      <c r="CC9" s="17"/>
      <c r="CD9" s="17"/>
      <c r="CE9" s="17"/>
      <c r="CF9" s="17"/>
      <c r="CG9" s="17"/>
      <c r="CH9" s="17"/>
      <c r="CI9" s="17"/>
      <c r="CJ9" s="17"/>
      <c r="CK9" s="17"/>
      <c r="CL9" s="17"/>
      <c r="CM9" s="18"/>
      <c r="CN9" s="18"/>
      <c r="CO9" s="18"/>
      <c r="CP9" s="17"/>
      <c r="CQ9" s="17"/>
      <c r="CR9" s="17"/>
      <c r="CS9" s="17"/>
      <c r="CT9" s="17"/>
      <c r="CU9" s="17"/>
      <c r="CV9" s="17"/>
      <c r="CW9" s="17"/>
      <c r="CX9" s="17"/>
      <c r="CY9" s="17"/>
      <c r="CZ9" s="18"/>
      <c r="DA9" s="18"/>
      <c r="DB9" s="18"/>
      <c r="DC9" s="17"/>
      <c r="DD9" s="17"/>
      <c r="DE9" s="17"/>
      <c r="DF9" s="17"/>
      <c r="DG9" s="17"/>
      <c r="DH9" s="17"/>
      <c r="DI9" s="17"/>
      <c r="DJ9" s="17"/>
      <c r="DK9" s="17"/>
      <c r="DL9" s="17"/>
      <c r="DM9" s="18"/>
      <c r="DN9" s="18"/>
      <c r="DO9" s="18"/>
      <c r="DP9" s="17"/>
      <c r="DQ9" s="17"/>
      <c r="DR9" s="17"/>
      <c r="DS9" s="17"/>
      <c r="DT9" s="17"/>
      <c r="DU9" s="17"/>
      <c r="DV9" s="17"/>
      <c r="DW9" s="17"/>
      <c r="DX9" s="17"/>
      <c r="DY9" s="17"/>
      <c r="DZ9" s="18"/>
      <c r="EA9" s="18"/>
      <c r="EB9" s="18"/>
      <c r="EC9" s="17"/>
      <c r="ED9" s="17"/>
      <c r="EE9" s="17"/>
      <c r="EF9" s="17"/>
      <c r="EG9" s="17"/>
      <c r="EH9" s="17"/>
      <c r="EI9" s="17"/>
      <c r="EJ9" s="17"/>
      <c r="EK9" s="17"/>
      <c r="EL9" s="17"/>
      <c r="EM9" s="18"/>
      <c r="EN9" s="18"/>
    </row>
    <row r="10" spans="1:144" ht="13.5" customHeight="1">
      <c r="A10" s="19" t="s">
        <v>6</v>
      </c>
      <c r="B10" s="15"/>
      <c r="C10" s="15"/>
      <c r="D10" s="15"/>
      <c r="E10" s="15"/>
      <c r="F10" s="214"/>
      <c r="G10" s="214"/>
      <c r="H10" s="214"/>
      <c r="I10" s="214"/>
      <c r="J10" s="214"/>
      <c r="K10" s="214"/>
      <c r="L10" s="214"/>
      <c r="M10" s="214"/>
      <c r="N10" s="214"/>
      <c r="O10" s="15"/>
      <c r="P10" s="214"/>
      <c r="Q10" s="214"/>
      <c r="R10" s="214"/>
      <c r="S10" s="214"/>
      <c r="T10" s="214"/>
      <c r="U10" s="214"/>
      <c r="V10" s="214"/>
      <c r="W10" s="214"/>
      <c r="X10" s="214"/>
      <c r="Y10" s="214"/>
      <c r="Z10" s="214"/>
      <c r="AA10" s="214"/>
      <c r="AB10" s="214"/>
      <c r="AC10" s="20"/>
      <c r="AD10" s="20"/>
      <c r="AE10" s="20"/>
      <c r="AF10" s="20"/>
      <c r="AG10" s="20"/>
      <c r="AH10" s="20"/>
      <c r="AI10" s="20"/>
      <c r="AJ10" s="20"/>
      <c r="AK10" s="20"/>
      <c r="AL10" s="20"/>
      <c r="AM10" s="20"/>
      <c r="AN10" s="199"/>
      <c r="AO10" s="20"/>
      <c r="AP10" s="199"/>
      <c r="AQ10" s="199"/>
      <c r="AR10" s="199"/>
      <c r="AS10" s="199"/>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row>
    <row r="11" spans="1:144" ht="13.5" customHeight="1">
      <c r="A11" s="20" t="s">
        <v>7</v>
      </c>
      <c r="B11" s="21">
        <v>965</v>
      </c>
      <c r="C11" s="21">
        <v>950</v>
      </c>
      <c r="D11" s="21">
        <v>989</v>
      </c>
      <c r="E11" s="21">
        <v>989</v>
      </c>
      <c r="F11" s="21"/>
      <c r="G11" s="21"/>
      <c r="H11" s="21"/>
      <c r="I11" s="21"/>
      <c r="J11" s="21"/>
      <c r="K11" s="21"/>
      <c r="L11" s="21"/>
      <c r="M11" s="21"/>
      <c r="N11" s="21"/>
      <c r="O11" s="21">
        <f t="shared" si="0"/>
        <v>897.41666666666663</v>
      </c>
      <c r="P11" s="21">
        <v>960</v>
      </c>
      <c r="Q11" s="21">
        <v>968</v>
      </c>
      <c r="R11" s="21">
        <v>966</v>
      </c>
      <c r="S11" s="21">
        <v>945</v>
      </c>
      <c r="T11" s="21">
        <v>952</v>
      </c>
      <c r="U11" s="21">
        <v>844</v>
      </c>
      <c r="V11" s="21">
        <v>836</v>
      </c>
      <c r="W11" s="21">
        <v>838</v>
      </c>
      <c r="X11" s="21">
        <v>830</v>
      </c>
      <c r="Y11" s="21">
        <v>846</v>
      </c>
      <c r="Z11" s="21">
        <v>885</v>
      </c>
      <c r="AA11" s="21">
        <v>899</v>
      </c>
      <c r="AB11" s="21">
        <f t="shared" si="1"/>
        <v>883.25</v>
      </c>
      <c r="AC11" s="21">
        <v>901</v>
      </c>
      <c r="AD11" s="21">
        <v>914</v>
      </c>
      <c r="AE11" s="21">
        <v>882</v>
      </c>
      <c r="AF11" s="21">
        <v>877</v>
      </c>
      <c r="AG11" s="21">
        <v>897</v>
      </c>
      <c r="AH11" s="21">
        <v>782</v>
      </c>
      <c r="AI11" s="21">
        <v>798</v>
      </c>
      <c r="AJ11" s="21">
        <v>800</v>
      </c>
      <c r="AK11" s="21">
        <v>847</v>
      </c>
      <c r="AL11" s="21">
        <v>913</v>
      </c>
      <c r="AM11" s="21">
        <v>948</v>
      </c>
      <c r="AN11" s="21">
        <v>1040</v>
      </c>
      <c r="AO11" s="21">
        <f>AVERAGE(AP11:BA11)</f>
        <v>1357.5833333333333</v>
      </c>
      <c r="AP11" s="21">
        <v>1093</v>
      </c>
      <c r="AQ11" s="21">
        <v>1114</v>
      </c>
      <c r="AR11" s="21">
        <v>1092</v>
      </c>
      <c r="AS11" s="21">
        <v>1209</v>
      </c>
      <c r="AT11" s="21">
        <v>1279</v>
      </c>
      <c r="AU11" s="21">
        <v>1318</v>
      </c>
      <c r="AV11" s="21">
        <v>1346</v>
      </c>
      <c r="AW11" s="21">
        <v>1400</v>
      </c>
      <c r="AX11" s="21">
        <v>1471</v>
      </c>
      <c r="AY11" s="21">
        <v>1568</v>
      </c>
      <c r="AZ11" s="21">
        <v>1671</v>
      </c>
      <c r="BA11" s="21">
        <v>1730</v>
      </c>
      <c r="BB11" s="21">
        <f>AVERAGE(BC11:BN11)</f>
        <v>1664.6666666666667</v>
      </c>
      <c r="BC11" s="21">
        <v>1749</v>
      </c>
      <c r="BD11" s="21">
        <v>1729</v>
      </c>
      <c r="BE11" s="21">
        <v>1742</v>
      </c>
      <c r="BF11" s="21">
        <v>1802</v>
      </c>
      <c r="BG11" s="21">
        <v>1894</v>
      </c>
      <c r="BH11" s="21">
        <v>1931</v>
      </c>
      <c r="BI11" s="21">
        <v>1798</v>
      </c>
      <c r="BJ11" s="21">
        <v>1742</v>
      </c>
      <c r="BK11" s="21">
        <v>1669</v>
      </c>
      <c r="BL11" s="21">
        <v>1494</v>
      </c>
      <c r="BM11" s="21">
        <v>1214</v>
      </c>
      <c r="BN11" s="21">
        <v>1212</v>
      </c>
      <c r="BO11" s="21">
        <f>AVERAGE(BP11:CA11)</f>
        <v>1166.75</v>
      </c>
      <c r="BP11" s="21">
        <v>1228</v>
      </c>
      <c r="BQ11" s="21">
        <v>1216</v>
      </c>
      <c r="BR11" s="21">
        <v>1229</v>
      </c>
      <c r="BS11" s="21">
        <v>1217</v>
      </c>
      <c r="BT11" s="21">
        <v>1234</v>
      </c>
      <c r="BU11" s="21">
        <v>1131</v>
      </c>
      <c r="BV11" s="21">
        <v>1026</v>
      </c>
      <c r="BW11" s="21">
        <v>1037</v>
      </c>
      <c r="BX11" s="21">
        <v>1101</v>
      </c>
      <c r="BY11" s="21">
        <v>1134</v>
      </c>
      <c r="BZ11" s="21">
        <v>1213</v>
      </c>
      <c r="CA11" s="21">
        <v>1235</v>
      </c>
      <c r="CB11" s="21">
        <f>AVERAGE(CC11:CN11)</f>
        <v>1229.0833333333333</v>
      </c>
      <c r="CC11" s="21">
        <v>1275</v>
      </c>
      <c r="CD11" s="21">
        <v>1299</v>
      </c>
      <c r="CE11" s="21">
        <v>1279</v>
      </c>
      <c r="CF11" s="21">
        <v>1289</v>
      </c>
      <c r="CG11" s="21">
        <v>1335</v>
      </c>
      <c r="CH11" s="21">
        <v>1148</v>
      </c>
      <c r="CI11" s="21">
        <v>1077</v>
      </c>
      <c r="CJ11" s="21">
        <v>1077</v>
      </c>
      <c r="CK11" s="21">
        <v>1133</v>
      </c>
      <c r="CL11" s="21">
        <v>1193</v>
      </c>
      <c r="CM11" s="21">
        <v>1294</v>
      </c>
      <c r="CN11" s="21">
        <v>1350</v>
      </c>
      <c r="CO11" s="21">
        <f>AVERAGE(CP11:DA11)</f>
        <v>1454.8333333333333</v>
      </c>
      <c r="CP11" s="21">
        <v>1416</v>
      </c>
      <c r="CQ11" s="21">
        <v>1419</v>
      </c>
      <c r="CR11" s="21">
        <v>1456</v>
      </c>
      <c r="CS11" s="21">
        <v>1489</v>
      </c>
      <c r="CT11" s="21">
        <v>1558</v>
      </c>
      <c r="CU11" s="21">
        <v>1409</v>
      </c>
      <c r="CV11" s="21">
        <v>1325</v>
      </c>
      <c r="CW11" s="21">
        <v>1294</v>
      </c>
      <c r="CX11" s="21">
        <v>1389</v>
      </c>
      <c r="CY11" s="21">
        <v>1472</v>
      </c>
      <c r="CZ11" s="21">
        <v>1556</v>
      </c>
      <c r="DA11" s="21">
        <v>1675</v>
      </c>
      <c r="DB11" s="21">
        <f>AVERAGE(DC11:DN11)</f>
        <v>1612.75</v>
      </c>
      <c r="DC11" s="21">
        <v>1627</v>
      </c>
      <c r="DD11" s="21">
        <v>1592</v>
      </c>
      <c r="DE11" s="21">
        <v>1552</v>
      </c>
      <c r="DF11" s="21">
        <v>1581</v>
      </c>
      <c r="DG11" s="21">
        <v>1643</v>
      </c>
      <c r="DH11" s="21">
        <v>1493</v>
      </c>
      <c r="DI11" s="21">
        <v>1467</v>
      </c>
      <c r="DJ11" s="21">
        <v>1492</v>
      </c>
      <c r="DK11" s="21">
        <v>1582</v>
      </c>
      <c r="DL11" s="21">
        <v>1682</v>
      </c>
      <c r="DM11" s="21">
        <v>1832</v>
      </c>
      <c r="DN11" s="21">
        <v>1810</v>
      </c>
      <c r="DO11" s="21">
        <f>AVERAGE(DP11:EA11)</f>
        <v>1658.5</v>
      </c>
      <c r="DP11" s="21">
        <v>1804</v>
      </c>
      <c r="DQ11" s="21">
        <v>1800</v>
      </c>
      <c r="DR11" s="21">
        <v>1754</v>
      </c>
      <c r="DS11" s="21">
        <v>1826</v>
      </c>
      <c r="DT11" s="21">
        <v>1819</v>
      </c>
      <c r="DU11" s="21">
        <v>1611</v>
      </c>
      <c r="DV11" s="21">
        <v>1481</v>
      </c>
      <c r="DW11" s="21">
        <v>1450</v>
      </c>
      <c r="DX11" s="21">
        <v>1546</v>
      </c>
      <c r="DY11" s="21">
        <v>1592</v>
      </c>
      <c r="DZ11" s="21">
        <v>1609</v>
      </c>
      <c r="EA11" s="21">
        <v>1610</v>
      </c>
      <c r="EB11" s="21">
        <f>AVERAGE(EC11:EN11)</f>
        <v>1564</v>
      </c>
      <c r="EC11" s="21">
        <v>1620</v>
      </c>
      <c r="ED11" s="21">
        <v>1611</v>
      </c>
      <c r="EE11" s="21">
        <v>1592</v>
      </c>
      <c r="EF11" s="21">
        <v>1634</v>
      </c>
      <c r="EG11" s="21">
        <v>1620</v>
      </c>
      <c r="EH11" s="21">
        <v>1481</v>
      </c>
      <c r="EI11" s="21">
        <v>1347</v>
      </c>
      <c r="EJ11" s="21">
        <v>1351</v>
      </c>
      <c r="EK11" s="21">
        <v>1459</v>
      </c>
      <c r="EL11" s="21">
        <v>1582</v>
      </c>
      <c r="EM11" s="21">
        <v>1701</v>
      </c>
      <c r="EN11" s="21">
        <v>1770</v>
      </c>
    </row>
    <row r="12" spans="1:144" ht="13.5" customHeight="1">
      <c r="A12" s="20" t="s">
        <v>8</v>
      </c>
      <c r="B12" s="21">
        <v>5470</v>
      </c>
      <c r="C12" s="21">
        <v>5498</v>
      </c>
      <c r="D12" s="21">
        <v>5624</v>
      </c>
      <c r="E12" s="21">
        <v>5620</v>
      </c>
      <c r="F12" s="21"/>
      <c r="G12" s="21"/>
      <c r="H12" s="21"/>
      <c r="I12" s="21"/>
      <c r="J12" s="21"/>
      <c r="K12" s="21"/>
      <c r="L12" s="21"/>
      <c r="M12" s="21"/>
      <c r="N12" s="21"/>
      <c r="O12" s="21">
        <f t="shared" si="0"/>
        <v>4951.666666666667</v>
      </c>
      <c r="P12" s="21">
        <v>5493</v>
      </c>
      <c r="Q12" s="21">
        <v>5249</v>
      </c>
      <c r="R12" s="21">
        <v>4969</v>
      </c>
      <c r="S12" s="21">
        <v>4735</v>
      </c>
      <c r="T12" s="21">
        <v>4705</v>
      </c>
      <c r="U12" s="21">
        <v>4682</v>
      </c>
      <c r="V12" s="21">
        <v>4747</v>
      </c>
      <c r="W12" s="21">
        <v>4843</v>
      </c>
      <c r="X12" s="21">
        <v>4795</v>
      </c>
      <c r="Y12" s="21">
        <v>5026</v>
      </c>
      <c r="Z12" s="21">
        <v>5068</v>
      </c>
      <c r="AA12" s="21">
        <v>5108</v>
      </c>
      <c r="AB12" s="21">
        <f t="shared" si="1"/>
        <v>5457.666666666667</v>
      </c>
      <c r="AC12" s="21">
        <v>5146</v>
      </c>
      <c r="AD12" s="21">
        <v>5087</v>
      </c>
      <c r="AE12" s="21">
        <v>4885</v>
      </c>
      <c r="AF12" s="21">
        <v>4838</v>
      </c>
      <c r="AG12" s="21">
        <v>4899</v>
      </c>
      <c r="AH12" s="21">
        <v>4977</v>
      </c>
      <c r="AI12" s="21">
        <v>5212</v>
      </c>
      <c r="AJ12" s="21">
        <v>5469</v>
      </c>
      <c r="AK12" s="21">
        <v>5776</v>
      </c>
      <c r="AL12" s="21">
        <v>6127</v>
      </c>
      <c r="AM12" s="21">
        <v>6429</v>
      </c>
      <c r="AN12" s="21">
        <v>6647</v>
      </c>
      <c r="AO12" s="21">
        <f>AVERAGE(AP12:BA12)</f>
        <v>7372.916666666667</v>
      </c>
      <c r="AP12" s="21">
        <v>6798</v>
      </c>
      <c r="AQ12" s="21">
        <v>6712</v>
      </c>
      <c r="AR12" s="21">
        <v>6598</v>
      </c>
      <c r="AS12" s="21">
        <v>6702</v>
      </c>
      <c r="AT12" s="21">
        <v>6862</v>
      </c>
      <c r="AU12" s="21">
        <v>7063</v>
      </c>
      <c r="AV12" s="21">
        <v>7373</v>
      </c>
      <c r="AW12" s="21">
        <v>7745</v>
      </c>
      <c r="AX12" s="21">
        <v>7978</v>
      </c>
      <c r="AY12" s="21">
        <v>8188</v>
      </c>
      <c r="AZ12" s="21">
        <v>8235</v>
      </c>
      <c r="BA12" s="21">
        <v>8221</v>
      </c>
      <c r="BB12" s="21">
        <f>AVERAGE(BC12:BN12)</f>
        <v>7319</v>
      </c>
      <c r="BC12" s="21">
        <v>8272</v>
      </c>
      <c r="BD12" s="21">
        <v>8030</v>
      </c>
      <c r="BE12" s="21">
        <v>7753</v>
      </c>
      <c r="BF12" s="21">
        <v>7610</v>
      </c>
      <c r="BG12" s="21">
        <v>7574</v>
      </c>
      <c r="BH12" s="21">
        <v>7578</v>
      </c>
      <c r="BI12" s="21">
        <v>7490</v>
      </c>
      <c r="BJ12" s="21">
        <v>7379</v>
      </c>
      <c r="BK12" s="21">
        <v>7302</v>
      </c>
      <c r="BL12" s="21">
        <v>6835</v>
      </c>
      <c r="BM12" s="21">
        <v>5999</v>
      </c>
      <c r="BN12" s="21">
        <v>6006</v>
      </c>
      <c r="BO12" s="21">
        <f>AVERAGE(BP12:CA12)</f>
        <v>5536.5</v>
      </c>
      <c r="BP12" s="21">
        <v>5954</v>
      </c>
      <c r="BQ12" s="21">
        <v>5634</v>
      </c>
      <c r="BR12" s="21">
        <v>5428</v>
      </c>
      <c r="BS12" s="21">
        <v>5212</v>
      </c>
      <c r="BT12" s="21">
        <v>5145</v>
      </c>
      <c r="BU12" s="21">
        <v>5231</v>
      </c>
      <c r="BV12" s="21">
        <v>5279</v>
      </c>
      <c r="BW12" s="21">
        <v>5458</v>
      </c>
      <c r="BX12" s="21">
        <v>5543</v>
      </c>
      <c r="BY12" s="21">
        <v>5730</v>
      </c>
      <c r="BZ12" s="21">
        <v>5929</v>
      </c>
      <c r="CA12" s="21">
        <v>5895</v>
      </c>
      <c r="CB12" s="21">
        <f>AVERAGE(CC12:CN12)</f>
        <v>5636.333333333333</v>
      </c>
      <c r="CC12" s="21">
        <v>5900</v>
      </c>
      <c r="CD12" s="21">
        <v>5741</v>
      </c>
      <c r="CE12" s="21">
        <v>5426</v>
      </c>
      <c r="CF12" s="21">
        <v>5171</v>
      </c>
      <c r="CG12" s="21">
        <v>5252</v>
      </c>
      <c r="CH12" s="21">
        <v>5293</v>
      </c>
      <c r="CI12" s="21">
        <v>5346</v>
      </c>
      <c r="CJ12" s="21">
        <v>5517</v>
      </c>
      <c r="CK12" s="21">
        <v>5702</v>
      </c>
      <c r="CL12" s="21">
        <v>5920</v>
      </c>
      <c r="CM12" s="21">
        <v>6141</v>
      </c>
      <c r="CN12" s="21">
        <v>6227</v>
      </c>
      <c r="CO12" s="21">
        <f>AVERAGE(CP12:DA12)</f>
        <v>6303.083333333333</v>
      </c>
      <c r="CP12" s="21">
        <v>6366</v>
      </c>
      <c r="CQ12" s="21">
        <v>6174</v>
      </c>
      <c r="CR12" s="21">
        <v>6021</v>
      </c>
      <c r="CS12" s="21">
        <v>5825</v>
      </c>
      <c r="CT12" s="21">
        <v>5905</v>
      </c>
      <c r="CU12" s="21">
        <v>6062</v>
      </c>
      <c r="CV12" s="21">
        <v>6121</v>
      </c>
      <c r="CW12" s="21">
        <v>6236</v>
      </c>
      <c r="CX12" s="21">
        <v>6390</v>
      </c>
      <c r="CY12" s="21">
        <v>6664</v>
      </c>
      <c r="CZ12" s="21">
        <v>6879</v>
      </c>
      <c r="DA12" s="21">
        <v>6994</v>
      </c>
      <c r="DB12" s="21">
        <f>AVERAGE(DC12:DN12)</f>
        <v>6745.583333333333</v>
      </c>
      <c r="DC12" s="21">
        <v>7071</v>
      </c>
      <c r="DD12" s="21">
        <v>6880</v>
      </c>
      <c r="DE12" s="21">
        <v>6649</v>
      </c>
      <c r="DF12" s="21">
        <v>6499</v>
      </c>
      <c r="DG12" s="21">
        <v>6436</v>
      </c>
      <c r="DH12" s="21">
        <v>6405</v>
      </c>
      <c r="DI12" s="21">
        <v>6527</v>
      </c>
      <c r="DJ12" s="21">
        <v>6675</v>
      </c>
      <c r="DK12" s="21">
        <v>6739</v>
      </c>
      <c r="DL12" s="21">
        <v>6996</v>
      </c>
      <c r="DM12" s="21">
        <v>7037</v>
      </c>
      <c r="DN12" s="21">
        <v>7033</v>
      </c>
      <c r="DO12" s="21">
        <f>AVERAGE(DP12:EA12)</f>
        <v>6391.5</v>
      </c>
      <c r="DP12" s="21">
        <v>7036</v>
      </c>
      <c r="DQ12" s="21">
        <v>6776</v>
      </c>
      <c r="DR12" s="21">
        <v>6415</v>
      </c>
      <c r="DS12" s="21">
        <v>6250</v>
      </c>
      <c r="DT12" s="21">
        <v>6163</v>
      </c>
      <c r="DU12" s="21">
        <v>6182</v>
      </c>
      <c r="DV12" s="21">
        <v>6185</v>
      </c>
      <c r="DW12" s="21">
        <v>6207</v>
      </c>
      <c r="DX12" s="21">
        <v>6381</v>
      </c>
      <c r="DY12" s="21">
        <v>6473</v>
      </c>
      <c r="DZ12" s="21">
        <v>6346</v>
      </c>
      <c r="EA12" s="21">
        <v>6284</v>
      </c>
      <c r="EB12" s="21">
        <f>AVERAGE(EC12:EN12)</f>
        <v>5956.333333333333</v>
      </c>
      <c r="EC12" s="21">
        <v>6261</v>
      </c>
      <c r="ED12" s="21">
        <v>5977</v>
      </c>
      <c r="EE12" s="21">
        <v>5701</v>
      </c>
      <c r="EF12" s="21">
        <v>5554</v>
      </c>
      <c r="EG12" s="21">
        <v>5493</v>
      </c>
      <c r="EH12" s="21">
        <v>5619</v>
      </c>
      <c r="EI12" s="21">
        <v>5643</v>
      </c>
      <c r="EJ12" s="21">
        <v>5749</v>
      </c>
      <c r="EK12" s="21">
        <v>6031</v>
      </c>
      <c r="EL12" s="21">
        <v>6362</v>
      </c>
      <c r="EM12" s="21">
        <v>6491</v>
      </c>
      <c r="EN12" s="21">
        <v>6595</v>
      </c>
    </row>
    <row r="13" spans="1:144" ht="13.5" customHeight="1">
      <c r="A13" s="20" t="s">
        <v>9</v>
      </c>
      <c r="B13" s="21">
        <v>2881</v>
      </c>
      <c r="C13" s="21">
        <v>2867</v>
      </c>
      <c r="D13" s="21">
        <v>2876</v>
      </c>
      <c r="E13" s="21">
        <v>2866</v>
      </c>
      <c r="F13" s="21"/>
      <c r="G13" s="21"/>
      <c r="H13" s="21"/>
      <c r="I13" s="21"/>
      <c r="J13" s="21"/>
      <c r="K13" s="21"/>
      <c r="L13" s="21"/>
      <c r="M13" s="21"/>
      <c r="N13" s="21"/>
      <c r="O13" s="21">
        <f t="shared" si="0"/>
        <v>2634.5833333333335</v>
      </c>
      <c r="P13" s="21">
        <v>2808</v>
      </c>
      <c r="Q13" s="21">
        <v>2721</v>
      </c>
      <c r="R13" s="21">
        <v>2609</v>
      </c>
      <c r="S13" s="21">
        <v>2518</v>
      </c>
      <c r="T13" s="21">
        <v>2493</v>
      </c>
      <c r="U13" s="21">
        <v>2510</v>
      </c>
      <c r="V13" s="21">
        <v>2503</v>
      </c>
      <c r="W13" s="21">
        <v>2570</v>
      </c>
      <c r="X13" s="21">
        <v>2619</v>
      </c>
      <c r="Y13" s="21">
        <v>2727</v>
      </c>
      <c r="Z13" s="21">
        <v>2769</v>
      </c>
      <c r="AA13" s="21">
        <v>2768</v>
      </c>
      <c r="AB13" s="21">
        <f t="shared" si="1"/>
        <v>3122.3333333333335</v>
      </c>
      <c r="AC13" s="21">
        <v>2819</v>
      </c>
      <c r="AD13" s="21">
        <v>2886</v>
      </c>
      <c r="AE13" s="21">
        <v>2799</v>
      </c>
      <c r="AF13" s="21">
        <v>2760</v>
      </c>
      <c r="AG13" s="21">
        <v>2826</v>
      </c>
      <c r="AH13" s="21">
        <v>2913</v>
      </c>
      <c r="AI13" s="21">
        <v>3057</v>
      </c>
      <c r="AJ13" s="21">
        <v>3209</v>
      </c>
      <c r="AK13" s="21">
        <v>3335</v>
      </c>
      <c r="AL13" s="21">
        <v>3480</v>
      </c>
      <c r="AM13" s="21">
        <v>3641</v>
      </c>
      <c r="AN13" s="21">
        <v>3743</v>
      </c>
      <c r="AO13" s="21">
        <f>AVERAGE(AP13:BA13)</f>
        <v>4030.1666666666665</v>
      </c>
      <c r="AP13" s="21">
        <v>3798</v>
      </c>
      <c r="AQ13" s="21">
        <v>3746</v>
      </c>
      <c r="AR13" s="21">
        <v>3705</v>
      </c>
      <c r="AS13" s="21">
        <v>3783</v>
      </c>
      <c r="AT13" s="21">
        <v>3852</v>
      </c>
      <c r="AU13" s="21">
        <v>3989</v>
      </c>
      <c r="AV13" s="21">
        <v>4119</v>
      </c>
      <c r="AW13" s="21">
        <v>4200</v>
      </c>
      <c r="AX13" s="21">
        <v>4212</v>
      </c>
      <c r="AY13" s="21">
        <v>4332</v>
      </c>
      <c r="AZ13" s="21">
        <v>4338</v>
      </c>
      <c r="BA13" s="21">
        <v>4288</v>
      </c>
      <c r="BB13" s="21">
        <f>AVERAGE(BC13:BN13)</f>
        <v>3794.5</v>
      </c>
      <c r="BC13" s="21">
        <v>4308</v>
      </c>
      <c r="BD13" s="21">
        <v>4204</v>
      </c>
      <c r="BE13" s="21">
        <v>4099</v>
      </c>
      <c r="BF13" s="21">
        <v>4007</v>
      </c>
      <c r="BG13" s="21">
        <v>3928</v>
      </c>
      <c r="BH13" s="21">
        <v>3858</v>
      </c>
      <c r="BI13" s="21">
        <v>3806</v>
      </c>
      <c r="BJ13" s="21">
        <v>3727</v>
      </c>
      <c r="BK13" s="21">
        <v>3685</v>
      </c>
      <c r="BL13" s="21">
        <v>3536</v>
      </c>
      <c r="BM13" s="21">
        <v>3195</v>
      </c>
      <c r="BN13" s="21">
        <v>3181</v>
      </c>
      <c r="BO13" s="21">
        <f>AVERAGE(BP13:CA13)</f>
        <v>3007.75</v>
      </c>
      <c r="BP13" s="21">
        <v>3180</v>
      </c>
      <c r="BQ13" s="21">
        <v>3091</v>
      </c>
      <c r="BR13" s="21">
        <v>3020</v>
      </c>
      <c r="BS13" s="21">
        <v>2941</v>
      </c>
      <c r="BT13" s="21">
        <v>2869</v>
      </c>
      <c r="BU13" s="21">
        <v>2879</v>
      </c>
      <c r="BV13" s="21">
        <v>2900</v>
      </c>
      <c r="BW13" s="21">
        <v>2979</v>
      </c>
      <c r="BX13" s="21">
        <v>3031</v>
      </c>
      <c r="BY13" s="21">
        <v>3030</v>
      </c>
      <c r="BZ13" s="21">
        <v>3075</v>
      </c>
      <c r="CA13" s="21">
        <v>3098</v>
      </c>
      <c r="CB13" s="21">
        <f>AVERAGE(CC13:CN13)</f>
        <v>2967.5</v>
      </c>
      <c r="CC13" s="21">
        <v>3036</v>
      </c>
      <c r="CD13" s="21">
        <v>3003</v>
      </c>
      <c r="CE13" s="21">
        <v>2889</v>
      </c>
      <c r="CF13" s="21">
        <v>2838</v>
      </c>
      <c r="CG13" s="21">
        <v>2842</v>
      </c>
      <c r="CH13" s="21">
        <v>2888</v>
      </c>
      <c r="CI13" s="21">
        <v>2890</v>
      </c>
      <c r="CJ13" s="21">
        <v>2950</v>
      </c>
      <c r="CK13" s="21">
        <v>2972</v>
      </c>
      <c r="CL13" s="21">
        <v>3039</v>
      </c>
      <c r="CM13" s="21">
        <v>3099</v>
      </c>
      <c r="CN13" s="21">
        <v>3164</v>
      </c>
      <c r="CO13" s="21">
        <f>AVERAGE(CP13:DA13)</f>
        <v>3172.75</v>
      </c>
      <c r="CP13" s="21">
        <v>3193</v>
      </c>
      <c r="CQ13" s="21">
        <v>3164</v>
      </c>
      <c r="CR13" s="21">
        <v>3091</v>
      </c>
      <c r="CS13" s="21">
        <v>3044</v>
      </c>
      <c r="CT13" s="21">
        <v>3058</v>
      </c>
      <c r="CU13" s="21">
        <v>3127</v>
      </c>
      <c r="CV13" s="21">
        <v>3157</v>
      </c>
      <c r="CW13" s="21">
        <v>3211</v>
      </c>
      <c r="CX13" s="21">
        <v>3223</v>
      </c>
      <c r="CY13" s="21">
        <v>3291</v>
      </c>
      <c r="CZ13" s="21">
        <v>3252</v>
      </c>
      <c r="DA13" s="21">
        <v>3262</v>
      </c>
      <c r="DB13" s="21">
        <f>AVERAGE(DC13:DN13)</f>
        <v>3183.5</v>
      </c>
      <c r="DC13" s="21">
        <v>3294</v>
      </c>
      <c r="DD13" s="21">
        <v>3233</v>
      </c>
      <c r="DE13" s="21">
        <v>3196</v>
      </c>
      <c r="DF13" s="21">
        <v>3108</v>
      </c>
      <c r="DG13" s="21">
        <v>3066</v>
      </c>
      <c r="DH13" s="21">
        <v>3103</v>
      </c>
      <c r="DI13" s="21">
        <v>3140</v>
      </c>
      <c r="DJ13" s="21">
        <v>3157</v>
      </c>
      <c r="DK13" s="21">
        <v>3168</v>
      </c>
      <c r="DL13" s="21">
        <v>3222</v>
      </c>
      <c r="DM13" s="21">
        <v>3269</v>
      </c>
      <c r="DN13" s="21">
        <v>3246</v>
      </c>
      <c r="DO13" s="21">
        <f>AVERAGE(DP13:EA13)</f>
        <v>3007.9166666666665</v>
      </c>
      <c r="DP13" s="21">
        <v>3216</v>
      </c>
      <c r="DQ13" s="21">
        <v>3174</v>
      </c>
      <c r="DR13" s="21">
        <v>3046</v>
      </c>
      <c r="DS13" s="21">
        <v>2995</v>
      </c>
      <c r="DT13" s="21">
        <v>2931</v>
      </c>
      <c r="DU13" s="21">
        <v>2965</v>
      </c>
      <c r="DV13" s="21">
        <v>3004</v>
      </c>
      <c r="DW13" s="21">
        <v>2939</v>
      </c>
      <c r="DX13" s="21">
        <v>2972</v>
      </c>
      <c r="DY13" s="21">
        <v>3003</v>
      </c>
      <c r="DZ13" s="21">
        <v>2957</v>
      </c>
      <c r="EA13" s="21">
        <v>2893</v>
      </c>
      <c r="EB13" s="21">
        <f>AVERAGE(EC13:EN13)</f>
        <v>2806.5</v>
      </c>
      <c r="EC13" s="21">
        <v>2841</v>
      </c>
      <c r="ED13" s="21">
        <v>2771</v>
      </c>
      <c r="EE13" s="21">
        <v>2721</v>
      </c>
      <c r="EF13" s="21">
        <v>2710</v>
      </c>
      <c r="EG13" s="21">
        <v>2695</v>
      </c>
      <c r="EH13" s="21">
        <v>2771</v>
      </c>
      <c r="EI13" s="21">
        <v>2784</v>
      </c>
      <c r="EJ13" s="21">
        <v>2797</v>
      </c>
      <c r="EK13" s="21">
        <v>2846</v>
      </c>
      <c r="EL13" s="21">
        <v>2886</v>
      </c>
      <c r="EM13" s="21">
        <v>2922</v>
      </c>
      <c r="EN13" s="21">
        <v>2934</v>
      </c>
    </row>
    <row r="14" spans="1:144" ht="13.5" customHeight="1">
      <c r="A14" s="20" t="s">
        <v>251</v>
      </c>
      <c r="B14" s="21">
        <v>12</v>
      </c>
      <c r="C14" s="21">
        <v>13</v>
      </c>
      <c r="D14" s="21">
        <v>12</v>
      </c>
      <c r="E14" s="21">
        <v>4</v>
      </c>
      <c r="F14" s="21"/>
      <c r="G14" s="21"/>
      <c r="H14" s="21"/>
      <c r="I14" s="21"/>
      <c r="J14" s="21"/>
      <c r="K14" s="21"/>
      <c r="L14" s="21"/>
      <c r="M14" s="21"/>
      <c r="N14" s="21"/>
      <c r="O14" s="21">
        <f t="shared" si="0"/>
        <v>10.666666666666666</v>
      </c>
      <c r="P14" s="21">
        <v>10</v>
      </c>
      <c r="Q14" s="21">
        <v>12</v>
      </c>
      <c r="R14" s="21">
        <v>7</v>
      </c>
      <c r="S14" s="21">
        <v>10</v>
      </c>
      <c r="T14" s="21">
        <v>9</v>
      </c>
      <c r="U14" s="21">
        <v>10</v>
      </c>
      <c r="V14" s="21">
        <v>9</v>
      </c>
      <c r="W14" s="21">
        <v>15</v>
      </c>
      <c r="X14" s="21">
        <v>9</v>
      </c>
      <c r="Y14" s="21">
        <v>9</v>
      </c>
      <c r="Z14" s="21">
        <v>13</v>
      </c>
      <c r="AA14" s="21">
        <v>15</v>
      </c>
      <c r="AB14" s="21">
        <f t="shared" si="1"/>
        <v>11.416666666666666</v>
      </c>
      <c r="AC14" s="21">
        <v>4</v>
      </c>
      <c r="AD14" s="21">
        <v>10</v>
      </c>
      <c r="AE14" s="21">
        <v>12</v>
      </c>
      <c r="AF14" s="21">
        <v>15</v>
      </c>
      <c r="AG14" s="21">
        <v>14</v>
      </c>
      <c r="AH14" s="21">
        <v>12</v>
      </c>
      <c r="AI14" s="21">
        <v>14</v>
      </c>
      <c r="AJ14" s="21">
        <v>11</v>
      </c>
      <c r="AK14" s="21">
        <v>10</v>
      </c>
      <c r="AL14" s="21">
        <v>14</v>
      </c>
      <c r="AM14" s="21">
        <v>15</v>
      </c>
      <c r="AN14" s="21">
        <v>6</v>
      </c>
      <c r="AO14" s="21">
        <f>AVERAGE(AP14:BA14)</f>
        <v>13.75</v>
      </c>
      <c r="AP14" s="21">
        <v>13</v>
      </c>
      <c r="AQ14" s="21">
        <v>15</v>
      </c>
      <c r="AR14" s="21">
        <v>14</v>
      </c>
      <c r="AS14" s="21">
        <v>10</v>
      </c>
      <c r="AT14" s="21">
        <v>13</v>
      </c>
      <c r="AU14" s="21">
        <v>15</v>
      </c>
      <c r="AV14" s="21">
        <v>10</v>
      </c>
      <c r="AW14" s="21">
        <v>22</v>
      </c>
      <c r="AX14" s="21">
        <v>11</v>
      </c>
      <c r="AY14" s="21">
        <v>16</v>
      </c>
      <c r="AZ14" s="21">
        <v>14</v>
      </c>
      <c r="BA14" s="21">
        <v>12</v>
      </c>
      <c r="BB14" s="21">
        <f>AVERAGE(BC14:BN14)</f>
        <v>8.5</v>
      </c>
      <c r="BC14" s="21">
        <v>5</v>
      </c>
      <c r="BD14" s="21">
        <v>5</v>
      </c>
      <c r="BE14" s="21">
        <v>11</v>
      </c>
      <c r="BF14" s="21">
        <v>8</v>
      </c>
      <c r="BG14" s="21">
        <v>9</v>
      </c>
      <c r="BH14" s="21">
        <v>14</v>
      </c>
      <c r="BI14" s="21">
        <v>9</v>
      </c>
      <c r="BJ14" s="21">
        <v>11</v>
      </c>
      <c r="BK14" s="21">
        <v>10</v>
      </c>
      <c r="BL14" s="21">
        <v>6</v>
      </c>
      <c r="BM14" s="21">
        <v>6</v>
      </c>
      <c r="BN14" s="21">
        <v>8</v>
      </c>
      <c r="BO14" s="21">
        <f>AVERAGE(BP14:CA14)</f>
        <v>8.3333333333333339</v>
      </c>
      <c r="BP14" s="21">
        <v>10</v>
      </c>
      <c r="BQ14" s="21">
        <v>6</v>
      </c>
      <c r="BR14" s="21">
        <v>7</v>
      </c>
      <c r="BS14" s="21">
        <v>6</v>
      </c>
      <c r="BT14" s="21">
        <v>8</v>
      </c>
      <c r="BU14" s="21">
        <v>12</v>
      </c>
      <c r="BV14" s="21">
        <v>8</v>
      </c>
      <c r="BW14" s="21">
        <v>9</v>
      </c>
      <c r="BX14" s="21">
        <v>4</v>
      </c>
      <c r="BY14" s="21">
        <v>9</v>
      </c>
      <c r="BZ14" s="21">
        <v>7</v>
      </c>
      <c r="CA14" s="21">
        <v>14</v>
      </c>
      <c r="CB14" s="21">
        <f>AVERAGE(CC14:CN14)</f>
        <v>8.25</v>
      </c>
      <c r="CC14" s="21">
        <v>6</v>
      </c>
      <c r="CD14" s="21">
        <v>10</v>
      </c>
      <c r="CE14" s="21">
        <v>5</v>
      </c>
      <c r="CF14" s="21">
        <v>4</v>
      </c>
      <c r="CG14" s="21">
        <v>5</v>
      </c>
      <c r="CH14" s="21">
        <v>7</v>
      </c>
      <c r="CI14" s="21">
        <v>10</v>
      </c>
      <c r="CJ14" s="21">
        <v>5</v>
      </c>
      <c r="CK14" s="21">
        <v>20</v>
      </c>
      <c r="CL14" s="21">
        <v>9</v>
      </c>
      <c r="CM14" s="21">
        <v>9</v>
      </c>
      <c r="CN14" s="21">
        <v>9</v>
      </c>
      <c r="CO14" s="21">
        <f>AVERAGE(CP14:DA14)</f>
        <v>8.1666666666666661</v>
      </c>
      <c r="CP14" s="21">
        <v>10</v>
      </c>
      <c r="CQ14" s="21">
        <v>7</v>
      </c>
      <c r="CR14" s="21">
        <v>13</v>
      </c>
      <c r="CS14" s="21">
        <v>5</v>
      </c>
      <c r="CT14" s="21">
        <v>3</v>
      </c>
      <c r="CU14" s="21">
        <v>10</v>
      </c>
      <c r="CV14" s="21">
        <v>6</v>
      </c>
      <c r="CW14" s="21">
        <v>11</v>
      </c>
      <c r="CX14" s="21">
        <v>10</v>
      </c>
      <c r="CY14" s="21">
        <v>9</v>
      </c>
      <c r="CZ14" s="21">
        <v>6</v>
      </c>
      <c r="DA14" s="21">
        <v>8</v>
      </c>
      <c r="DB14" s="21">
        <f>AVERAGE(DC14:DN14)</f>
        <v>7.583333333333333</v>
      </c>
      <c r="DC14" s="21">
        <v>5</v>
      </c>
      <c r="DD14" s="21">
        <v>5</v>
      </c>
      <c r="DE14" s="21">
        <v>4</v>
      </c>
      <c r="DF14" s="21">
        <v>9</v>
      </c>
      <c r="DG14" s="21">
        <v>9</v>
      </c>
      <c r="DH14" s="21">
        <v>10</v>
      </c>
      <c r="DI14" s="21">
        <v>6</v>
      </c>
      <c r="DJ14" s="21">
        <v>9</v>
      </c>
      <c r="DK14" s="21">
        <v>8</v>
      </c>
      <c r="DL14" s="21">
        <v>16</v>
      </c>
      <c r="DM14" s="21">
        <v>5</v>
      </c>
      <c r="DN14" s="21">
        <v>5</v>
      </c>
      <c r="DO14" s="21">
        <f>AVERAGE(DP14:EA14)</f>
        <v>8.25</v>
      </c>
      <c r="DP14" s="21">
        <v>5</v>
      </c>
      <c r="DQ14" s="21">
        <v>9</v>
      </c>
      <c r="DR14" s="21">
        <v>5</v>
      </c>
      <c r="DS14" s="21">
        <v>8</v>
      </c>
      <c r="DT14" s="21">
        <v>6</v>
      </c>
      <c r="DU14" s="21">
        <v>10</v>
      </c>
      <c r="DV14" s="21">
        <v>8</v>
      </c>
      <c r="DW14" s="21">
        <v>7</v>
      </c>
      <c r="DX14" s="21">
        <v>11</v>
      </c>
      <c r="DY14" s="21">
        <v>12</v>
      </c>
      <c r="DZ14" s="21">
        <v>5</v>
      </c>
      <c r="EA14" s="21">
        <v>13</v>
      </c>
      <c r="EB14" s="21">
        <f>AVERAGE(EC14:EN14)</f>
        <v>7.5</v>
      </c>
      <c r="EC14" s="21">
        <v>6</v>
      </c>
      <c r="ED14" s="21">
        <v>8</v>
      </c>
      <c r="EE14" s="21">
        <v>8</v>
      </c>
      <c r="EF14" s="21">
        <v>5</v>
      </c>
      <c r="EG14" s="21">
        <v>7</v>
      </c>
      <c r="EH14" s="21">
        <v>8</v>
      </c>
      <c r="EI14" s="21">
        <v>10</v>
      </c>
      <c r="EJ14" s="21">
        <v>7</v>
      </c>
      <c r="EK14" s="21">
        <v>11</v>
      </c>
      <c r="EL14" s="21">
        <v>7</v>
      </c>
      <c r="EM14" s="21">
        <v>7</v>
      </c>
      <c r="EN14" s="21">
        <v>6</v>
      </c>
    </row>
    <row r="15" spans="1:144" ht="13.5" customHeight="1">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row>
    <row r="16" spans="1:144" ht="13.5" customHeight="1">
      <c r="A16" s="19" t="s">
        <v>10</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row>
    <row r="17" spans="1:144" ht="13.5" customHeight="1">
      <c r="A17" s="20" t="s">
        <v>11</v>
      </c>
      <c r="B17" s="21">
        <v>5347</v>
      </c>
      <c r="C17" s="21">
        <v>5423</v>
      </c>
      <c r="D17" s="21">
        <v>5502</v>
      </c>
      <c r="E17" s="21">
        <v>5477</v>
      </c>
      <c r="F17" s="21"/>
      <c r="G17" s="21"/>
      <c r="H17" s="21"/>
      <c r="I17" s="21"/>
      <c r="J17" s="21"/>
      <c r="K17" s="21"/>
      <c r="L17" s="21"/>
      <c r="M17" s="21"/>
      <c r="N17" s="21"/>
      <c r="O17" s="21">
        <f t="shared" si="0"/>
        <v>4760.583333333333</v>
      </c>
      <c r="P17" s="21">
        <v>5415</v>
      </c>
      <c r="Q17" s="21">
        <v>5114</v>
      </c>
      <c r="R17" s="21">
        <v>4808</v>
      </c>
      <c r="S17" s="21">
        <v>4607</v>
      </c>
      <c r="T17" s="21">
        <v>4541</v>
      </c>
      <c r="U17" s="21">
        <v>4447</v>
      </c>
      <c r="V17" s="21">
        <v>4451</v>
      </c>
      <c r="W17" s="21">
        <v>4564</v>
      </c>
      <c r="X17" s="21">
        <v>4576</v>
      </c>
      <c r="Y17" s="21">
        <v>4779</v>
      </c>
      <c r="Z17" s="21">
        <v>4899</v>
      </c>
      <c r="AA17" s="21">
        <v>4926</v>
      </c>
      <c r="AB17" s="21">
        <f t="shared" si="1"/>
        <v>5156.833333333333</v>
      </c>
      <c r="AC17" s="21">
        <v>4983</v>
      </c>
      <c r="AD17" s="21">
        <v>4922</v>
      </c>
      <c r="AE17" s="21">
        <v>4622</v>
      </c>
      <c r="AF17" s="21">
        <v>4542</v>
      </c>
      <c r="AG17" s="21">
        <v>4597</v>
      </c>
      <c r="AH17" s="21">
        <v>4661</v>
      </c>
      <c r="AI17" s="21">
        <v>4877</v>
      </c>
      <c r="AJ17" s="21">
        <v>5103</v>
      </c>
      <c r="AK17" s="21">
        <v>5404</v>
      </c>
      <c r="AL17" s="21">
        <v>5785</v>
      </c>
      <c r="AM17" s="21">
        <v>6065</v>
      </c>
      <c r="AN17" s="21">
        <v>6321</v>
      </c>
      <c r="AO17" s="21">
        <f>AVERAGE(AP17:BA17)</f>
        <v>7008.416666666667</v>
      </c>
      <c r="AP17" s="21">
        <v>6518</v>
      </c>
      <c r="AQ17" s="21">
        <v>6353</v>
      </c>
      <c r="AR17" s="21">
        <v>6157</v>
      </c>
      <c r="AS17" s="21">
        <v>6294</v>
      </c>
      <c r="AT17" s="21">
        <v>6484</v>
      </c>
      <c r="AU17" s="21">
        <v>6712</v>
      </c>
      <c r="AV17" s="21">
        <v>6972</v>
      </c>
      <c r="AW17" s="21">
        <v>7277</v>
      </c>
      <c r="AX17" s="21">
        <v>7489</v>
      </c>
      <c r="AY17" s="21">
        <v>7807</v>
      </c>
      <c r="AZ17" s="21">
        <v>7981</v>
      </c>
      <c r="BA17" s="21">
        <v>8057</v>
      </c>
      <c r="BB17" s="21">
        <f>AVERAGE(BC17:BN17)</f>
        <v>7146</v>
      </c>
      <c r="BC17" s="21">
        <v>8173</v>
      </c>
      <c r="BD17" s="21">
        <v>7926</v>
      </c>
      <c r="BE17" s="21">
        <v>7573</v>
      </c>
      <c r="BF17" s="21">
        <v>7405</v>
      </c>
      <c r="BG17" s="21">
        <v>7382</v>
      </c>
      <c r="BH17" s="21">
        <v>7400</v>
      </c>
      <c r="BI17" s="21">
        <v>7242</v>
      </c>
      <c r="BJ17" s="21">
        <v>7129</v>
      </c>
      <c r="BK17" s="21">
        <v>7061</v>
      </c>
      <c r="BL17" s="21">
        <v>6652</v>
      </c>
      <c r="BM17" s="21">
        <v>5931</v>
      </c>
      <c r="BN17" s="21">
        <v>5878</v>
      </c>
      <c r="BO17" s="21">
        <f>AVERAGE(BP17:CA17)</f>
        <v>5254.916666666667</v>
      </c>
      <c r="BP17" s="21">
        <v>5863</v>
      </c>
      <c r="BQ17" s="21">
        <v>5478</v>
      </c>
      <c r="BR17" s="21">
        <v>5155</v>
      </c>
      <c r="BS17" s="21">
        <v>4917</v>
      </c>
      <c r="BT17" s="21">
        <v>4843</v>
      </c>
      <c r="BU17" s="21">
        <v>4852</v>
      </c>
      <c r="BV17" s="21">
        <v>4890</v>
      </c>
      <c r="BW17" s="21">
        <v>5096</v>
      </c>
      <c r="BX17" s="21">
        <v>5221</v>
      </c>
      <c r="BY17" s="21">
        <v>5458</v>
      </c>
      <c r="BZ17" s="21">
        <v>5641</v>
      </c>
      <c r="CA17" s="21">
        <v>5645</v>
      </c>
      <c r="CB17" s="21">
        <f>AVERAGE(CC17:CN17)</f>
        <v>5215.833333333333</v>
      </c>
      <c r="CC17" s="21">
        <v>5615</v>
      </c>
      <c r="CD17" s="21">
        <v>5375</v>
      </c>
      <c r="CE17" s="21">
        <v>5012</v>
      </c>
      <c r="CF17" s="21">
        <v>4769</v>
      </c>
      <c r="CG17" s="21">
        <v>4780</v>
      </c>
      <c r="CH17" s="21">
        <v>4805</v>
      </c>
      <c r="CI17" s="21">
        <v>4835</v>
      </c>
      <c r="CJ17" s="21">
        <v>4973</v>
      </c>
      <c r="CK17" s="21">
        <v>5204</v>
      </c>
      <c r="CL17" s="21">
        <v>5483</v>
      </c>
      <c r="CM17" s="21">
        <v>5817</v>
      </c>
      <c r="CN17" s="21">
        <v>5922</v>
      </c>
      <c r="CO17" s="21">
        <f>AVERAGE(CP17:DA17)</f>
        <v>6021</v>
      </c>
      <c r="CP17" s="21">
        <v>6089</v>
      </c>
      <c r="CQ17" s="21">
        <v>5891</v>
      </c>
      <c r="CR17" s="21">
        <v>5619</v>
      </c>
      <c r="CS17" s="21">
        <v>5485</v>
      </c>
      <c r="CT17" s="21">
        <v>5588</v>
      </c>
      <c r="CU17" s="21">
        <v>5719</v>
      </c>
      <c r="CV17" s="21">
        <v>5786</v>
      </c>
      <c r="CW17" s="21">
        <v>5950</v>
      </c>
      <c r="CX17" s="21">
        <v>6119</v>
      </c>
      <c r="CY17" s="21">
        <v>6466</v>
      </c>
      <c r="CZ17" s="21">
        <v>6677</v>
      </c>
      <c r="DA17" s="21">
        <v>6863</v>
      </c>
      <c r="DB17" s="21">
        <f>AVERAGE(DC17:DN17)</f>
        <v>6444.916666666667</v>
      </c>
      <c r="DC17" s="21">
        <v>6853</v>
      </c>
      <c r="DD17" s="21">
        <v>6520</v>
      </c>
      <c r="DE17" s="21">
        <v>6235</v>
      </c>
      <c r="DF17" s="21">
        <v>6096</v>
      </c>
      <c r="DG17" s="21">
        <v>6107</v>
      </c>
      <c r="DH17" s="21">
        <v>6059</v>
      </c>
      <c r="DI17" s="21">
        <v>6165</v>
      </c>
      <c r="DJ17" s="21">
        <v>6326</v>
      </c>
      <c r="DK17" s="21">
        <v>6452</v>
      </c>
      <c r="DL17" s="21">
        <v>6724</v>
      </c>
      <c r="DM17" s="21">
        <v>6903</v>
      </c>
      <c r="DN17" s="21">
        <v>6899</v>
      </c>
      <c r="DO17" s="21">
        <f>AVERAGE(DP17:EA17)</f>
        <v>6212.583333333333</v>
      </c>
      <c r="DP17" s="21">
        <v>6887</v>
      </c>
      <c r="DQ17" s="21">
        <v>6615</v>
      </c>
      <c r="DR17" s="21">
        <v>6177</v>
      </c>
      <c r="DS17" s="21">
        <v>6105</v>
      </c>
      <c r="DT17" s="21">
        <v>6016</v>
      </c>
      <c r="DU17" s="21">
        <v>6006</v>
      </c>
      <c r="DV17" s="21">
        <v>5963</v>
      </c>
      <c r="DW17" s="21">
        <v>5941</v>
      </c>
      <c r="DX17" s="21">
        <v>6162</v>
      </c>
      <c r="DY17" s="21">
        <v>6287</v>
      </c>
      <c r="DZ17" s="21">
        <v>6243</v>
      </c>
      <c r="EA17" s="21">
        <v>6149</v>
      </c>
      <c r="EB17" s="21">
        <f>AVERAGE(EC17:EN17)</f>
        <v>5638.833333333333</v>
      </c>
      <c r="EC17" s="21">
        <v>6122</v>
      </c>
      <c r="ED17" s="21">
        <v>5793</v>
      </c>
      <c r="EE17" s="21">
        <v>5479</v>
      </c>
      <c r="EF17" s="21">
        <v>5279</v>
      </c>
      <c r="EG17" s="21">
        <v>5213</v>
      </c>
      <c r="EH17" s="21">
        <v>5241</v>
      </c>
      <c r="EI17" s="21">
        <v>5213</v>
      </c>
      <c r="EJ17" s="21">
        <v>5337</v>
      </c>
      <c r="EK17" s="21">
        <v>5614</v>
      </c>
      <c r="EL17" s="21">
        <v>5948</v>
      </c>
      <c r="EM17" s="21">
        <v>6189</v>
      </c>
      <c r="EN17" s="21">
        <v>6238</v>
      </c>
    </row>
    <row r="18" spans="1:144" ht="13.5" customHeight="1">
      <c r="A18" s="20" t="s">
        <v>12</v>
      </c>
      <c r="B18" s="21">
        <v>3981</v>
      </c>
      <c r="C18" s="21">
        <v>3905</v>
      </c>
      <c r="D18" s="21">
        <v>3999</v>
      </c>
      <c r="E18" s="21">
        <v>4002</v>
      </c>
      <c r="F18" s="21"/>
      <c r="G18" s="21"/>
      <c r="H18" s="21"/>
      <c r="I18" s="21"/>
      <c r="J18" s="21"/>
      <c r="K18" s="21"/>
      <c r="L18" s="21"/>
      <c r="M18" s="21"/>
      <c r="N18" s="21"/>
      <c r="O18" s="21">
        <f t="shared" si="0"/>
        <v>3733.75</v>
      </c>
      <c r="P18" s="21">
        <v>3856</v>
      </c>
      <c r="Q18" s="21">
        <v>3836</v>
      </c>
      <c r="R18" s="21">
        <v>3743</v>
      </c>
      <c r="S18" s="21">
        <v>3601</v>
      </c>
      <c r="T18" s="21">
        <v>3618</v>
      </c>
      <c r="U18" s="21">
        <v>3599</v>
      </c>
      <c r="V18" s="21">
        <v>3644</v>
      </c>
      <c r="W18" s="21">
        <v>3702</v>
      </c>
      <c r="X18" s="21">
        <v>3677</v>
      </c>
      <c r="Y18" s="21">
        <v>3829</v>
      </c>
      <c r="Z18" s="21">
        <v>3836</v>
      </c>
      <c r="AA18" s="21">
        <v>3864</v>
      </c>
      <c r="AB18" s="21">
        <f t="shared" si="1"/>
        <v>4317.833333333333</v>
      </c>
      <c r="AC18" s="21">
        <v>3887</v>
      </c>
      <c r="AD18" s="21">
        <v>3975</v>
      </c>
      <c r="AE18" s="21">
        <v>3956</v>
      </c>
      <c r="AF18" s="21">
        <v>3948</v>
      </c>
      <c r="AG18" s="21">
        <v>4039</v>
      </c>
      <c r="AH18" s="21">
        <v>4023</v>
      </c>
      <c r="AI18" s="21">
        <v>4204</v>
      </c>
      <c r="AJ18" s="21">
        <v>4386</v>
      </c>
      <c r="AK18" s="21">
        <v>4564</v>
      </c>
      <c r="AL18" s="21">
        <v>4749</v>
      </c>
      <c r="AM18" s="21">
        <v>4968</v>
      </c>
      <c r="AN18" s="21">
        <v>5115</v>
      </c>
      <c r="AO18" s="21">
        <f>AVERAGE(AP18:BA18)</f>
        <v>5766</v>
      </c>
      <c r="AP18" s="21">
        <v>5184</v>
      </c>
      <c r="AQ18" s="21">
        <v>5234</v>
      </c>
      <c r="AR18" s="21">
        <v>5252</v>
      </c>
      <c r="AS18" s="21">
        <v>5410</v>
      </c>
      <c r="AT18" s="21">
        <v>5522</v>
      </c>
      <c r="AU18" s="21">
        <v>5673</v>
      </c>
      <c r="AV18" s="21">
        <v>5876</v>
      </c>
      <c r="AW18" s="21">
        <v>6090</v>
      </c>
      <c r="AX18" s="21">
        <v>6183</v>
      </c>
      <c r="AY18" s="21">
        <v>6297</v>
      </c>
      <c r="AZ18" s="21">
        <v>6277</v>
      </c>
      <c r="BA18" s="21">
        <v>6194</v>
      </c>
      <c r="BB18" s="21">
        <f>AVERAGE(BC18:BN18)</f>
        <v>5640.666666666667</v>
      </c>
      <c r="BC18" s="21">
        <v>6161</v>
      </c>
      <c r="BD18" s="21">
        <v>6042</v>
      </c>
      <c r="BE18" s="21">
        <v>6032</v>
      </c>
      <c r="BF18" s="21">
        <v>6022</v>
      </c>
      <c r="BG18" s="21">
        <v>6023</v>
      </c>
      <c r="BH18" s="21">
        <v>5981</v>
      </c>
      <c r="BI18" s="21">
        <v>5861</v>
      </c>
      <c r="BJ18" s="21">
        <v>5730</v>
      </c>
      <c r="BK18" s="21">
        <v>5605</v>
      </c>
      <c r="BL18" s="21">
        <v>5219</v>
      </c>
      <c r="BM18" s="21">
        <v>4483</v>
      </c>
      <c r="BN18" s="21">
        <v>4529</v>
      </c>
      <c r="BO18" s="21">
        <f>AVERAGE(BP18:CA18)</f>
        <v>4464.416666666667</v>
      </c>
      <c r="BP18" s="21">
        <v>4509</v>
      </c>
      <c r="BQ18" s="21">
        <v>4469</v>
      </c>
      <c r="BR18" s="21">
        <v>4529</v>
      </c>
      <c r="BS18" s="21">
        <v>4459</v>
      </c>
      <c r="BT18" s="21">
        <v>4413</v>
      </c>
      <c r="BU18" s="21">
        <v>4401</v>
      </c>
      <c r="BV18" s="21">
        <v>4323</v>
      </c>
      <c r="BW18" s="21">
        <v>4387</v>
      </c>
      <c r="BX18" s="21">
        <v>4458</v>
      </c>
      <c r="BY18" s="21">
        <v>4445</v>
      </c>
      <c r="BZ18" s="21">
        <v>4583</v>
      </c>
      <c r="CA18" s="21">
        <v>4597</v>
      </c>
      <c r="CB18" s="21">
        <f>AVERAGE(CC18:CN18)</f>
        <v>4625.333333333333</v>
      </c>
      <c r="CC18" s="21">
        <v>4602</v>
      </c>
      <c r="CD18" s="21">
        <v>4678</v>
      </c>
      <c r="CE18" s="21">
        <v>4587</v>
      </c>
      <c r="CF18" s="21">
        <v>4533</v>
      </c>
      <c r="CG18" s="21">
        <v>4654</v>
      </c>
      <c r="CH18" s="21">
        <v>4531</v>
      </c>
      <c r="CI18" s="21">
        <v>4488</v>
      </c>
      <c r="CJ18" s="21">
        <v>4576</v>
      </c>
      <c r="CK18" s="21">
        <v>4623</v>
      </c>
      <c r="CL18" s="21">
        <v>4678</v>
      </c>
      <c r="CM18" s="21">
        <v>4726</v>
      </c>
      <c r="CN18" s="21">
        <v>4828</v>
      </c>
      <c r="CO18" s="21">
        <f>AVERAGE(CP18:DA18)</f>
        <v>4917.833333333333</v>
      </c>
      <c r="CP18" s="21">
        <v>4896</v>
      </c>
      <c r="CQ18" s="21">
        <v>4873</v>
      </c>
      <c r="CR18" s="21">
        <v>4962</v>
      </c>
      <c r="CS18" s="21">
        <v>4878</v>
      </c>
      <c r="CT18" s="21">
        <v>4936</v>
      </c>
      <c r="CU18" s="21">
        <v>4889</v>
      </c>
      <c r="CV18" s="21">
        <v>4823</v>
      </c>
      <c r="CW18" s="21">
        <v>4802</v>
      </c>
      <c r="CX18" s="21">
        <v>4893</v>
      </c>
      <c r="CY18" s="21">
        <v>4970</v>
      </c>
      <c r="CZ18" s="21">
        <v>5016</v>
      </c>
      <c r="DA18" s="21">
        <v>5076</v>
      </c>
      <c r="DB18" s="21">
        <f>AVERAGE(DC18:DN18)</f>
        <v>5104.5</v>
      </c>
      <c r="DC18" s="21">
        <v>5144</v>
      </c>
      <c r="DD18" s="21">
        <v>5190</v>
      </c>
      <c r="DE18" s="21">
        <v>5166</v>
      </c>
      <c r="DF18" s="21">
        <v>5101</v>
      </c>
      <c r="DG18" s="21">
        <v>5047</v>
      </c>
      <c r="DH18" s="21">
        <v>4952</v>
      </c>
      <c r="DI18" s="21">
        <v>4975</v>
      </c>
      <c r="DJ18" s="21">
        <v>5007</v>
      </c>
      <c r="DK18" s="21">
        <v>5045</v>
      </c>
      <c r="DL18" s="21">
        <v>5192</v>
      </c>
      <c r="DM18" s="21">
        <v>5240</v>
      </c>
      <c r="DN18" s="21">
        <v>5195</v>
      </c>
      <c r="DO18" s="21">
        <f>AVERAGE(DP18:EA18)</f>
        <v>4853.583333333333</v>
      </c>
      <c r="DP18" s="21">
        <v>5174</v>
      </c>
      <c r="DQ18" s="21">
        <v>5144</v>
      </c>
      <c r="DR18" s="21">
        <v>5043</v>
      </c>
      <c r="DS18" s="21">
        <v>4974</v>
      </c>
      <c r="DT18" s="21">
        <v>4903</v>
      </c>
      <c r="DU18" s="21">
        <v>4762</v>
      </c>
      <c r="DV18" s="21">
        <v>4715</v>
      </c>
      <c r="DW18" s="21">
        <v>4662</v>
      </c>
      <c r="DX18" s="21">
        <v>4748</v>
      </c>
      <c r="DY18" s="21">
        <v>4793</v>
      </c>
      <c r="DZ18" s="21">
        <v>4674</v>
      </c>
      <c r="EA18" s="21">
        <v>4651</v>
      </c>
      <c r="EB18" s="21">
        <f>AVERAGE(EC18:EN18)</f>
        <v>4695.5</v>
      </c>
      <c r="EC18" s="21">
        <v>4606</v>
      </c>
      <c r="ED18" s="21">
        <v>4574</v>
      </c>
      <c r="EE18" s="21">
        <v>4543</v>
      </c>
      <c r="EF18" s="21">
        <v>4624</v>
      </c>
      <c r="EG18" s="21">
        <v>4602</v>
      </c>
      <c r="EH18" s="21">
        <v>4638</v>
      </c>
      <c r="EI18" s="21">
        <v>4571</v>
      </c>
      <c r="EJ18" s="21">
        <v>4567</v>
      </c>
      <c r="EK18" s="21">
        <v>4733</v>
      </c>
      <c r="EL18" s="21">
        <v>4889</v>
      </c>
      <c r="EM18" s="21">
        <v>4932</v>
      </c>
      <c r="EN18" s="21">
        <v>5067</v>
      </c>
    </row>
    <row r="19" spans="1:14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row>
    <row r="20" spans="1:144" s="24" customFormat="1" ht="13.5" customHeight="1">
      <c r="A20" s="19" t="s">
        <v>13</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row>
    <row r="21" spans="1:144" ht="13.5" customHeight="1">
      <c r="A21" s="20" t="s">
        <v>14</v>
      </c>
      <c r="B21" s="21">
        <v>4033</v>
      </c>
      <c r="C21" s="21">
        <v>3984</v>
      </c>
      <c r="D21" s="21">
        <v>4060</v>
      </c>
      <c r="E21" s="21">
        <v>4084</v>
      </c>
      <c r="F21" s="21"/>
      <c r="G21" s="21"/>
      <c r="H21" s="21"/>
      <c r="I21" s="21"/>
      <c r="J21" s="21"/>
      <c r="K21" s="21"/>
      <c r="L21" s="21"/>
      <c r="M21" s="21"/>
      <c r="N21" s="21"/>
      <c r="O21" s="21">
        <f t="shared" si="0"/>
        <v>3781.8333333333335</v>
      </c>
      <c r="P21" s="21">
        <v>4003</v>
      </c>
      <c r="Q21" s="21">
        <v>3941</v>
      </c>
      <c r="R21" s="21">
        <v>3819</v>
      </c>
      <c r="S21" s="21">
        <v>3661</v>
      </c>
      <c r="T21" s="21">
        <v>3641</v>
      </c>
      <c r="U21" s="21">
        <v>3644</v>
      </c>
      <c r="V21" s="21">
        <v>3625</v>
      </c>
      <c r="W21" s="21">
        <v>3673</v>
      </c>
      <c r="X21" s="21">
        <v>3655</v>
      </c>
      <c r="Y21" s="21">
        <v>3837</v>
      </c>
      <c r="Z21" s="21">
        <v>3935</v>
      </c>
      <c r="AA21" s="21">
        <v>3948</v>
      </c>
      <c r="AB21" s="21">
        <f t="shared" si="1"/>
        <v>4401.083333333333</v>
      </c>
      <c r="AC21" s="21">
        <v>4030</v>
      </c>
      <c r="AD21" s="21">
        <v>4079</v>
      </c>
      <c r="AE21" s="21">
        <v>4003</v>
      </c>
      <c r="AF21" s="21">
        <v>3970</v>
      </c>
      <c r="AG21" s="21">
        <v>4069</v>
      </c>
      <c r="AH21" s="21">
        <v>4107</v>
      </c>
      <c r="AI21" s="21">
        <v>4261</v>
      </c>
      <c r="AJ21" s="21">
        <v>4440</v>
      </c>
      <c r="AK21" s="21">
        <v>4638</v>
      </c>
      <c r="AL21" s="21">
        <v>4865</v>
      </c>
      <c r="AM21" s="21">
        <v>5078</v>
      </c>
      <c r="AN21" s="21">
        <v>5273</v>
      </c>
      <c r="AO21" s="21">
        <f>AVERAGE(AP21:BA21)</f>
        <v>6081.5</v>
      </c>
      <c r="AP21" s="21">
        <v>5393</v>
      </c>
      <c r="AQ21" s="21">
        <v>5391</v>
      </c>
      <c r="AR21" s="21">
        <v>5406</v>
      </c>
      <c r="AS21" s="21">
        <v>5574</v>
      </c>
      <c r="AT21" s="21">
        <v>5748</v>
      </c>
      <c r="AU21" s="21">
        <v>5990</v>
      </c>
      <c r="AV21" s="21">
        <v>6155</v>
      </c>
      <c r="AW21" s="21">
        <v>6385</v>
      </c>
      <c r="AX21" s="21">
        <v>6502</v>
      </c>
      <c r="AY21" s="21">
        <v>6763</v>
      </c>
      <c r="AZ21" s="21">
        <v>6817</v>
      </c>
      <c r="BA21" s="21">
        <v>6854</v>
      </c>
      <c r="BB21" s="21">
        <f>AVERAGE(BC21:BN21)</f>
        <v>6281.416666666667</v>
      </c>
      <c r="BC21" s="21">
        <v>6912</v>
      </c>
      <c r="BD21" s="21">
        <v>6800</v>
      </c>
      <c r="BE21" s="21">
        <v>6673</v>
      </c>
      <c r="BF21" s="21">
        <v>6658</v>
      </c>
      <c r="BG21" s="21">
        <v>6667</v>
      </c>
      <c r="BH21" s="21">
        <v>6758</v>
      </c>
      <c r="BI21" s="21">
        <v>6596</v>
      </c>
      <c r="BJ21" s="21">
        <v>6449</v>
      </c>
      <c r="BK21" s="21">
        <v>6310</v>
      </c>
      <c r="BL21" s="21">
        <v>5796</v>
      </c>
      <c r="BM21" s="21">
        <v>4874</v>
      </c>
      <c r="BN21" s="21">
        <v>4884</v>
      </c>
      <c r="BO21" s="21">
        <f>AVERAGE(BP21:CA21)</f>
        <v>4761</v>
      </c>
      <c r="BP21" s="21">
        <v>4915</v>
      </c>
      <c r="BQ21" s="21">
        <v>4785</v>
      </c>
      <c r="BR21" s="21">
        <v>4739</v>
      </c>
      <c r="BS21" s="21">
        <v>4664</v>
      </c>
      <c r="BT21" s="21">
        <v>4626</v>
      </c>
      <c r="BU21" s="21">
        <v>4678</v>
      </c>
      <c r="BV21" s="21">
        <v>4599</v>
      </c>
      <c r="BW21" s="21">
        <v>4692</v>
      </c>
      <c r="BX21" s="21">
        <v>4740</v>
      </c>
      <c r="BY21" s="21">
        <v>4812</v>
      </c>
      <c r="BZ21" s="21">
        <v>4943</v>
      </c>
      <c r="CA21" s="21">
        <v>4939</v>
      </c>
      <c r="CB21" s="21">
        <f>AVERAGE(CC21:CN21)</f>
        <v>4890.333333333333</v>
      </c>
      <c r="CC21" s="21">
        <v>4968</v>
      </c>
      <c r="CD21" s="21">
        <v>4937</v>
      </c>
      <c r="CE21" s="21">
        <v>4817</v>
      </c>
      <c r="CF21" s="21">
        <v>4700</v>
      </c>
      <c r="CG21" s="21">
        <v>4822</v>
      </c>
      <c r="CH21" s="21">
        <v>4752</v>
      </c>
      <c r="CI21" s="21">
        <v>4691</v>
      </c>
      <c r="CJ21" s="21">
        <v>4748</v>
      </c>
      <c r="CK21" s="21">
        <v>4846</v>
      </c>
      <c r="CL21" s="21">
        <v>4981</v>
      </c>
      <c r="CM21" s="21">
        <v>5158</v>
      </c>
      <c r="CN21" s="21">
        <v>5264</v>
      </c>
      <c r="CO21" s="21">
        <f>AVERAGE(CP21:DA21)</f>
        <v>5457.25</v>
      </c>
      <c r="CP21" s="21">
        <v>5393</v>
      </c>
      <c r="CQ21" s="21">
        <v>5351</v>
      </c>
      <c r="CR21" s="21">
        <v>5348</v>
      </c>
      <c r="CS21" s="21">
        <v>5284</v>
      </c>
      <c r="CT21" s="21">
        <v>5362</v>
      </c>
      <c r="CU21" s="21">
        <v>5425</v>
      </c>
      <c r="CV21" s="21">
        <v>5343</v>
      </c>
      <c r="CW21" s="21">
        <v>5352</v>
      </c>
      <c r="CX21" s="21">
        <v>5451</v>
      </c>
      <c r="CY21" s="21">
        <v>5627</v>
      </c>
      <c r="CZ21" s="21">
        <v>5702</v>
      </c>
      <c r="DA21" s="21">
        <v>5849</v>
      </c>
      <c r="DB21" s="21">
        <f>AVERAGE(DC21:DN21)</f>
        <v>5805</v>
      </c>
      <c r="DC21" s="21">
        <v>5876</v>
      </c>
      <c r="DD21" s="21">
        <v>5810</v>
      </c>
      <c r="DE21" s="21">
        <v>5725</v>
      </c>
      <c r="DF21" s="21">
        <v>5701</v>
      </c>
      <c r="DG21" s="21">
        <v>5726</v>
      </c>
      <c r="DH21" s="21">
        <v>5676</v>
      </c>
      <c r="DI21" s="21">
        <v>5670</v>
      </c>
      <c r="DJ21" s="21">
        <v>5719</v>
      </c>
      <c r="DK21" s="21">
        <v>5757</v>
      </c>
      <c r="DL21" s="21">
        <v>5889</v>
      </c>
      <c r="DM21" s="21">
        <v>6046</v>
      </c>
      <c r="DN21" s="21">
        <v>6065</v>
      </c>
      <c r="DO21" s="21">
        <f>AVERAGE(DP21:EA21)</f>
        <v>5596.75</v>
      </c>
      <c r="DP21" s="21">
        <v>5994</v>
      </c>
      <c r="DQ21" s="21">
        <v>5866</v>
      </c>
      <c r="DR21" s="21">
        <v>5692</v>
      </c>
      <c r="DS21" s="21">
        <v>5728</v>
      </c>
      <c r="DT21" s="21">
        <v>5662</v>
      </c>
      <c r="DU21" s="21">
        <v>5608</v>
      </c>
      <c r="DV21" s="21">
        <v>5451</v>
      </c>
      <c r="DW21" s="21">
        <v>5295</v>
      </c>
      <c r="DX21" s="21">
        <v>5485</v>
      </c>
      <c r="DY21" s="21">
        <v>5545</v>
      </c>
      <c r="DZ21" s="21">
        <v>5433</v>
      </c>
      <c r="EA21" s="21">
        <v>5402</v>
      </c>
      <c r="EB21" s="21">
        <f>AVERAGE(EC21:EN21)</f>
        <v>5340.416666666667</v>
      </c>
      <c r="EC21" s="21">
        <v>5459</v>
      </c>
      <c r="ED21" s="21">
        <v>5295</v>
      </c>
      <c r="EE21" s="21">
        <v>5195</v>
      </c>
      <c r="EF21" s="21">
        <v>5215</v>
      </c>
      <c r="EG21" s="21">
        <v>5255</v>
      </c>
      <c r="EH21" s="21">
        <v>5327</v>
      </c>
      <c r="EI21" s="21">
        <v>5130</v>
      </c>
      <c r="EJ21" s="21">
        <v>5110</v>
      </c>
      <c r="EK21" s="21">
        <v>5287</v>
      </c>
      <c r="EL21" s="21">
        <v>5483</v>
      </c>
      <c r="EM21" s="21">
        <v>5621</v>
      </c>
      <c r="EN21" s="21">
        <v>5708</v>
      </c>
    </row>
    <row r="22" spans="1:144" ht="13.5" customHeight="1">
      <c r="A22" s="20" t="s">
        <v>15</v>
      </c>
      <c r="B22" s="21">
        <v>5295</v>
      </c>
      <c r="C22" s="21">
        <v>5344</v>
      </c>
      <c r="D22" s="21">
        <v>5441</v>
      </c>
      <c r="E22" s="21">
        <v>5395</v>
      </c>
      <c r="F22" s="21"/>
      <c r="G22" s="21"/>
      <c r="H22" s="21"/>
      <c r="I22" s="21"/>
      <c r="J22" s="21"/>
      <c r="K22" s="21"/>
      <c r="L22" s="21"/>
      <c r="M22" s="21"/>
      <c r="N22" s="21"/>
      <c r="O22" s="21">
        <f t="shared" si="0"/>
        <v>4712.5</v>
      </c>
      <c r="P22" s="21">
        <v>5268</v>
      </c>
      <c r="Q22" s="21">
        <v>5009</v>
      </c>
      <c r="R22" s="21">
        <v>4732</v>
      </c>
      <c r="S22" s="21">
        <v>4547</v>
      </c>
      <c r="T22" s="21">
        <v>4518</v>
      </c>
      <c r="U22" s="21">
        <v>4402</v>
      </c>
      <c r="V22" s="21">
        <v>4470</v>
      </c>
      <c r="W22" s="21">
        <v>4593</v>
      </c>
      <c r="X22" s="21">
        <v>4598</v>
      </c>
      <c r="Y22" s="21">
        <v>4771</v>
      </c>
      <c r="Z22" s="21">
        <v>4800</v>
      </c>
      <c r="AA22" s="21">
        <v>4842</v>
      </c>
      <c r="AB22" s="21">
        <f t="shared" si="1"/>
        <v>5073.583333333333</v>
      </c>
      <c r="AC22" s="21">
        <v>4840</v>
      </c>
      <c r="AD22" s="21">
        <v>4818</v>
      </c>
      <c r="AE22" s="21">
        <v>4575</v>
      </c>
      <c r="AF22" s="21">
        <v>4520</v>
      </c>
      <c r="AG22" s="21">
        <v>4567</v>
      </c>
      <c r="AH22" s="21">
        <v>4577</v>
      </c>
      <c r="AI22" s="21">
        <v>4820</v>
      </c>
      <c r="AJ22" s="21">
        <v>5049</v>
      </c>
      <c r="AK22" s="21">
        <v>5330</v>
      </c>
      <c r="AL22" s="21">
        <v>5669</v>
      </c>
      <c r="AM22" s="21">
        <v>5955</v>
      </c>
      <c r="AN22" s="21">
        <v>6163</v>
      </c>
      <c r="AO22" s="21">
        <f>AVERAGE(AP22:BA22)</f>
        <v>6692.916666666667</v>
      </c>
      <c r="AP22" s="21">
        <v>6309</v>
      </c>
      <c r="AQ22" s="21">
        <v>6196</v>
      </c>
      <c r="AR22" s="21">
        <v>6003</v>
      </c>
      <c r="AS22" s="21">
        <v>6130</v>
      </c>
      <c r="AT22" s="21">
        <v>6258</v>
      </c>
      <c r="AU22" s="21">
        <v>6395</v>
      </c>
      <c r="AV22" s="21">
        <v>6693</v>
      </c>
      <c r="AW22" s="21">
        <v>6982</v>
      </c>
      <c r="AX22" s="21">
        <v>7170</v>
      </c>
      <c r="AY22" s="21">
        <v>7341</v>
      </c>
      <c r="AZ22" s="21">
        <v>7441</v>
      </c>
      <c r="BA22" s="21">
        <v>7397</v>
      </c>
      <c r="BB22" s="21">
        <f>AVERAGE(BC22:BN22)</f>
        <v>6505.25</v>
      </c>
      <c r="BC22" s="21">
        <v>7422</v>
      </c>
      <c r="BD22" s="21">
        <v>7168</v>
      </c>
      <c r="BE22" s="21">
        <v>6932</v>
      </c>
      <c r="BF22" s="21">
        <v>6769</v>
      </c>
      <c r="BG22" s="21">
        <v>6738</v>
      </c>
      <c r="BH22" s="21">
        <v>6623</v>
      </c>
      <c r="BI22" s="21">
        <v>6507</v>
      </c>
      <c r="BJ22" s="21">
        <v>6410</v>
      </c>
      <c r="BK22" s="21">
        <v>6356</v>
      </c>
      <c r="BL22" s="21">
        <v>6075</v>
      </c>
      <c r="BM22" s="21">
        <v>5540</v>
      </c>
      <c r="BN22">
        <v>5523</v>
      </c>
      <c r="BO22" s="21">
        <f>AVERAGE(BP22:CA22)</f>
        <v>4958.333333333333</v>
      </c>
      <c r="BP22" s="21">
        <v>5457</v>
      </c>
      <c r="BQ22" s="21">
        <v>5162</v>
      </c>
      <c r="BR22" s="21">
        <v>4945</v>
      </c>
      <c r="BS22" s="21">
        <v>4712</v>
      </c>
      <c r="BT22" s="21">
        <v>4630</v>
      </c>
      <c r="BU22" s="21">
        <v>4575</v>
      </c>
      <c r="BV22" s="21">
        <v>4614</v>
      </c>
      <c r="BW22" s="21">
        <v>4791</v>
      </c>
      <c r="BX22" s="21">
        <v>4939</v>
      </c>
      <c r="BY22" s="21">
        <v>5091</v>
      </c>
      <c r="BZ22" s="21">
        <v>5281</v>
      </c>
      <c r="CA22">
        <v>5303</v>
      </c>
      <c r="CB22" s="21">
        <f>AVERAGE(CC22:CN22)</f>
        <v>4950.833333333333</v>
      </c>
      <c r="CC22" s="21">
        <v>5249</v>
      </c>
      <c r="CD22" s="21">
        <v>5116</v>
      </c>
      <c r="CE22" s="21">
        <v>4782</v>
      </c>
      <c r="CF22" s="21">
        <v>4602</v>
      </c>
      <c r="CG22" s="21">
        <v>4612</v>
      </c>
      <c r="CH22" s="21">
        <v>4584</v>
      </c>
      <c r="CI22" s="21">
        <v>4632</v>
      </c>
      <c r="CJ22" s="21">
        <v>4801</v>
      </c>
      <c r="CK22" s="21">
        <v>4981</v>
      </c>
      <c r="CL22" s="21">
        <v>5180</v>
      </c>
      <c r="CM22" s="21">
        <v>5385</v>
      </c>
      <c r="CN22">
        <v>5486</v>
      </c>
      <c r="CO22" s="21">
        <f>AVERAGE(CP22:DA22)</f>
        <v>5481.583333333333</v>
      </c>
      <c r="CP22" s="21">
        <v>5592</v>
      </c>
      <c r="CQ22" s="21">
        <v>5413</v>
      </c>
      <c r="CR22" s="21">
        <v>5233</v>
      </c>
      <c r="CS22" s="21">
        <v>5079</v>
      </c>
      <c r="CT22" s="21">
        <v>5162</v>
      </c>
      <c r="CU22" s="21">
        <v>5183</v>
      </c>
      <c r="CV22" s="21">
        <v>5266</v>
      </c>
      <c r="CW22" s="21">
        <v>5400</v>
      </c>
      <c r="CX22" s="21">
        <v>5561</v>
      </c>
      <c r="CY22" s="21">
        <v>5809</v>
      </c>
      <c r="CZ22" s="21">
        <v>5991</v>
      </c>
      <c r="DA22">
        <v>6090</v>
      </c>
      <c r="DB22" s="21">
        <f>AVERAGE(DC22:DN22)</f>
        <v>5744.416666666667</v>
      </c>
      <c r="DC22" s="21">
        <v>6121</v>
      </c>
      <c r="DD22" s="21">
        <v>5900</v>
      </c>
      <c r="DE22" s="21">
        <v>5676</v>
      </c>
      <c r="DF22" s="21">
        <v>5496</v>
      </c>
      <c r="DG22" s="21">
        <v>5428</v>
      </c>
      <c r="DH22" s="21">
        <v>5335</v>
      </c>
      <c r="DI22" s="21">
        <v>5470</v>
      </c>
      <c r="DJ22" s="21">
        <v>5614</v>
      </c>
      <c r="DK22" s="21">
        <v>5740</v>
      </c>
      <c r="DL22" s="21">
        <v>6027</v>
      </c>
      <c r="DM22" s="21">
        <v>6097</v>
      </c>
      <c r="DN22">
        <v>6029</v>
      </c>
      <c r="DO22" s="21">
        <f>AVERAGE(DP22:EA22)</f>
        <v>5469.416666666667</v>
      </c>
      <c r="DP22" s="21">
        <v>6067</v>
      </c>
      <c r="DQ22" s="21">
        <v>5893</v>
      </c>
      <c r="DR22" s="21">
        <v>5528</v>
      </c>
      <c r="DS22" s="21">
        <v>5351</v>
      </c>
      <c r="DT22" s="21">
        <v>5257</v>
      </c>
      <c r="DU22" s="21">
        <v>5160</v>
      </c>
      <c r="DV22" s="21">
        <v>5227</v>
      </c>
      <c r="DW22" s="21">
        <v>5308</v>
      </c>
      <c r="DX22" s="21">
        <v>5425</v>
      </c>
      <c r="DY22" s="21">
        <v>5535</v>
      </c>
      <c r="DZ22" s="21">
        <v>5484</v>
      </c>
      <c r="EA22">
        <v>5398</v>
      </c>
      <c r="EB22" s="21">
        <f>AVERAGE(EC22:EN22)</f>
        <v>4993.916666666667</v>
      </c>
      <c r="EC22" s="21">
        <v>5269</v>
      </c>
      <c r="ED22" s="21">
        <v>5072</v>
      </c>
      <c r="EE22" s="21">
        <v>4827</v>
      </c>
      <c r="EF22" s="21">
        <v>4688</v>
      </c>
      <c r="EG22" s="21">
        <v>4560</v>
      </c>
      <c r="EH22" s="21">
        <v>4552</v>
      </c>
      <c r="EI22" s="21">
        <v>4654</v>
      </c>
      <c r="EJ22" s="21">
        <v>4794</v>
      </c>
      <c r="EK22" s="21">
        <v>5060</v>
      </c>
      <c r="EL22" s="21">
        <v>5354</v>
      </c>
      <c r="EM22" s="21">
        <v>5500</v>
      </c>
      <c r="EN22">
        <v>5597</v>
      </c>
    </row>
    <row r="23" spans="1:144" s="24" customFormat="1" ht="13.5" customHeight="1">
      <c r="A23" s="19"/>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row>
    <row r="24" spans="1:144" s="24" customFormat="1" ht="13.5" customHeight="1">
      <c r="A24" s="19" t="s">
        <v>16</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row>
    <row r="25" spans="1:144" ht="13.5" customHeight="1">
      <c r="A25" s="20" t="s">
        <v>17</v>
      </c>
      <c r="B25" s="21">
        <v>2609</v>
      </c>
      <c r="C25" s="21">
        <v>2600</v>
      </c>
      <c r="D25" s="21">
        <v>2584</v>
      </c>
      <c r="E25" s="21">
        <v>2575</v>
      </c>
      <c r="F25" s="21"/>
      <c r="G25" s="21"/>
      <c r="H25" s="21"/>
      <c r="I25" s="21"/>
      <c r="J25" s="21"/>
      <c r="K25" s="21"/>
      <c r="L25" s="21"/>
      <c r="M25" s="21"/>
      <c r="N25" s="21"/>
      <c r="O25" s="21">
        <f t="shared" si="0"/>
        <v>2216.6666666666665</v>
      </c>
      <c r="P25" s="21">
        <v>2501</v>
      </c>
      <c r="Q25" s="21">
        <v>2383</v>
      </c>
      <c r="R25" s="21">
        <v>2256</v>
      </c>
      <c r="S25" s="21">
        <v>2104</v>
      </c>
      <c r="T25" s="21">
        <v>2133</v>
      </c>
      <c r="U25" s="21">
        <v>2074</v>
      </c>
      <c r="V25" s="21">
        <v>2104</v>
      </c>
      <c r="W25" s="21">
        <v>2146</v>
      </c>
      <c r="X25" s="21">
        <v>2127</v>
      </c>
      <c r="Y25" s="21">
        <v>2234</v>
      </c>
      <c r="Z25" s="21">
        <v>2267</v>
      </c>
      <c r="AA25" s="21">
        <v>2271</v>
      </c>
      <c r="AB25" s="21">
        <f t="shared" si="1"/>
        <v>2539.6666666666665</v>
      </c>
      <c r="AC25" s="21">
        <v>2270</v>
      </c>
      <c r="AD25" s="21">
        <v>2341</v>
      </c>
      <c r="AE25" s="21">
        <v>2277</v>
      </c>
      <c r="AF25" s="21">
        <v>2236</v>
      </c>
      <c r="AG25" s="21">
        <v>2266</v>
      </c>
      <c r="AH25" s="21">
        <v>2278</v>
      </c>
      <c r="AI25" s="21">
        <v>2410</v>
      </c>
      <c r="AJ25" s="21">
        <v>2553</v>
      </c>
      <c r="AK25" s="21">
        <v>2700</v>
      </c>
      <c r="AL25" s="21">
        <v>2910</v>
      </c>
      <c r="AM25" s="21">
        <v>3046</v>
      </c>
      <c r="AN25" s="21">
        <v>3189</v>
      </c>
      <c r="AO25" s="21">
        <f t="shared" ref="AO25:AO32" si="2">AVERAGE(AP25:BA25)</f>
        <v>3554.0833333333335</v>
      </c>
      <c r="AP25" s="21">
        <v>3245</v>
      </c>
      <c r="AQ25" s="21">
        <v>3250</v>
      </c>
      <c r="AR25" s="21">
        <v>3223</v>
      </c>
      <c r="AS25" s="21">
        <v>3278</v>
      </c>
      <c r="AT25" s="21">
        <v>3409</v>
      </c>
      <c r="AU25" s="21">
        <v>3501</v>
      </c>
      <c r="AV25" s="21">
        <v>3631</v>
      </c>
      <c r="AW25" s="21">
        <v>3723</v>
      </c>
      <c r="AX25" s="21">
        <v>3778</v>
      </c>
      <c r="AY25" s="21">
        <v>3857</v>
      </c>
      <c r="AZ25" s="21">
        <v>3870</v>
      </c>
      <c r="BA25" s="21">
        <v>3884</v>
      </c>
      <c r="BB25" s="21">
        <f t="shared" ref="BB25:BB32" si="3">AVERAGE(BC25:BN25)</f>
        <v>3477</v>
      </c>
      <c r="BC25" s="21">
        <v>3909</v>
      </c>
      <c r="BD25" s="21">
        <v>3812</v>
      </c>
      <c r="BE25" s="21">
        <v>3766</v>
      </c>
      <c r="BF25" s="21">
        <v>3690</v>
      </c>
      <c r="BG25" s="21">
        <v>3674</v>
      </c>
      <c r="BH25" s="21">
        <v>3620</v>
      </c>
      <c r="BI25" s="21">
        <v>3537</v>
      </c>
      <c r="BJ25" s="21">
        <v>3465</v>
      </c>
      <c r="BK25" s="21">
        <v>3388</v>
      </c>
      <c r="BL25" s="21">
        <v>3177</v>
      </c>
      <c r="BM25" s="21">
        <v>2840</v>
      </c>
      <c r="BN25" s="21">
        <v>2846</v>
      </c>
      <c r="BO25" s="21">
        <f t="shared" ref="BO25:BO32" si="4">AVERAGE(BP25:CA25)</f>
        <v>2768.5</v>
      </c>
      <c r="BP25" s="21">
        <v>2807</v>
      </c>
      <c r="BQ25" s="21">
        <v>2737</v>
      </c>
      <c r="BR25" s="21">
        <v>2691</v>
      </c>
      <c r="BS25" s="21">
        <v>2653</v>
      </c>
      <c r="BT25" s="21">
        <v>2723</v>
      </c>
      <c r="BU25" s="21">
        <v>2738</v>
      </c>
      <c r="BV25" s="21">
        <v>2711</v>
      </c>
      <c r="BW25" s="21">
        <v>2749</v>
      </c>
      <c r="BX25" s="21">
        <v>2780</v>
      </c>
      <c r="BY25" s="21">
        <v>2834</v>
      </c>
      <c r="BZ25" s="21">
        <v>2927</v>
      </c>
      <c r="CA25" s="21">
        <v>2872</v>
      </c>
      <c r="CB25" s="21">
        <f t="shared" ref="CB25:CB32" si="5">AVERAGE(CC25:CN25)</f>
        <v>2814.75</v>
      </c>
      <c r="CC25" s="21">
        <v>2882</v>
      </c>
      <c r="CD25" s="21">
        <v>2864</v>
      </c>
      <c r="CE25" s="21">
        <v>2753</v>
      </c>
      <c r="CF25" s="21">
        <v>2662</v>
      </c>
      <c r="CG25" s="21">
        <v>2717</v>
      </c>
      <c r="CH25" s="21">
        <v>2689</v>
      </c>
      <c r="CI25" s="21">
        <v>2679</v>
      </c>
      <c r="CJ25" s="21">
        <v>2736</v>
      </c>
      <c r="CK25" s="21">
        <v>2815</v>
      </c>
      <c r="CL25" s="21">
        <v>2883</v>
      </c>
      <c r="CM25" s="21">
        <v>3012</v>
      </c>
      <c r="CN25" s="21">
        <v>3085</v>
      </c>
      <c r="CO25" s="21">
        <f t="shared" ref="CO25:CO32" si="6">AVERAGE(CP25:DA25)</f>
        <v>3050.3333333333335</v>
      </c>
      <c r="CP25" s="21">
        <v>3108</v>
      </c>
      <c r="CQ25" s="21">
        <v>3004</v>
      </c>
      <c r="CR25" s="21">
        <v>3006</v>
      </c>
      <c r="CS25" s="21">
        <v>2964</v>
      </c>
      <c r="CT25" s="21">
        <v>3024</v>
      </c>
      <c r="CU25" s="21">
        <v>3037</v>
      </c>
      <c r="CV25" s="21">
        <v>3003</v>
      </c>
      <c r="CW25" s="21">
        <v>3007</v>
      </c>
      <c r="CX25" s="21">
        <v>3032</v>
      </c>
      <c r="CY25" s="21">
        <v>3105</v>
      </c>
      <c r="CZ25" s="21">
        <v>3113</v>
      </c>
      <c r="DA25" s="21">
        <v>3201</v>
      </c>
      <c r="DB25" s="21">
        <f t="shared" ref="DB25:DB32" si="7">AVERAGE(DC25:DN25)</f>
        <v>3149.3333333333335</v>
      </c>
      <c r="DC25" s="21">
        <v>3234</v>
      </c>
      <c r="DD25" s="21">
        <v>3201</v>
      </c>
      <c r="DE25" s="21">
        <v>3114</v>
      </c>
      <c r="DF25" s="21">
        <v>3107</v>
      </c>
      <c r="DG25" s="21">
        <v>3091</v>
      </c>
      <c r="DH25" s="21">
        <v>3065</v>
      </c>
      <c r="DI25" s="21">
        <v>3070</v>
      </c>
      <c r="DJ25" s="21">
        <v>3104</v>
      </c>
      <c r="DK25" s="21">
        <v>3080</v>
      </c>
      <c r="DL25" s="21">
        <v>3218</v>
      </c>
      <c r="DM25" s="21">
        <v>3254</v>
      </c>
      <c r="DN25" s="21">
        <v>3254</v>
      </c>
      <c r="DO25" s="21">
        <f t="shared" ref="DO25:DO32" si="8">AVERAGE(DP25:EA25)</f>
        <v>3072.9166666666665</v>
      </c>
      <c r="DP25" s="21">
        <v>3233</v>
      </c>
      <c r="DQ25" s="21">
        <v>3189</v>
      </c>
      <c r="DR25" s="21">
        <v>3083</v>
      </c>
      <c r="DS25" s="21">
        <v>3089</v>
      </c>
      <c r="DT25" s="21">
        <v>3070</v>
      </c>
      <c r="DU25" s="21">
        <v>3030</v>
      </c>
      <c r="DV25" s="21">
        <v>2996</v>
      </c>
      <c r="DW25" s="21">
        <v>2975</v>
      </c>
      <c r="DX25" s="21">
        <v>3034</v>
      </c>
      <c r="DY25" s="21">
        <v>3094</v>
      </c>
      <c r="DZ25" s="21">
        <v>3041</v>
      </c>
      <c r="EA25" s="21">
        <v>3041</v>
      </c>
      <c r="EB25" s="21">
        <f t="shared" ref="EB25:EB32" si="9">AVERAGE(EC25:EN25)</f>
        <v>2989.4166666666665</v>
      </c>
      <c r="EC25" s="21">
        <v>3036</v>
      </c>
      <c r="ED25" s="21">
        <v>2977</v>
      </c>
      <c r="EE25" s="21">
        <v>2908</v>
      </c>
      <c r="EF25" s="21">
        <v>2864</v>
      </c>
      <c r="EG25" s="21">
        <v>2868</v>
      </c>
      <c r="EH25" s="21">
        <v>2870</v>
      </c>
      <c r="EI25" s="21">
        <v>2842</v>
      </c>
      <c r="EJ25" s="21">
        <v>2888</v>
      </c>
      <c r="EK25" s="21">
        <v>2997</v>
      </c>
      <c r="EL25" s="21">
        <v>3103</v>
      </c>
      <c r="EM25" s="21">
        <v>3202</v>
      </c>
      <c r="EN25" s="21">
        <v>3318</v>
      </c>
    </row>
    <row r="26" spans="1:144" ht="13.5" customHeight="1">
      <c r="A26" s="20" t="s">
        <v>18</v>
      </c>
      <c r="B26" s="21">
        <v>1023</v>
      </c>
      <c r="C26" s="21">
        <v>1025</v>
      </c>
      <c r="D26" s="21">
        <v>1060</v>
      </c>
      <c r="E26" s="21">
        <v>1082</v>
      </c>
      <c r="F26" s="21"/>
      <c r="G26" s="21"/>
      <c r="H26" s="21"/>
      <c r="I26" s="21"/>
      <c r="J26" s="21"/>
      <c r="K26" s="21"/>
      <c r="L26" s="21"/>
      <c r="M26" s="21"/>
      <c r="N26" s="21"/>
      <c r="O26" s="21">
        <f t="shared" si="0"/>
        <v>949.41666666666663</v>
      </c>
      <c r="P26" s="21">
        <v>1044</v>
      </c>
      <c r="Q26" s="21">
        <v>1013</v>
      </c>
      <c r="R26" s="21">
        <v>957</v>
      </c>
      <c r="S26" s="21">
        <v>918</v>
      </c>
      <c r="T26" s="21">
        <v>902</v>
      </c>
      <c r="U26" s="21">
        <v>882</v>
      </c>
      <c r="V26" s="21">
        <v>888</v>
      </c>
      <c r="W26" s="21">
        <v>907</v>
      </c>
      <c r="X26" s="21">
        <v>911</v>
      </c>
      <c r="Y26" s="21">
        <v>968</v>
      </c>
      <c r="Z26" s="21">
        <v>995</v>
      </c>
      <c r="AA26" s="21">
        <v>1008</v>
      </c>
      <c r="AB26" s="21">
        <f t="shared" si="1"/>
        <v>1097.1666666666667</v>
      </c>
      <c r="AC26" s="21">
        <v>1057</v>
      </c>
      <c r="AD26" s="21">
        <v>1066</v>
      </c>
      <c r="AE26" s="21">
        <v>1018</v>
      </c>
      <c r="AF26" s="21">
        <v>1004</v>
      </c>
      <c r="AG26" s="21">
        <v>1028</v>
      </c>
      <c r="AH26" s="21">
        <v>1021</v>
      </c>
      <c r="AI26" s="21">
        <v>1056</v>
      </c>
      <c r="AJ26" s="21">
        <v>1109</v>
      </c>
      <c r="AK26" s="21">
        <v>1124</v>
      </c>
      <c r="AL26" s="21">
        <v>1188</v>
      </c>
      <c r="AM26" s="21">
        <v>1226</v>
      </c>
      <c r="AN26" s="21">
        <v>1269</v>
      </c>
      <c r="AO26" s="21">
        <f t="shared" si="2"/>
        <v>1418.1666666666667</v>
      </c>
      <c r="AP26" s="21">
        <v>1348</v>
      </c>
      <c r="AQ26" s="21">
        <v>1343</v>
      </c>
      <c r="AR26" s="21">
        <v>1304</v>
      </c>
      <c r="AS26" s="21">
        <v>1308</v>
      </c>
      <c r="AT26" s="21">
        <v>1309</v>
      </c>
      <c r="AU26" s="21">
        <v>1349</v>
      </c>
      <c r="AV26" s="21">
        <v>1398</v>
      </c>
      <c r="AW26" s="21">
        <v>1464</v>
      </c>
      <c r="AX26" s="21">
        <v>1504</v>
      </c>
      <c r="AY26" s="21">
        <v>1572</v>
      </c>
      <c r="AZ26" s="21">
        <v>1562</v>
      </c>
      <c r="BA26" s="21">
        <v>1557</v>
      </c>
      <c r="BB26" s="21">
        <f t="shared" si="3"/>
        <v>1375</v>
      </c>
      <c r="BC26" s="21">
        <v>1567</v>
      </c>
      <c r="BD26" s="21">
        <v>1488</v>
      </c>
      <c r="BE26" s="21">
        <v>1438</v>
      </c>
      <c r="BF26" s="21">
        <v>1432</v>
      </c>
      <c r="BG26" s="21">
        <v>1423</v>
      </c>
      <c r="BH26" s="21">
        <v>1446</v>
      </c>
      <c r="BI26" s="21">
        <v>1399</v>
      </c>
      <c r="BJ26" s="21">
        <v>1381</v>
      </c>
      <c r="BK26" s="21">
        <v>1346</v>
      </c>
      <c r="BL26" s="21">
        <v>1293</v>
      </c>
      <c r="BM26" s="21">
        <v>1165</v>
      </c>
      <c r="BN26" s="21">
        <v>1122</v>
      </c>
      <c r="BO26" s="21">
        <f t="shared" si="4"/>
        <v>1013.9166666666666</v>
      </c>
      <c r="BP26" s="21">
        <v>1128</v>
      </c>
      <c r="BQ26" s="21">
        <v>1073</v>
      </c>
      <c r="BR26" s="21">
        <v>1041</v>
      </c>
      <c r="BS26" s="21">
        <v>991</v>
      </c>
      <c r="BT26" s="21">
        <v>927</v>
      </c>
      <c r="BU26" s="21">
        <v>911</v>
      </c>
      <c r="BV26" s="21">
        <v>940</v>
      </c>
      <c r="BW26" s="21">
        <v>978</v>
      </c>
      <c r="BX26" s="21">
        <v>1019</v>
      </c>
      <c r="BY26" s="21">
        <v>1019</v>
      </c>
      <c r="BZ26" s="21">
        <v>1051</v>
      </c>
      <c r="CA26" s="21">
        <v>1089</v>
      </c>
      <c r="CB26" s="21">
        <f t="shared" si="5"/>
        <v>1017.1666666666666</v>
      </c>
      <c r="CC26" s="21">
        <v>1073</v>
      </c>
      <c r="CD26" s="21">
        <v>1043</v>
      </c>
      <c r="CE26" s="21">
        <v>1020</v>
      </c>
      <c r="CF26" s="21">
        <v>969</v>
      </c>
      <c r="CG26" s="21">
        <v>974</v>
      </c>
      <c r="CH26" s="21">
        <v>971</v>
      </c>
      <c r="CI26" s="21">
        <v>954</v>
      </c>
      <c r="CJ26" s="21">
        <v>961</v>
      </c>
      <c r="CK26" s="21">
        <v>1023</v>
      </c>
      <c r="CL26" s="21">
        <v>1055</v>
      </c>
      <c r="CM26" s="21">
        <v>1063</v>
      </c>
      <c r="CN26" s="21">
        <v>1100</v>
      </c>
      <c r="CO26" s="21">
        <f t="shared" si="6"/>
        <v>1142.5</v>
      </c>
      <c r="CP26" s="21">
        <v>1154</v>
      </c>
      <c r="CQ26" s="21">
        <v>1122</v>
      </c>
      <c r="CR26" s="21">
        <v>1096</v>
      </c>
      <c r="CS26" s="21">
        <v>1082</v>
      </c>
      <c r="CT26" s="21">
        <v>1105</v>
      </c>
      <c r="CU26" s="21">
        <v>1112</v>
      </c>
      <c r="CV26" s="21">
        <v>1119</v>
      </c>
      <c r="CW26" s="21">
        <v>1106</v>
      </c>
      <c r="CX26" s="21">
        <v>1129</v>
      </c>
      <c r="CY26" s="21">
        <v>1163</v>
      </c>
      <c r="CZ26" s="21">
        <v>1251</v>
      </c>
      <c r="DA26" s="21">
        <v>1271</v>
      </c>
      <c r="DB26" s="21">
        <f t="shared" si="7"/>
        <v>1248.75</v>
      </c>
      <c r="DC26" s="21">
        <v>1310</v>
      </c>
      <c r="DD26" s="21">
        <v>1284</v>
      </c>
      <c r="DE26" s="21">
        <v>1244</v>
      </c>
      <c r="DF26" s="21">
        <v>1195</v>
      </c>
      <c r="DG26" s="21">
        <v>1220</v>
      </c>
      <c r="DH26" s="21">
        <v>1190</v>
      </c>
      <c r="DI26" s="21">
        <v>1213</v>
      </c>
      <c r="DJ26" s="21">
        <v>1198</v>
      </c>
      <c r="DK26" s="21">
        <v>1239</v>
      </c>
      <c r="DL26" s="21">
        <v>1282</v>
      </c>
      <c r="DM26" s="21">
        <v>1307</v>
      </c>
      <c r="DN26" s="21">
        <v>1303</v>
      </c>
      <c r="DO26" s="21">
        <f t="shared" si="8"/>
        <v>1152.6666666666667</v>
      </c>
      <c r="DP26" s="21">
        <v>1275</v>
      </c>
      <c r="DQ26" s="21">
        <v>1254</v>
      </c>
      <c r="DR26" s="21">
        <v>1215</v>
      </c>
      <c r="DS26" s="21">
        <v>1175</v>
      </c>
      <c r="DT26" s="21">
        <v>1122</v>
      </c>
      <c r="DU26" s="21">
        <v>1115</v>
      </c>
      <c r="DV26" s="21">
        <v>1110</v>
      </c>
      <c r="DW26" s="21">
        <v>1068</v>
      </c>
      <c r="DX26" s="21">
        <v>1120</v>
      </c>
      <c r="DY26" s="21">
        <v>1141</v>
      </c>
      <c r="DZ26" s="21">
        <v>1133</v>
      </c>
      <c r="EA26" s="21">
        <v>1104</v>
      </c>
      <c r="EB26" s="21">
        <f t="shared" si="9"/>
        <v>1073.25</v>
      </c>
      <c r="EC26" s="21">
        <v>1105</v>
      </c>
      <c r="ED26" s="21">
        <v>1085</v>
      </c>
      <c r="EE26" s="21">
        <v>1026</v>
      </c>
      <c r="EF26" s="21">
        <v>1045</v>
      </c>
      <c r="EG26" s="21">
        <v>1019</v>
      </c>
      <c r="EH26" s="21">
        <v>1010</v>
      </c>
      <c r="EI26" s="21">
        <v>1015</v>
      </c>
      <c r="EJ26" s="21">
        <v>1032</v>
      </c>
      <c r="EK26" s="21">
        <v>1075</v>
      </c>
      <c r="EL26" s="21">
        <v>1117</v>
      </c>
      <c r="EM26" s="21">
        <v>1157</v>
      </c>
      <c r="EN26" s="21">
        <v>1193</v>
      </c>
    </row>
    <row r="27" spans="1:144" ht="13.5" customHeight="1">
      <c r="A27" s="20" t="s">
        <v>19</v>
      </c>
      <c r="B27" s="21">
        <v>1656</v>
      </c>
      <c r="C27" s="21">
        <v>1651</v>
      </c>
      <c r="D27" s="21">
        <v>1706</v>
      </c>
      <c r="E27" s="21">
        <v>1710</v>
      </c>
      <c r="F27" s="21"/>
      <c r="G27" s="21"/>
      <c r="H27" s="21"/>
      <c r="I27" s="21"/>
      <c r="J27" s="21"/>
      <c r="K27" s="21"/>
      <c r="L27" s="21"/>
      <c r="M27" s="21"/>
      <c r="N27" s="21"/>
      <c r="O27" s="21">
        <f t="shared" si="0"/>
        <v>1567.5</v>
      </c>
      <c r="P27" s="21">
        <v>1701</v>
      </c>
      <c r="Q27" s="21">
        <v>1639</v>
      </c>
      <c r="R27" s="21">
        <v>1586</v>
      </c>
      <c r="S27" s="21">
        <v>1570</v>
      </c>
      <c r="T27" s="21">
        <v>1536</v>
      </c>
      <c r="U27" s="21">
        <v>1501</v>
      </c>
      <c r="V27" s="21">
        <v>1498</v>
      </c>
      <c r="W27" s="21">
        <v>1519</v>
      </c>
      <c r="X27" s="21">
        <v>1512</v>
      </c>
      <c r="Y27" s="21">
        <v>1572</v>
      </c>
      <c r="Z27" s="21">
        <v>1594</v>
      </c>
      <c r="AA27" s="21">
        <v>1582</v>
      </c>
      <c r="AB27" s="21">
        <f t="shared" si="1"/>
        <v>1627.6666666666667</v>
      </c>
      <c r="AC27" s="21">
        <v>1575</v>
      </c>
      <c r="AD27" s="21">
        <v>1560</v>
      </c>
      <c r="AE27" s="21">
        <v>1488</v>
      </c>
      <c r="AF27" s="21">
        <v>1460</v>
      </c>
      <c r="AG27" s="21">
        <v>1520</v>
      </c>
      <c r="AH27" s="21">
        <v>1516</v>
      </c>
      <c r="AI27" s="21">
        <v>1602</v>
      </c>
      <c r="AJ27" s="21">
        <v>1639</v>
      </c>
      <c r="AK27" s="21">
        <v>1692</v>
      </c>
      <c r="AL27" s="21">
        <v>1761</v>
      </c>
      <c r="AM27" s="21">
        <v>1845</v>
      </c>
      <c r="AN27" s="21">
        <v>1874</v>
      </c>
      <c r="AO27" s="21">
        <f t="shared" si="2"/>
        <v>2098.3333333333335</v>
      </c>
      <c r="AP27" s="21">
        <v>1915</v>
      </c>
      <c r="AQ27" s="21">
        <v>1881</v>
      </c>
      <c r="AR27" s="21">
        <v>1875</v>
      </c>
      <c r="AS27" s="21">
        <v>1959</v>
      </c>
      <c r="AT27" s="21">
        <v>1977</v>
      </c>
      <c r="AU27" s="21">
        <v>2063</v>
      </c>
      <c r="AV27" s="21">
        <v>2127</v>
      </c>
      <c r="AW27" s="21">
        <v>2217</v>
      </c>
      <c r="AX27" s="21">
        <v>2232</v>
      </c>
      <c r="AY27" s="21">
        <v>2285</v>
      </c>
      <c r="AZ27" s="21">
        <v>2321</v>
      </c>
      <c r="BA27" s="21">
        <v>2328</v>
      </c>
      <c r="BB27" s="21">
        <f t="shared" si="3"/>
        <v>2107.1666666666665</v>
      </c>
      <c r="BC27" s="21">
        <v>2341</v>
      </c>
      <c r="BD27" s="21">
        <v>2305</v>
      </c>
      <c r="BE27" s="21">
        <v>2254</v>
      </c>
      <c r="BF27" s="21">
        <v>2230</v>
      </c>
      <c r="BG27" s="21">
        <v>2234</v>
      </c>
      <c r="BH27" s="21">
        <v>2250</v>
      </c>
      <c r="BI27" s="21">
        <v>2186</v>
      </c>
      <c r="BJ27" s="21">
        <v>2111</v>
      </c>
      <c r="BK27" s="21">
        <v>2086</v>
      </c>
      <c r="BL27" s="21">
        <v>1928</v>
      </c>
      <c r="BM27" s="21">
        <v>1665</v>
      </c>
      <c r="BN27" s="21">
        <v>1696</v>
      </c>
      <c r="BO27" s="21">
        <f t="shared" si="4"/>
        <v>1516.6666666666667</v>
      </c>
      <c r="BP27" s="21">
        <v>1664</v>
      </c>
      <c r="BQ27" s="21">
        <v>1585</v>
      </c>
      <c r="BR27" s="21">
        <v>1518</v>
      </c>
      <c r="BS27" s="21">
        <v>1462</v>
      </c>
      <c r="BT27" s="21">
        <v>1407</v>
      </c>
      <c r="BU27" s="21">
        <v>1409</v>
      </c>
      <c r="BV27" s="21">
        <v>1407</v>
      </c>
      <c r="BW27" s="21">
        <v>1472</v>
      </c>
      <c r="BX27" s="21">
        <v>1495</v>
      </c>
      <c r="BY27" s="21">
        <v>1564</v>
      </c>
      <c r="BZ27" s="21">
        <v>1593</v>
      </c>
      <c r="CA27" s="21">
        <v>1624</v>
      </c>
      <c r="CB27" s="21">
        <f t="shared" si="5"/>
        <v>1513.5833333333333</v>
      </c>
      <c r="CC27" s="21">
        <v>1613</v>
      </c>
      <c r="CD27" s="21">
        <v>1555</v>
      </c>
      <c r="CE27" s="21">
        <v>1484</v>
      </c>
      <c r="CF27" s="21">
        <v>1443</v>
      </c>
      <c r="CG27" s="21">
        <v>1472</v>
      </c>
      <c r="CH27" s="21">
        <v>1426</v>
      </c>
      <c r="CI27" s="21">
        <v>1430</v>
      </c>
      <c r="CJ27" s="21">
        <v>1472</v>
      </c>
      <c r="CK27" s="21">
        <v>1494</v>
      </c>
      <c r="CL27" s="21">
        <v>1540</v>
      </c>
      <c r="CM27" s="21">
        <v>1616</v>
      </c>
      <c r="CN27" s="21">
        <v>1618</v>
      </c>
      <c r="CO27" s="21">
        <f t="shared" si="6"/>
        <v>1690.6666666666667</v>
      </c>
      <c r="CP27" s="21">
        <v>1680</v>
      </c>
      <c r="CQ27" s="21">
        <v>1637</v>
      </c>
      <c r="CR27" s="21">
        <v>1612</v>
      </c>
      <c r="CS27" s="21">
        <v>1593</v>
      </c>
      <c r="CT27" s="21">
        <v>1620</v>
      </c>
      <c r="CU27" s="21">
        <v>1626</v>
      </c>
      <c r="CV27" s="21">
        <v>1616</v>
      </c>
      <c r="CW27" s="21">
        <v>1642</v>
      </c>
      <c r="CX27" s="21">
        <v>1688</v>
      </c>
      <c r="CY27" s="21">
        <v>1781</v>
      </c>
      <c r="CZ27" s="21">
        <v>1884</v>
      </c>
      <c r="DA27" s="21">
        <v>1909</v>
      </c>
      <c r="DB27" s="21">
        <f t="shared" si="7"/>
        <v>1778.9166666666667</v>
      </c>
      <c r="DC27" s="21">
        <v>1899</v>
      </c>
      <c r="DD27" s="21">
        <v>1833</v>
      </c>
      <c r="DE27" s="21">
        <v>1787</v>
      </c>
      <c r="DF27" s="21">
        <v>1754</v>
      </c>
      <c r="DG27" s="21">
        <v>1710</v>
      </c>
      <c r="DH27" s="21">
        <v>1665</v>
      </c>
      <c r="DI27" s="21">
        <v>1709</v>
      </c>
      <c r="DJ27" s="21">
        <v>1725</v>
      </c>
      <c r="DK27" s="21">
        <v>1756</v>
      </c>
      <c r="DL27" s="21">
        <v>1808</v>
      </c>
      <c r="DM27" s="21">
        <v>1843</v>
      </c>
      <c r="DN27" s="21">
        <v>1858</v>
      </c>
      <c r="DO27" s="21">
        <f t="shared" si="8"/>
        <v>1720.4166666666667</v>
      </c>
      <c r="DP27" s="21">
        <v>1890</v>
      </c>
      <c r="DQ27" s="21">
        <v>1836</v>
      </c>
      <c r="DR27" s="21">
        <v>1766</v>
      </c>
      <c r="DS27" s="21">
        <v>1756</v>
      </c>
      <c r="DT27" s="21">
        <v>1735</v>
      </c>
      <c r="DU27" s="21">
        <v>1707</v>
      </c>
      <c r="DV27" s="21">
        <v>1664</v>
      </c>
      <c r="DW27" s="21">
        <v>1633</v>
      </c>
      <c r="DX27" s="21">
        <v>1674</v>
      </c>
      <c r="DY27" s="21">
        <v>1689</v>
      </c>
      <c r="DZ27" s="21">
        <v>1659</v>
      </c>
      <c r="EA27" s="21">
        <v>1636</v>
      </c>
      <c r="EB27" s="21">
        <f t="shared" si="9"/>
        <v>1628.5</v>
      </c>
      <c r="EC27" s="21">
        <v>1664</v>
      </c>
      <c r="ED27" s="21">
        <v>1612</v>
      </c>
      <c r="EE27" s="21">
        <v>1566</v>
      </c>
      <c r="EF27" s="21">
        <v>1581</v>
      </c>
      <c r="EG27" s="21">
        <v>1559</v>
      </c>
      <c r="EH27" s="21">
        <v>1547</v>
      </c>
      <c r="EI27" s="21">
        <v>1550</v>
      </c>
      <c r="EJ27" s="21">
        <v>1525</v>
      </c>
      <c r="EK27" s="21">
        <v>1625</v>
      </c>
      <c r="EL27" s="21">
        <v>1743</v>
      </c>
      <c r="EM27" s="21">
        <v>1793</v>
      </c>
      <c r="EN27" s="21">
        <v>1777</v>
      </c>
    </row>
    <row r="28" spans="1:144" ht="13.5" customHeight="1">
      <c r="A28" s="20" t="s">
        <v>20</v>
      </c>
      <c r="B28" s="21">
        <v>724</v>
      </c>
      <c r="C28" s="21">
        <v>720</v>
      </c>
      <c r="D28" s="21">
        <v>747</v>
      </c>
      <c r="E28" s="21">
        <v>731</v>
      </c>
      <c r="F28" s="21"/>
      <c r="G28" s="21"/>
      <c r="H28" s="21"/>
      <c r="I28" s="21"/>
      <c r="J28" s="21"/>
      <c r="K28" s="21"/>
      <c r="L28" s="21"/>
      <c r="M28" s="21"/>
      <c r="N28" s="21"/>
      <c r="O28" s="21">
        <f t="shared" si="0"/>
        <v>648.58333333333337</v>
      </c>
      <c r="P28" s="21">
        <v>703</v>
      </c>
      <c r="Q28" s="21">
        <v>702</v>
      </c>
      <c r="R28" s="21">
        <v>692</v>
      </c>
      <c r="S28" s="21">
        <v>640</v>
      </c>
      <c r="T28" s="21">
        <v>620</v>
      </c>
      <c r="U28" s="21">
        <v>632</v>
      </c>
      <c r="V28" s="21">
        <v>630</v>
      </c>
      <c r="W28" s="21">
        <v>646</v>
      </c>
      <c r="X28" s="21">
        <v>625</v>
      </c>
      <c r="Y28" s="21">
        <v>636</v>
      </c>
      <c r="Z28" s="21">
        <v>631</v>
      </c>
      <c r="AA28" s="21">
        <v>626</v>
      </c>
      <c r="AB28" s="21">
        <f t="shared" si="1"/>
        <v>646.33333333333337</v>
      </c>
      <c r="AC28" s="21">
        <v>616</v>
      </c>
      <c r="AD28" s="21">
        <v>597</v>
      </c>
      <c r="AE28" s="21">
        <v>593</v>
      </c>
      <c r="AF28" s="21">
        <v>574</v>
      </c>
      <c r="AG28" s="21">
        <v>580</v>
      </c>
      <c r="AH28" s="21">
        <v>597</v>
      </c>
      <c r="AI28" s="21">
        <v>612</v>
      </c>
      <c r="AJ28" s="21">
        <v>644</v>
      </c>
      <c r="AK28" s="21">
        <v>665</v>
      </c>
      <c r="AL28" s="21">
        <v>708</v>
      </c>
      <c r="AM28" s="21">
        <v>762</v>
      </c>
      <c r="AN28" s="21">
        <v>808</v>
      </c>
      <c r="AO28" s="21">
        <f t="shared" si="2"/>
        <v>880.75</v>
      </c>
      <c r="AP28" s="21">
        <v>833</v>
      </c>
      <c r="AQ28" s="21">
        <v>813</v>
      </c>
      <c r="AR28" s="21">
        <v>791</v>
      </c>
      <c r="AS28" s="21">
        <v>798</v>
      </c>
      <c r="AT28" s="21">
        <v>808</v>
      </c>
      <c r="AU28" s="21">
        <v>842</v>
      </c>
      <c r="AV28" s="21">
        <v>874</v>
      </c>
      <c r="AW28" s="21">
        <v>900</v>
      </c>
      <c r="AX28" s="21">
        <v>927</v>
      </c>
      <c r="AY28" s="21">
        <v>964</v>
      </c>
      <c r="AZ28" s="21">
        <v>1013</v>
      </c>
      <c r="BA28" s="21">
        <v>1006</v>
      </c>
      <c r="BB28" s="21">
        <f t="shared" si="3"/>
        <v>904.83333333333337</v>
      </c>
      <c r="BC28" s="21">
        <v>1011</v>
      </c>
      <c r="BD28" s="21">
        <v>993</v>
      </c>
      <c r="BE28" s="21">
        <v>950</v>
      </c>
      <c r="BF28" s="21">
        <v>943</v>
      </c>
      <c r="BG28" s="21">
        <v>950</v>
      </c>
      <c r="BH28" s="21">
        <v>943</v>
      </c>
      <c r="BI28" s="21">
        <v>927</v>
      </c>
      <c r="BJ28" s="21">
        <v>906</v>
      </c>
      <c r="BK28" s="21">
        <v>911</v>
      </c>
      <c r="BL28" s="21">
        <v>850</v>
      </c>
      <c r="BM28" s="21">
        <v>725</v>
      </c>
      <c r="BN28" s="21">
        <v>749</v>
      </c>
      <c r="BO28" s="21">
        <f t="shared" si="4"/>
        <v>685.91666666666663</v>
      </c>
      <c r="BP28" s="21">
        <v>753</v>
      </c>
      <c r="BQ28" s="21">
        <v>704</v>
      </c>
      <c r="BR28" s="21">
        <v>691</v>
      </c>
      <c r="BS28" s="21">
        <v>639</v>
      </c>
      <c r="BT28" s="21">
        <v>633</v>
      </c>
      <c r="BU28" s="21">
        <v>645</v>
      </c>
      <c r="BV28" s="21">
        <v>638</v>
      </c>
      <c r="BW28" s="21">
        <v>666</v>
      </c>
      <c r="BX28" s="21">
        <v>661</v>
      </c>
      <c r="BY28" s="21">
        <v>714</v>
      </c>
      <c r="BZ28" s="21">
        <v>737</v>
      </c>
      <c r="CA28" s="21">
        <v>750</v>
      </c>
      <c r="CB28" s="21">
        <f t="shared" si="5"/>
        <v>710.33333333333337</v>
      </c>
      <c r="CC28" s="21">
        <v>785</v>
      </c>
      <c r="CD28" s="21">
        <v>765</v>
      </c>
      <c r="CE28" s="21">
        <v>692</v>
      </c>
      <c r="CF28" s="21">
        <v>689</v>
      </c>
      <c r="CG28" s="21">
        <v>693</v>
      </c>
      <c r="CH28" s="21">
        <v>683</v>
      </c>
      <c r="CI28" s="21">
        <v>673</v>
      </c>
      <c r="CJ28" s="21">
        <v>674</v>
      </c>
      <c r="CK28" s="21">
        <v>673</v>
      </c>
      <c r="CL28" s="21">
        <v>711</v>
      </c>
      <c r="CM28" s="21">
        <v>738</v>
      </c>
      <c r="CN28" s="21">
        <v>748</v>
      </c>
      <c r="CO28" s="21">
        <f t="shared" si="6"/>
        <v>798.5</v>
      </c>
      <c r="CP28" s="21">
        <v>777</v>
      </c>
      <c r="CQ28" s="21">
        <v>788</v>
      </c>
      <c r="CR28" s="21">
        <v>762</v>
      </c>
      <c r="CS28" s="21">
        <v>713</v>
      </c>
      <c r="CT28" s="21">
        <v>751</v>
      </c>
      <c r="CU28" s="21">
        <v>751</v>
      </c>
      <c r="CV28" s="21">
        <v>761</v>
      </c>
      <c r="CW28" s="21">
        <v>795</v>
      </c>
      <c r="CX28" s="21">
        <v>823</v>
      </c>
      <c r="CY28" s="21">
        <v>870</v>
      </c>
      <c r="CZ28" s="21">
        <v>887</v>
      </c>
      <c r="DA28" s="21">
        <v>904</v>
      </c>
      <c r="DB28" s="21">
        <f t="shared" si="7"/>
        <v>867.5</v>
      </c>
      <c r="DC28" s="21">
        <v>913</v>
      </c>
      <c r="DD28" s="21">
        <v>859</v>
      </c>
      <c r="DE28" s="21">
        <v>853</v>
      </c>
      <c r="DF28" s="21">
        <v>815</v>
      </c>
      <c r="DG28" s="21">
        <v>831</v>
      </c>
      <c r="DH28" s="21">
        <v>818</v>
      </c>
      <c r="DI28" s="21">
        <v>831</v>
      </c>
      <c r="DJ28" s="21">
        <v>846</v>
      </c>
      <c r="DK28" s="21">
        <v>876</v>
      </c>
      <c r="DL28" s="21">
        <v>913</v>
      </c>
      <c r="DM28" s="21">
        <v>932</v>
      </c>
      <c r="DN28" s="21">
        <v>923</v>
      </c>
      <c r="DO28" s="21">
        <f t="shared" si="8"/>
        <v>825.58333333333337</v>
      </c>
      <c r="DP28" s="21">
        <v>942</v>
      </c>
      <c r="DQ28" s="21">
        <v>888</v>
      </c>
      <c r="DR28" s="21">
        <v>857</v>
      </c>
      <c r="DS28" s="21">
        <v>817</v>
      </c>
      <c r="DT28" s="21">
        <v>807</v>
      </c>
      <c r="DU28" s="21">
        <v>791</v>
      </c>
      <c r="DV28" s="21">
        <v>782</v>
      </c>
      <c r="DW28" s="21">
        <v>800</v>
      </c>
      <c r="DX28" s="21">
        <v>802</v>
      </c>
      <c r="DY28" s="21">
        <v>825</v>
      </c>
      <c r="DZ28" s="21">
        <v>802</v>
      </c>
      <c r="EA28" s="21">
        <v>794</v>
      </c>
      <c r="EB28" s="21">
        <f t="shared" si="9"/>
        <v>737.66666666666663</v>
      </c>
      <c r="EC28" s="21">
        <v>753</v>
      </c>
      <c r="ED28" s="21">
        <v>719</v>
      </c>
      <c r="EE28" s="21">
        <v>700</v>
      </c>
      <c r="EF28" s="21">
        <v>688</v>
      </c>
      <c r="EG28" s="21">
        <v>685</v>
      </c>
      <c r="EH28" s="21">
        <v>690</v>
      </c>
      <c r="EI28" s="21">
        <v>702</v>
      </c>
      <c r="EJ28" s="21">
        <v>729</v>
      </c>
      <c r="EK28" s="21">
        <v>760</v>
      </c>
      <c r="EL28" s="21">
        <v>796</v>
      </c>
      <c r="EM28" s="21">
        <v>823</v>
      </c>
      <c r="EN28" s="21">
        <v>807</v>
      </c>
    </row>
    <row r="29" spans="1:144" ht="13.5" customHeight="1">
      <c r="A29" s="20" t="s">
        <v>21</v>
      </c>
      <c r="B29" s="21">
        <v>519</v>
      </c>
      <c r="C29" s="21">
        <v>517</v>
      </c>
      <c r="D29" s="21">
        <v>552</v>
      </c>
      <c r="E29" s="21">
        <v>538</v>
      </c>
      <c r="F29" s="21"/>
      <c r="G29" s="21"/>
      <c r="H29" s="21"/>
      <c r="I29" s="21"/>
      <c r="J29" s="21"/>
      <c r="K29" s="21"/>
      <c r="L29" s="21"/>
      <c r="M29" s="21"/>
      <c r="N29" s="21"/>
      <c r="O29" s="21">
        <f t="shared" si="0"/>
        <v>465.58333333333331</v>
      </c>
      <c r="P29" s="21">
        <v>521</v>
      </c>
      <c r="Q29" s="21">
        <v>507</v>
      </c>
      <c r="R29" s="21">
        <v>490</v>
      </c>
      <c r="S29" s="21">
        <v>443</v>
      </c>
      <c r="T29" s="21">
        <v>437</v>
      </c>
      <c r="U29" s="21">
        <v>441</v>
      </c>
      <c r="V29" s="21">
        <v>424</v>
      </c>
      <c r="W29" s="21">
        <v>450</v>
      </c>
      <c r="X29" s="21">
        <v>462</v>
      </c>
      <c r="Y29" s="21">
        <v>466</v>
      </c>
      <c r="Z29" s="21">
        <v>477</v>
      </c>
      <c r="AA29" s="21">
        <v>469</v>
      </c>
      <c r="AB29" s="21">
        <f t="shared" si="1"/>
        <v>503.16666666666669</v>
      </c>
      <c r="AC29" s="21">
        <v>469</v>
      </c>
      <c r="AD29" s="21">
        <v>477</v>
      </c>
      <c r="AE29" s="21">
        <v>442</v>
      </c>
      <c r="AF29" s="21">
        <v>447</v>
      </c>
      <c r="AG29" s="21">
        <v>451</v>
      </c>
      <c r="AH29" s="21">
        <v>450</v>
      </c>
      <c r="AI29" s="21">
        <v>457</v>
      </c>
      <c r="AJ29" s="21">
        <v>506</v>
      </c>
      <c r="AK29" s="21">
        <v>549</v>
      </c>
      <c r="AL29" s="21">
        <v>563</v>
      </c>
      <c r="AM29" s="21">
        <v>599</v>
      </c>
      <c r="AN29" s="21">
        <v>628</v>
      </c>
      <c r="AO29" s="21">
        <f t="shared" si="2"/>
        <v>715.33333333333337</v>
      </c>
      <c r="AP29" s="21">
        <v>639</v>
      </c>
      <c r="AQ29" s="21">
        <v>642</v>
      </c>
      <c r="AR29" s="21">
        <v>621</v>
      </c>
      <c r="AS29" s="21">
        <v>623</v>
      </c>
      <c r="AT29" s="21">
        <v>632</v>
      </c>
      <c r="AU29" s="21">
        <v>666</v>
      </c>
      <c r="AV29" s="21">
        <v>712</v>
      </c>
      <c r="AW29" s="21">
        <v>756</v>
      </c>
      <c r="AX29" s="21">
        <v>772</v>
      </c>
      <c r="AY29" s="21">
        <v>834</v>
      </c>
      <c r="AZ29" s="21">
        <v>843</v>
      </c>
      <c r="BA29" s="21">
        <v>844</v>
      </c>
      <c r="BB29" s="21">
        <f t="shared" si="3"/>
        <v>742</v>
      </c>
      <c r="BC29" s="21">
        <v>847</v>
      </c>
      <c r="BD29" s="21">
        <v>804</v>
      </c>
      <c r="BE29" s="21">
        <v>780</v>
      </c>
      <c r="BF29" s="21">
        <v>763</v>
      </c>
      <c r="BG29" s="21">
        <v>756</v>
      </c>
      <c r="BH29" s="21">
        <v>758</v>
      </c>
      <c r="BI29" s="21">
        <v>773</v>
      </c>
      <c r="BJ29" s="21">
        <v>784</v>
      </c>
      <c r="BK29" s="21">
        <v>771</v>
      </c>
      <c r="BL29" s="21">
        <v>711</v>
      </c>
      <c r="BM29" s="21">
        <v>575</v>
      </c>
      <c r="BN29" s="21">
        <v>582</v>
      </c>
      <c r="BO29" s="21">
        <f t="shared" si="4"/>
        <v>522</v>
      </c>
      <c r="BP29" s="21">
        <v>588</v>
      </c>
      <c r="BQ29" s="21">
        <v>546</v>
      </c>
      <c r="BR29" s="21">
        <v>521</v>
      </c>
      <c r="BS29" s="21">
        <v>487</v>
      </c>
      <c r="BT29" s="21">
        <v>471</v>
      </c>
      <c r="BU29" s="21">
        <v>477</v>
      </c>
      <c r="BV29" s="21">
        <v>476</v>
      </c>
      <c r="BW29" s="21">
        <v>512</v>
      </c>
      <c r="BX29" s="21">
        <v>514</v>
      </c>
      <c r="BY29" s="21">
        <v>540</v>
      </c>
      <c r="BZ29" s="21">
        <v>558</v>
      </c>
      <c r="CA29" s="21">
        <v>574</v>
      </c>
      <c r="CB29" s="21">
        <f t="shared" si="5"/>
        <v>552.5</v>
      </c>
      <c r="CC29" s="21">
        <v>572</v>
      </c>
      <c r="CD29" s="21">
        <v>564</v>
      </c>
      <c r="CE29" s="21">
        <v>522</v>
      </c>
      <c r="CF29" s="21">
        <v>482</v>
      </c>
      <c r="CG29" s="21">
        <v>504</v>
      </c>
      <c r="CH29" s="21">
        <v>520</v>
      </c>
      <c r="CI29" s="21">
        <v>534</v>
      </c>
      <c r="CJ29" s="21">
        <v>545</v>
      </c>
      <c r="CK29" s="21">
        <v>549</v>
      </c>
      <c r="CL29" s="21">
        <v>593</v>
      </c>
      <c r="CM29" s="21">
        <v>617</v>
      </c>
      <c r="CN29" s="21">
        <v>628</v>
      </c>
      <c r="CO29" s="21">
        <f t="shared" si="6"/>
        <v>646.08333333333337</v>
      </c>
      <c r="CP29" s="21">
        <v>630</v>
      </c>
      <c r="CQ29" s="21">
        <v>637</v>
      </c>
      <c r="CR29" s="21">
        <v>614</v>
      </c>
      <c r="CS29" s="21">
        <v>595</v>
      </c>
      <c r="CT29" s="21">
        <v>616</v>
      </c>
      <c r="CU29" s="21">
        <v>616</v>
      </c>
      <c r="CV29" s="21">
        <v>623</v>
      </c>
      <c r="CW29" s="21">
        <v>635</v>
      </c>
      <c r="CX29" s="21">
        <v>667</v>
      </c>
      <c r="CY29" s="21">
        <v>694</v>
      </c>
      <c r="CZ29" s="21">
        <v>703</v>
      </c>
      <c r="DA29" s="21">
        <v>723</v>
      </c>
      <c r="DB29" s="21">
        <f t="shared" si="7"/>
        <v>746.41666666666663</v>
      </c>
      <c r="DC29" s="21">
        <v>741</v>
      </c>
      <c r="DD29" s="21">
        <v>730</v>
      </c>
      <c r="DE29" s="21">
        <v>717</v>
      </c>
      <c r="DF29" s="21">
        <v>696</v>
      </c>
      <c r="DG29" s="21">
        <v>693</v>
      </c>
      <c r="DH29" s="21">
        <v>705</v>
      </c>
      <c r="DI29" s="21">
        <v>717</v>
      </c>
      <c r="DJ29" s="21">
        <v>750</v>
      </c>
      <c r="DK29" s="21">
        <v>770</v>
      </c>
      <c r="DL29" s="21">
        <v>804</v>
      </c>
      <c r="DM29" s="21">
        <v>812</v>
      </c>
      <c r="DN29" s="21">
        <v>822</v>
      </c>
      <c r="DO29" s="21">
        <f t="shared" si="8"/>
        <v>743.16666666666663</v>
      </c>
      <c r="DP29" s="21">
        <v>836</v>
      </c>
      <c r="DQ29" s="21">
        <v>800</v>
      </c>
      <c r="DR29" s="21">
        <v>757</v>
      </c>
      <c r="DS29" s="21">
        <v>740</v>
      </c>
      <c r="DT29" s="21">
        <v>744</v>
      </c>
      <c r="DU29" s="21">
        <v>722</v>
      </c>
      <c r="DV29" s="21">
        <v>716</v>
      </c>
      <c r="DW29" s="21">
        <v>717</v>
      </c>
      <c r="DX29" s="21">
        <v>726</v>
      </c>
      <c r="DY29" s="21">
        <v>736</v>
      </c>
      <c r="DZ29" s="21">
        <v>714</v>
      </c>
      <c r="EA29" s="21">
        <v>710</v>
      </c>
      <c r="EB29" s="21">
        <f t="shared" si="9"/>
        <v>628.83333333333337</v>
      </c>
      <c r="EC29" s="21">
        <v>671</v>
      </c>
      <c r="ED29" s="21">
        <v>636</v>
      </c>
      <c r="EE29" s="21">
        <v>605</v>
      </c>
      <c r="EF29" s="21">
        <v>591</v>
      </c>
      <c r="EG29" s="21">
        <v>592</v>
      </c>
      <c r="EH29" s="21">
        <v>585</v>
      </c>
      <c r="EI29" s="21">
        <v>589</v>
      </c>
      <c r="EJ29" s="21">
        <v>609</v>
      </c>
      <c r="EK29" s="21">
        <v>649</v>
      </c>
      <c r="EL29" s="21">
        <v>668</v>
      </c>
      <c r="EM29" s="21">
        <v>674</v>
      </c>
      <c r="EN29" s="21">
        <v>677</v>
      </c>
    </row>
    <row r="30" spans="1:144" ht="13.5" customHeight="1">
      <c r="A30" s="20" t="s">
        <v>22</v>
      </c>
      <c r="B30" s="21">
        <v>866</v>
      </c>
      <c r="C30" s="21">
        <v>868</v>
      </c>
      <c r="D30" s="21">
        <v>909</v>
      </c>
      <c r="E30" s="21">
        <v>889</v>
      </c>
      <c r="F30" s="21"/>
      <c r="G30" s="21"/>
      <c r="H30" s="21"/>
      <c r="I30" s="21"/>
      <c r="J30" s="21"/>
      <c r="K30" s="21"/>
      <c r="L30" s="21"/>
      <c r="M30" s="21"/>
      <c r="N30" s="21"/>
      <c r="O30" s="21">
        <f t="shared" si="0"/>
        <v>803.66666666666663</v>
      </c>
      <c r="P30" s="21">
        <v>873</v>
      </c>
      <c r="Q30" s="21">
        <v>831</v>
      </c>
      <c r="R30" s="21">
        <v>785</v>
      </c>
      <c r="S30" s="21">
        <v>764</v>
      </c>
      <c r="T30" s="21">
        <v>773</v>
      </c>
      <c r="U30" s="21">
        <v>755</v>
      </c>
      <c r="V30" s="21">
        <v>778</v>
      </c>
      <c r="W30" s="21">
        <v>771</v>
      </c>
      <c r="X30" s="21">
        <v>802</v>
      </c>
      <c r="Y30" s="21">
        <v>824</v>
      </c>
      <c r="Z30" s="21">
        <v>822</v>
      </c>
      <c r="AA30" s="21">
        <v>866</v>
      </c>
      <c r="AB30" s="21">
        <f t="shared" si="1"/>
        <v>958.16666666666663</v>
      </c>
      <c r="AC30" s="21">
        <v>882</v>
      </c>
      <c r="AD30" s="21">
        <v>870</v>
      </c>
      <c r="AE30" s="21">
        <v>861</v>
      </c>
      <c r="AF30" s="21">
        <v>844</v>
      </c>
      <c r="AG30" s="21">
        <v>843</v>
      </c>
      <c r="AH30" s="21">
        <v>859</v>
      </c>
      <c r="AI30" s="21">
        <v>876</v>
      </c>
      <c r="AJ30" s="21">
        <v>958</v>
      </c>
      <c r="AK30" s="21">
        <v>1038</v>
      </c>
      <c r="AL30" s="21">
        <v>1103</v>
      </c>
      <c r="AM30" s="21">
        <v>1166</v>
      </c>
      <c r="AN30" s="21">
        <v>1198</v>
      </c>
      <c r="AO30" s="21">
        <f t="shared" si="2"/>
        <v>1416.8333333333333</v>
      </c>
      <c r="AP30" s="21">
        <v>1217</v>
      </c>
      <c r="AQ30" s="21">
        <v>1200</v>
      </c>
      <c r="AR30" s="21">
        <v>1197</v>
      </c>
      <c r="AS30" s="21">
        <v>1247</v>
      </c>
      <c r="AT30" s="21">
        <v>1340</v>
      </c>
      <c r="AU30" s="21">
        <v>1374</v>
      </c>
      <c r="AV30" s="21">
        <v>1433</v>
      </c>
      <c r="AW30" s="21">
        <v>1503</v>
      </c>
      <c r="AX30" s="21">
        <v>1551</v>
      </c>
      <c r="AY30" s="21">
        <v>1627</v>
      </c>
      <c r="AZ30" s="21">
        <v>1657</v>
      </c>
      <c r="BA30" s="21">
        <v>1656</v>
      </c>
      <c r="BB30" s="21">
        <f t="shared" si="3"/>
        <v>1486.9166666666667</v>
      </c>
      <c r="BC30" s="21">
        <v>1687</v>
      </c>
      <c r="BD30" s="21">
        <v>1621</v>
      </c>
      <c r="BE30" s="21">
        <v>1581</v>
      </c>
      <c r="BF30" s="21">
        <v>1541</v>
      </c>
      <c r="BG30" s="21">
        <v>1540</v>
      </c>
      <c r="BH30" s="21">
        <v>1554</v>
      </c>
      <c r="BI30" s="21">
        <v>1537</v>
      </c>
      <c r="BJ30" s="21">
        <v>1522</v>
      </c>
      <c r="BK30" s="21">
        <v>1508</v>
      </c>
      <c r="BL30" s="21">
        <v>1377</v>
      </c>
      <c r="BM30" s="21">
        <v>1194</v>
      </c>
      <c r="BN30" s="21">
        <v>1181</v>
      </c>
      <c r="BO30" s="21">
        <f t="shared" si="4"/>
        <v>1102.4166666666667</v>
      </c>
      <c r="BP30" s="21">
        <v>1200</v>
      </c>
      <c r="BQ30" s="21">
        <v>1139</v>
      </c>
      <c r="BR30" s="21">
        <v>1101</v>
      </c>
      <c r="BS30" s="21">
        <v>1064</v>
      </c>
      <c r="BT30" s="21">
        <v>1033</v>
      </c>
      <c r="BU30" s="21">
        <v>1034</v>
      </c>
      <c r="BV30" s="21">
        <v>1035</v>
      </c>
      <c r="BW30" s="21">
        <v>1077</v>
      </c>
      <c r="BX30" s="21">
        <v>1103</v>
      </c>
      <c r="BY30" s="21">
        <v>1114</v>
      </c>
      <c r="BZ30" s="21">
        <v>1169</v>
      </c>
      <c r="CA30" s="21">
        <v>1160</v>
      </c>
      <c r="CB30" s="21">
        <f t="shared" si="5"/>
        <v>1088</v>
      </c>
      <c r="CC30" s="21">
        <v>1132</v>
      </c>
      <c r="CD30" s="21">
        <v>1110</v>
      </c>
      <c r="CE30" s="21">
        <v>1063</v>
      </c>
      <c r="CF30" s="21">
        <v>1017</v>
      </c>
      <c r="CG30" s="21">
        <v>1023</v>
      </c>
      <c r="CH30" s="21">
        <v>1010</v>
      </c>
      <c r="CI30" s="21">
        <v>992</v>
      </c>
      <c r="CJ30" s="21">
        <v>1046</v>
      </c>
      <c r="CK30" s="21">
        <v>1103</v>
      </c>
      <c r="CL30" s="21">
        <v>1149</v>
      </c>
      <c r="CM30" s="21">
        <v>1184</v>
      </c>
      <c r="CN30" s="21">
        <v>1227</v>
      </c>
      <c r="CO30" s="21">
        <f t="shared" si="6"/>
        <v>1206.0833333333333</v>
      </c>
      <c r="CP30" s="21">
        <v>1241</v>
      </c>
      <c r="CQ30" s="21">
        <v>1209</v>
      </c>
      <c r="CR30" s="21">
        <v>1153</v>
      </c>
      <c r="CS30" s="21">
        <v>1125</v>
      </c>
      <c r="CT30" s="21">
        <v>1118</v>
      </c>
      <c r="CU30" s="21">
        <v>1120</v>
      </c>
      <c r="CV30" s="21">
        <v>1120</v>
      </c>
      <c r="CW30" s="21">
        <v>1186</v>
      </c>
      <c r="CX30" s="21">
        <v>1231</v>
      </c>
      <c r="CY30" s="21">
        <v>1318</v>
      </c>
      <c r="CZ30" s="21">
        <v>1317</v>
      </c>
      <c r="DA30" s="21">
        <v>1335</v>
      </c>
      <c r="DB30" s="21">
        <f t="shared" si="7"/>
        <v>1237.5833333333333</v>
      </c>
      <c r="DC30" s="21">
        <v>1320</v>
      </c>
      <c r="DD30" s="21">
        <v>1287</v>
      </c>
      <c r="DE30" s="21">
        <v>1209</v>
      </c>
      <c r="DF30" s="21">
        <v>1181</v>
      </c>
      <c r="DG30" s="21">
        <v>1176</v>
      </c>
      <c r="DH30" s="21">
        <v>1157</v>
      </c>
      <c r="DI30" s="21">
        <v>1172</v>
      </c>
      <c r="DJ30" s="21">
        <v>1233</v>
      </c>
      <c r="DK30" s="21">
        <v>1262</v>
      </c>
      <c r="DL30" s="21">
        <v>1270</v>
      </c>
      <c r="DM30" s="21">
        <v>1310</v>
      </c>
      <c r="DN30" s="21">
        <v>1274</v>
      </c>
      <c r="DO30" s="21">
        <f t="shared" si="8"/>
        <v>1122.25</v>
      </c>
      <c r="DP30" s="21">
        <v>1252</v>
      </c>
      <c r="DQ30" s="21">
        <v>1225</v>
      </c>
      <c r="DR30" s="21">
        <v>1146</v>
      </c>
      <c r="DS30" s="21">
        <v>1138</v>
      </c>
      <c r="DT30" s="21">
        <v>1080</v>
      </c>
      <c r="DU30" s="21">
        <v>1068</v>
      </c>
      <c r="DV30" s="21">
        <v>1066</v>
      </c>
      <c r="DW30" s="21">
        <v>1066</v>
      </c>
      <c r="DX30" s="21">
        <v>1104</v>
      </c>
      <c r="DY30" s="21">
        <v>1122</v>
      </c>
      <c r="DZ30" s="21">
        <v>1112</v>
      </c>
      <c r="EA30" s="21">
        <v>1088</v>
      </c>
      <c r="EB30" s="21">
        <f t="shared" si="9"/>
        <v>1060</v>
      </c>
      <c r="EC30" s="21">
        <v>1081</v>
      </c>
      <c r="ED30" s="21">
        <v>1022</v>
      </c>
      <c r="EE30" s="21">
        <v>1014</v>
      </c>
      <c r="EF30" s="21">
        <v>1023</v>
      </c>
      <c r="EG30" s="21">
        <v>991</v>
      </c>
      <c r="EH30" s="21">
        <v>1029</v>
      </c>
      <c r="EI30" s="21">
        <v>984</v>
      </c>
      <c r="EJ30" s="21">
        <v>1004</v>
      </c>
      <c r="EK30" s="21">
        <v>1047</v>
      </c>
      <c r="EL30" s="21">
        <v>1140</v>
      </c>
      <c r="EM30" s="21">
        <v>1178</v>
      </c>
      <c r="EN30" s="21">
        <v>1207</v>
      </c>
    </row>
    <row r="31" spans="1:144" ht="13.5" customHeight="1">
      <c r="A31" s="20" t="s">
        <v>23</v>
      </c>
      <c r="B31" s="21">
        <v>544</v>
      </c>
      <c r="C31" s="21">
        <v>561</v>
      </c>
      <c r="D31" s="21">
        <v>567</v>
      </c>
      <c r="E31" s="21">
        <v>558</v>
      </c>
      <c r="F31" s="21"/>
      <c r="G31" s="21"/>
      <c r="H31" s="21"/>
      <c r="I31" s="21"/>
      <c r="J31" s="21"/>
      <c r="K31" s="21"/>
      <c r="L31" s="21"/>
      <c r="M31" s="21"/>
      <c r="N31" s="21"/>
      <c r="O31" s="21">
        <f t="shared" si="0"/>
        <v>501.25</v>
      </c>
      <c r="P31" s="21">
        <v>545</v>
      </c>
      <c r="Q31" s="21">
        <v>525</v>
      </c>
      <c r="R31" s="21">
        <v>503</v>
      </c>
      <c r="S31" s="21">
        <v>497</v>
      </c>
      <c r="T31" s="21">
        <v>481</v>
      </c>
      <c r="U31" s="21">
        <v>497</v>
      </c>
      <c r="V31" s="21">
        <v>476</v>
      </c>
      <c r="W31" s="21">
        <v>481</v>
      </c>
      <c r="X31" s="21">
        <v>478</v>
      </c>
      <c r="Y31" s="21">
        <v>486</v>
      </c>
      <c r="Z31" s="21">
        <v>510</v>
      </c>
      <c r="AA31" s="21">
        <v>536</v>
      </c>
      <c r="AB31" s="21">
        <f t="shared" si="1"/>
        <v>570.91666666666663</v>
      </c>
      <c r="AC31" s="21">
        <v>538</v>
      </c>
      <c r="AD31" s="21">
        <v>528</v>
      </c>
      <c r="AE31" s="21">
        <v>485</v>
      </c>
      <c r="AF31" s="21">
        <v>505</v>
      </c>
      <c r="AG31" s="21">
        <v>500</v>
      </c>
      <c r="AH31" s="21">
        <v>506</v>
      </c>
      <c r="AI31" s="21">
        <v>558</v>
      </c>
      <c r="AJ31" s="21">
        <v>559</v>
      </c>
      <c r="AK31" s="21">
        <v>616</v>
      </c>
      <c r="AL31" s="21">
        <v>651</v>
      </c>
      <c r="AM31" s="21">
        <v>684</v>
      </c>
      <c r="AN31" s="21">
        <v>721</v>
      </c>
      <c r="AO31" s="21">
        <f t="shared" si="2"/>
        <v>785.41666666666663</v>
      </c>
      <c r="AP31" s="21">
        <v>743</v>
      </c>
      <c r="AQ31" s="21">
        <v>712</v>
      </c>
      <c r="AR31" s="21">
        <v>681</v>
      </c>
      <c r="AS31" s="21">
        <v>714</v>
      </c>
      <c r="AT31" s="21">
        <v>713</v>
      </c>
      <c r="AU31" s="21">
        <v>750</v>
      </c>
      <c r="AV31" s="21">
        <v>773</v>
      </c>
      <c r="AW31" s="21">
        <v>824</v>
      </c>
      <c r="AX31" s="21">
        <v>856</v>
      </c>
      <c r="AY31" s="21">
        <v>879</v>
      </c>
      <c r="AZ31" s="21">
        <v>886</v>
      </c>
      <c r="BA31" s="21">
        <v>894</v>
      </c>
      <c r="BB31" s="21">
        <f t="shared" si="3"/>
        <v>807.58333333333337</v>
      </c>
      <c r="BC31" s="21">
        <v>901</v>
      </c>
      <c r="BD31" s="21">
        <v>890</v>
      </c>
      <c r="BE31" s="21">
        <v>849</v>
      </c>
      <c r="BF31" s="21">
        <v>832</v>
      </c>
      <c r="BG31" s="21">
        <v>847</v>
      </c>
      <c r="BH31" s="21">
        <v>855</v>
      </c>
      <c r="BI31" s="21">
        <v>818</v>
      </c>
      <c r="BJ31" s="21">
        <v>810</v>
      </c>
      <c r="BK31" s="21">
        <v>792</v>
      </c>
      <c r="BL31" s="21">
        <v>747</v>
      </c>
      <c r="BM31" s="21">
        <v>681</v>
      </c>
      <c r="BN31" s="21">
        <v>669</v>
      </c>
      <c r="BO31" s="21">
        <f t="shared" si="4"/>
        <v>642.33333333333337</v>
      </c>
      <c r="BP31" s="21">
        <v>675</v>
      </c>
      <c r="BQ31" s="21">
        <v>650</v>
      </c>
      <c r="BR31" s="21">
        <v>658</v>
      </c>
      <c r="BS31" s="21">
        <v>621</v>
      </c>
      <c r="BT31" s="21">
        <v>629</v>
      </c>
      <c r="BU31" s="21">
        <v>618</v>
      </c>
      <c r="BV31" s="21">
        <v>592</v>
      </c>
      <c r="BW31" s="21">
        <v>613</v>
      </c>
      <c r="BX31" s="21">
        <v>646</v>
      </c>
      <c r="BY31" s="21">
        <v>656</v>
      </c>
      <c r="BZ31" s="21">
        <v>679</v>
      </c>
      <c r="CA31" s="21">
        <v>671</v>
      </c>
      <c r="CB31" s="21">
        <f t="shared" si="5"/>
        <v>699.83333333333337</v>
      </c>
      <c r="CC31" s="21">
        <v>678</v>
      </c>
      <c r="CD31" s="21">
        <v>689</v>
      </c>
      <c r="CE31" s="21">
        <v>653</v>
      </c>
      <c r="CF31" s="21">
        <v>681</v>
      </c>
      <c r="CG31" s="21">
        <v>676</v>
      </c>
      <c r="CH31" s="21">
        <v>669</v>
      </c>
      <c r="CI31" s="21">
        <v>676</v>
      </c>
      <c r="CJ31" s="21">
        <v>693</v>
      </c>
      <c r="CK31" s="21">
        <v>716</v>
      </c>
      <c r="CL31" s="21">
        <v>741</v>
      </c>
      <c r="CM31" s="21">
        <v>756</v>
      </c>
      <c r="CN31" s="21">
        <v>770</v>
      </c>
      <c r="CO31" s="21">
        <f t="shared" si="6"/>
        <v>794.91666666666663</v>
      </c>
      <c r="CP31" s="21">
        <v>789</v>
      </c>
      <c r="CQ31" s="21">
        <v>778</v>
      </c>
      <c r="CR31" s="21">
        <v>768</v>
      </c>
      <c r="CS31" s="21">
        <v>753</v>
      </c>
      <c r="CT31" s="21">
        <v>747</v>
      </c>
      <c r="CU31" s="21">
        <v>779</v>
      </c>
      <c r="CV31" s="21">
        <v>769</v>
      </c>
      <c r="CW31" s="21">
        <v>801</v>
      </c>
      <c r="CX31" s="21">
        <v>818</v>
      </c>
      <c r="CY31" s="21">
        <v>842</v>
      </c>
      <c r="CZ31" s="21">
        <v>832</v>
      </c>
      <c r="DA31" s="21">
        <v>863</v>
      </c>
      <c r="DB31" s="21">
        <f t="shared" si="7"/>
        <v>808.58333333333337</v>
      </c>
      <c r="DC31" s="21">
        <v>840</v>
      </c>
      <c r="DD31" s="21">
        <v>827</v>
      </c>
      <c r="DE31" s="21">
        <v>816</v>
      </c>
      <c r="DF31" s="21">
        <v>783</v>
      </c>
      <c r="DG31" s="21">
        <v>777</v>
      </c>
      <c r="DH31" s="21">
        <v>789</v>
      </c>
      <c r="DI31" s="21">
        <v>789</v>
      </c>
      <c r="DJ31" s="21">
        <v>782</v>
      </c>
      <c r="DK31" s="21">
        <v>782</v>
      </c>
      <c r="DL31" s="21">
        <v>824</v>
      </c>
      <c r="DM31" s="21">
        <v>844</v>
      </c>
      <c r="DN31" s="21">
        <v>850</v>
      </c>
      <c r="DO31" s="21">
        <f t="shared" si="8"/>
        <v>779.66666666666663</v>
      </c>
      <c r="DP31" s="21">
        <v>834</v>
      </c>
      <c r="DQ31" s="21">
        <v>824</v>
      </c>
      <c r="DR31" s="21">
        <v>758</v>
      </c>
      <c r="DS31" s="21">
        <v>760</v>
      </c>
      <c r="DT31" s="21">
        <v>751</v>
      </c>
      <c r="DU31" s="21">
        <v>744</v>
      </c>
      <c r="DV31" s="21">
        <v>735</v>
      </c>
      <c r="DW31" s="21">
        <v>736</v>
      </c>
      <c r="DX31" s="21">
        <v>797</v>
      </c>
      <c r="DY31" s="21">
        <v>815</v>
      </c>
      <c r="DZ31" s="21">
        <v>807</v>
      </c>
      <c r="EA31" s="21">
        <v>795</v>
      </c>
      <c r="EB31" s="21">
        <f t="shared" si="9"/>
        <v>746</v>
      </c>
      <c r="EC31" s="21">
        <v>800</v>
      </c>
      <c r="ED31" s="21">
        <v>769</v>
      </c>
      <c r="EE31" s="21">
        <v>744</v>
      </c>
      <c r="EF31" s="21">
        <v>713</v>
      </c>
      <c r="EG31" s="21">
        <v>708</v>
      </c>
      <c r="EH31" s="21">
        <v>739</v>
      </c>
      <c r="EI31" s="21">
        <v>705</v>
      </c>
      <c r="EJ31" s="21">
        <v>747</v>
      </c>
      <c r="EK31" s="21">
        <v>752</v>
      </c>
      <c r="EL31" s="21">
        <v>771</v>
      </c>
      <c r="EM31" s="21">
        <v>753</v>
      </c>
      <c r="EN31" s="21">
        <v>751</v>
      </c>
    </row>
    <row r="32" spans="1:144" ht="13.5" customHeight="1">
      <c r="A32" s="20" t="s">
        <v>24</v>
      </c>
      <c r="B32" s="21">
        <v>1387</v>
      </c>
      <c r="C32" s="21">
        <v>1386</v>
      </c>
      <c r="D32" s="21">
        <v>1376</v>
      </c>
      <c r="E32" s="21">
        <v>1396</v>
      </c>
      <c r="F32" s="21"/>
      <c r="G32" s="21"/>
      <c r="H32" s="21"/>
      <c r="I32" s="21"/>
      <c r="J32" s="21"/>
      <c r="K32" s="21"/>
      <c r="L32" s="21"/>
      <c r="M32" s="21"/>
      <c r="N32" s="21"/>
      <c r="O32" s="21">
        <f t="shared" si="0"/>
        <v>1341.6666666666667</v>
      </c>
      <c r="P32" s="21">
        <v>1383</v>
      </c>
      <c r="Q32" s="21">
        <v>1350</v>
      </c>
      <c r="R32" s="21">
        <v>1282</v>
      </c>
      <c r="S32" s="21">
        <v>1272</v>
      </c>
      <c r="T32" s="21">
        <v>1277</v>
      </c>
      <c r="U32" s="21">
        <v>1264</v>
      </c>
      <c r="V32" s="21">
        <v>1297</v>
      </c>
      <c r="W32" s="21">
        <v>1346</v>
      </c>
      <c r="X32" s="21">
        <v>1336</v>
      </c>
      <c r="Y32" s="21">
        <v>1422</v>
      </c>
      <c r="Z32" s="21">
        <v>1439</v>
      </c>
      <c r="AA32" s="21">
        <v>1432</v>
      </c>
      <c r="AB32" s="21">
        <f t="shared" si="1"/>
        <v>1531.5833333333333</v>
      </c>
      <c r="AC32" s="21">
        <v>1463</v>
      </c>
      <c r="AD32" s="21">
        <v>1458</v>
      </c>
      <c r="AE32" s="21">
        <v>1414</v>
      </c>
      <c r="AF32" s="21">
        <v>1420</v>
      </c>
      <c r="AG32" s="21">
        <v>1448</v>
      </c>
      <c r="AH32" s="21">
        <v>1457</v>
      </c>
      <c r="AI32" s="21">
        <v>1510</v>
      </c>
      <c r="AJ32" s="21">
        <v>1521</v>
      </c>
      <c r="AK32" s="21">
        <v>1584</v>
      </c>
      <c r="AL32" s="21">
        <v>1650</v>
      </c>
      <c r="AM32" s="21">
        <v>1705</v>
      </c>
      <c r="AN32" s="21">
        <v>1749</v>
      </c>
      <c r="AO32" s="21">
        <f t="shared" si="2"/>
        <v>1905.5</v>
      </c>
      <c r="AP32" s="21">
        <v>1762</v>
      </c>
      <c r="AQ32" s="21">
        <v>1746</v>
      </c>
      <c r="AR32" s="21">
        <v>1717</v>
      </c>
      <c r="AS32" s="21">
        <v>1777</v>
      </c>
      <c r="AT32" s="21">
        <v>1818</v>
      </c>
      <c r="AU32" s="21">
        <v>1840</v>
      </c>
      <c r="AV32" s="21">
        <v>1900</v>
      </c>
      <c r="AW32" s="21">
        <v>1980</v>
      </c>
      <c r="AX32" s="21">
        <v>2052</v>
      </c>
      <c r="AY32" s="21">
        <v>2086</v>
      </c>
      <c r="AZ32" s="21">
        <v>2106</v>
      </c>
      <c r="BA32" s="21">
        <v>2082</v>
      </c>
      <c r="BB32" s="21">
        <f t="shared" si="3"/>
        <v>1886.1666666666667</v>
      </c>
      <c r="BC32" s="21">
        <v>2071</v>
      </c>
      <c r="BD32" s="21">
        <v>2055</v>
      </c>
      <c r="BE32" s="21">
        <v>1987</v>
      </c>
      <c r="BF32" s="21">
        <v>1996</v>
      </c>
      <c r="BG32" s="21">
        <v>1981</v>
      </c>
      <c r="BH32" s="21">
        <v>1955</v>
      </c>
      <c r="BI32" s="21">
        <v>1926</v>
      </c>
      <c r="BJ32" s="21">
        <v>1880</v>
      </c>
      <c r="BK32" s="21">
        <v>1864</v>
      </c>
      <c r="BL32" s="21">
        <v>1788</v>
      </c>
      <c r="BM32" s="21">
        <v>1569</v>
      </c>
      <c r="BN32" s="21">
        <v>1562</v>
      </c>
      <c r="BO32" s="21">
        <f t="shared" si="4"/>
        <v>1467.25</v>
      </c>
      <c r="BP32" s="21">
        <v>1557</v>
      </c>
      <c r="BQ32" s="21">
        <v>1513</v>
      </c>
      <c r="BR32" s="21">
        <v>1463</v>
      </c>
      <c r="BS32" s="21">
        <v>1459</v>
      </c>
      <c r="BT32" s="21">
        <v>1432</v>
      </c>
      <c r="BU32" s="21">
        <v>1420</v>
      </c>
      <c r="BV32" s="21">
        <v>1413</v>
      </c>
      <c r="BW32" s="21">
        <v>1415</v>
      </c>
      <c r="BX32" s="21">
        <v>1461</v>
      </c>
      <c r="BY32" s="21">
        <v>1462</v>
      </c>
      <c r="BZ32" s="21">
        <v>1510</v>
      </c>
      <c r="CA32" s="21">
        <v>1502</v>
      </c>
      <c r="CB32" s="21">
        <f t="shared" si="5"/>
        <v>1444.9166666666667</v>
      </c>
      <c r="CC32" s="21">
        <v>1482</v>
      </c>
      <c r="CD32" s="21">
        <v>1463</v>
      </c>
      <c r="CE32" s="21">
        <v>1412</v>
      </c>
      <c r="CF32" s="21">
        <v>1359</v>
      </c>
      <c r="CG32" s="21">
        <v>1375</v>
      </c>
      <c r="CH32" s="21">
        <v>1367</v>
      </c>
      <c r="CI32" s="21">
        <v>1385</v>
      </c>
      <c r="CJ32" s="21">
        <v>1422</v>
      </c>
      <c r="CK32" s="21">
        <v>1454</v>
      </c>
      <c r="CL32" s="21">
        <v>1489</v>
      </c>
      <c r="CM32" s="21">
        <v>1557</v>
      </c>
      <c r="CN32" s="21">
        <v>1574</v>
      </c>
      <c r="CO32" s="21">
        <f t="shared" si="6"/>
        <v>1609.75</v>
      </c>
      <c r="CP32" s="21">
        <v>1606</v>
      </c>
      <c r="CQ32" s="21">
        <v>1589</v>
      </c>
      <c r="CR32" s="21">
        <v>1570</v>
      </c>
      <c r="CS32" s="21">
        <v>1538</v>
      </c>
      <c r="CT32" s="21">
        <v>1543</v>
      </c>
      <c r="CU32" s="21">
        <v>1567</v>
      </c>
      <c r="CV32" s="21">
        <v>1598</v>
      </c>
      <c r="CW32" s="21">
        <v>1580</v>
      </c>
      <c r="CX32" s="21">
        <v>1624</v>
      </c>
      <c r="CY32" s="21">
        <v>1663</v>
      </c>
      <c r="CZ32" s="21">
        <v>1706</v>
      </c>
      <c r="DA32" s="21">
        <v>1733</v>
      </c>
      <c r="DB32" s="21">
        <f t="shared" si="7"/>
        <v>1711.8333333333333</v>
      </c>
      <c r="DC32" s="21">
        <v>1740</v>
      </c>
      <c r="DD32" s="21">
        <v>1689</v>
      </c>
      <c r="DE32" s="21">
        <v>1659</v>
      </c>
      <c r="DF32" s="21">
        <v>1664</v>
      </c>
      <c r="DG32" s="21">
        <v>1654</v>
      </c>
      <c r="DH32" s="21">
        <v>1622</v>
      </c>
      <c r="DI32" s="21">
        <v>1639</v>
      </c>
      <c r="DJ32" s="21">
        <v>1695</v>
      </c>
      <c r="DK32" s="21">
        <v>1732</v>
      </c>
      <c r="DL32" s="21">
        <v>1797</v>
      </c>
      <c r="DM32" s="21">
        <v>1841</v>
      </c>
      <c r="DN32" s="21">
        <v>1810</v>
      </c>
      <c r="DO32" s="21">
        <f t="shared" si="8"/>
        <v>1649.25</v>
      </c>
      <c r="DP32" s="21">
        <v>1799</v>
      </c>
      <c r="DQ32" s="21">
        <v>1742</v>
      </c>
      <c r="DR32" s="21">
        <v>1637</v>
      </c>
      <c r="DS32" s="21">
        <v>1603</v>
      </c>
      <c r="DT32" s="21">
        <v>1610</v>
      </c>
      <c r="DU32" s="21">
        <v>1591</v>
      </c>
      <c r="DV32" s="21">
        <v>1609</v>
      </c>
      <c r="DW32" s="21">
        <v>1608</v>
      </c>
      <c r="DX32" s="21">
        <v>1653</v>
      </c>
      <c r="DY32" s="21">
        <v>1658</v>
      </c>
      <c r="DZ32" s="21">
        <v>1649</v>
      </c>
      <c r="EA32" s="21">
        <v>1632</v>
      </c>
      <c r="EB32" s="21">
        <f t="shared" si="9"/>
        <v>1470.6666666666667</v>
      </c>
      <c r="EC32" s="21">
        <v>1618</v>
      </c>
      <c r="ED32" s="21">
        <v>1547</v>
      </c>
      <c r="EE32" s="21">
        <v>1459</v>
      </c>
      <c r="EF32" s="21">
        <v>1398</v>
      </c>
      <c r="EG32" s="21">
        <v>1393</v>
      </c>
      <c r="EH32" s="21">
        <v>1409</v>
      </c>
      <c r="EI32" s="21">
        <v>1397</v>
      </c>
      <c r="EJ32" s="21">
        <v>1370</v>
      </c>
      <c r="EK32" s="21">
        <v>1442</v>
      </c>
      <c r="EL32" s="21">
        <v>1499</v>
      </c>
      <c r="EM32" s="21">
        <v>1541</v>
      </c>
      <c r="EN32" s="21">
        <v>1575</v>
      </c>
    </row>
    <row r="33" spans="1:144" ht="13.5" customHeight="1">
      <c r="A33" s="92" t="s">
        <v>121</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f>SUM(AP33:BA33)/12</f>
        <v>0</v>
      </c>
      <c r="AP33" s="21"/>
      <c r="AQ33" s="21"/>
      <c r="AR33" s="21"/>
      <c r="AS33" s="21"/>
      <c r="AT33" s="21"/>
      <c r="AU33" s="21"/>
      <c r="AV33" s="21"/>
      <c r="AW33" s="21"/>
      <c r="AX33" s="21"/>
      <c r="AY33" s="21"/>
      <c r="AZ33" s="21"/>
      <c r="BA33" s="21"/>
      <c r="BB33" s="21">
        <f>SUM(BC33:BN33)/12</f>
        <v>0</v>
      </c>
      <c r="BC33" s="21"/>
      <c r="BD33" s="21"/>
      <c r="BE33" s="21"/>
      <c r="BF33" s="21"/>
      <c r="BG33" s="21"/>
      <c r="BH33" s="21"/>
      <c r="BI33" s="21"/>
      <c r="BJ33" s="21"/>
      <c r="BK33" s="21"/>
      <c r="BL33" s="21"/>
      <c r="BM33" s="21"/>
      <c r="BN33" s="21"/>
      <c r="BO33" s="21">
        <f>SUM(BP33:CA33)/12</f>
        <v>0.33333333333333331</v>
      </c>
      <c r="BP33" s="21"/>
      <c r="BQ33" s="21"/>
      <c r="BR33" s="21"/>
      <c r="BS33" s="21"/>
      <c r="BT33" s="21">
        <v>1</v>
      </c>
      <c r="BU33" s="21">
        <v>1</v>
      </c>
      <c r="BV33" s="21">
        <v>1</v>
      </c>
      <c r="BW33" s="21">
        <v>1</v>
      </c>
      <c r="BX33" s="21"/>
      <c r="BY33" s="21"/>
      <c r="BZ33" s="21"/>
      <c r="CA33" s="21"/>
      <c r="CB33" s="21">
        <f>SUM(CC33:CN33)/12</f>
        <v>8.3333333333333329E-2</v>
      </c>
      <c r="CC33" s="21"/>
      <c r="CD33" s="21"/>
      <c r="CE33" s="21"/>
      <c r="CF33" s="21"/>
      <c r="CG33" s="21"/>
      <c r="CH33" s="21">
        <v>1</v>
      </c>
      <c r="CI33" s="21"/>
      <c r="CJ33" s="21"/>
      <c r="CK33" s="21"/>
      <c r="CL33" s="21"/>
      <c r="CM33" s="21"/>
      <c r="CN33" s="21"/>
      <c r="CO33" s="21">
        <f>SUM(CP33:DA33)/12</f>
        <v>0</v>
      </c>
      <c r="CP33" s="21"/>
      <c r="CQ33" s="21"/>
      <c r="CR33" s="21"/>
      <c r="CS33" s="21"/>
      <c r="CT33" s="21"/>
      <c r="CU33" s="21"/>
      <c r="CV33" s="21"/>
      <c r="CW33" s="21"/>
      <c r="CX33" s="21"/>
      <c r="CY33" s="21"/>
      <c r="CZ33" s="21"/>
      <c r="DA33" s="21"/>
      <c r="DB33" s="21">
        <f>SUM(DC33:DN33)/12</f>
        <v>0.5</v>
      </c>
      <c r="DC33" s="21"/>
      <c r="DD33" s="21"/>
      <c r="DE33" s="21">
        <v>2</v>
      </c>
      <c r="DF33" s="21">
        <v>2</v>
      </c>
      <c r="DG33" s="21">
        <v>2</v>
      </c>
      <c r="DH33" s="21"/>
      <c r="DI33" s="21"/>
      <c r="DJ33" s="21"/>
      <c r="DK33" s="21"/>
      <c r="DL33" s="21"/>
      <c r="DM33" s="21"/>
      <c r="DN33" s="21"/>
      <c r="DO33" s="21">
        <v>0.25</v>
      </c>
      <c r="DP33" s="21"/>
      <c r="DQ33" s="21">
        <v>1</v>
      </c>
      <c r="DR33" s="21">
        <v>1</v>
      </c>
      <c r="DS33" s="21">
        <v>1</v>
      </c>
      <c r="DT33" s="21"/>
      <c r="DU33" s="21"/>
      <c r="DV33" s="21"/>
      <c r="DW33" s="21"/>
      <c r="DX33" s="21"/>
      <c r="DY33" s="21"/>
      <c r="DZ33" s="21"/>
      <c r="EA33" s="21"/>
      <c r="EB33" s="21"/>
      <c r="EC33" s="21"/>
      <c r="ED33" s="21"/>
      <c r="EE33" s="21"/>
      <c r="EF33" s="21"/>
      <c r="EG33" s="21"/>
      <c r="EH33" s="21"/>
      <c r="EI33" s="21"/>
      <c r="EJ33" s="21"/>
      <c r="EK33" s="21"/>
      <c r="EL33" s="21"/>
      <c r="EM33" s="21"/>
      <c r="EN33" s="21"/>
    </row>
    <row r="34" spans="1:144" s="24" customFormat="1" ht="13.5" customHeight="1">
      <c r="A34" s="19" t="s">
        <v>25</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f>(AB32-AO32)/AO32%</f>
        <v>-19.623021079331764</v>
      </c>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row>
    <row r="35" spans="1:144" ht="13.5" customHeight="1">
      <c r="A35" s="20" t="s">
        <v>17</v>
      </c>
      <c r="B35" s="21">
        <v>2928</v>
      </c>
      <c r="C35" s="21">
        <v>2921</v>
      </c>
      <c r="D35" s="21">
        <v>2904</v>
      </c>
      <c r="E35" s="21">
        <v>2900</v>
      </c>
      <c r="F35" s="21"/>
      <c r="G35" s="21"/>
      <c r="H35" s="21"/>
      <c r="I35" s="21"/>
      <c r="J35" s="21"/>
      <c r="K35" s="21"/>
      <c r="L35" s="21"/>
      <c r="M35" s="21"/>
      <c r="N35" s="21"/>
      <c r="O35" s="21">
        <f t="shared" si="0"/>
        <v>2514.1666666666665</v>
      </c>
      <c r="P35" s="21">
        <v>2807</v>
      </c>
      <c r="Q35" s="21">
        <v>2684</v>
      </c>
      <c r="R35" s="21">
        <v>2549</v>
      </c>
      <c r="S35" s="21">
        <v>2395</v>
      </c>
      <c r="T35" s="21">
        <v>2423</v>
      </c>
      <c r="U35" s="21">
        <v>2360</v>
      </c>
      <c r="V35" s="21">
        <v>2388</v>
      </c>
      <c r="W35" s="21">
        <v>2437</v>
      </c>
      <c r="X35" s="21">
        <v>2414</v>
      </c>
      <c r="Y35" s="21">
        <v>2542</v>
      </c>
      <c r="Z35" s="21">
        <v>2583</v>
      </c>
      <c r="AA35" s="21">
        <v>2588</v>
      </c>
      <c r="AB35" s="21">
        <f t="shared" si="1"/>
        <v>2883.3333333333335</v>
      </c>
      <c r="AC35" s="21">
        <v>2602</v>
      </c>
      <c r="AD35" s="21">
        <v>2687</v>
      </c>
      <c r="AE35" s="21">
        <v>2608</v>
      </c>
      <c r="AF35" s="21">
        <v>2550</v>
      </c>
      <c r="AG35" s="21">
        <v>2578</v>
      </c>
      <c r="AH35" s="21">
        <v>2595</v>
      </c>
      <c r="AI35" s="21">
        <v>2733</v>
      </c>
      <c r="AJ35" s="21">
        <v>2887</v>
      </c>
      <c r="AK35" s="21">
        <v>3043</v>
      </c>
      <c r="AL35" s="21">
        <v>3285</v>
      </c>
      <c r="AM35" s="21">
        <v>3440</v>
      </c>
      <c r="AN35" s="21">
        <v>3592</v>
      </c>
      <c r="AO35" s="21">
        <f t="shared" ref="AO35:AO40" si="10">AVERAGE(AP35:BA35)</f>
        <v>4023.3333333333335</v>
      </c>
      <c r="AP35" s="21">
        <v>3691</v>
      </c>
      <c r="AQ35" s="21">
        <v>3701</v>
      </c>
      <c r="AR35" s="21">
        <v>3649</v>
      </c>
      <c r="AS35" s="21">
        <v>3709</v>
      </c>
      <c r="AT35" s="21">
        <v>3848</v>
      </c>
      <c r="AU35" s="21">
        <v>3954</v>
      </c>
      <c r="AV35" s="21">
        <v>4088</v>
      </c>
      <c r="AW35" s="21">
        <v>4207</v>
      </c>
      <c r="AX35" s="21">
        <v>4280</v>
      </c>
      <c r="AY35" s="21">
        <v>4380</v>
      </c>
      <c r="AZ35" s="21">
        <v>4382</v>
      </c>
      <c r="BA35" s="21">
        <v>4391</v>
      </c>
      <c r="BB35" s="21">
        <f t="shared" ref="BB35:BB40" si="11">AVERAGE(BC35:BN35)</f>
        <v>3936.3333333333335</v>
      </c>
      <c r="BC35" s="21">
        <v>4412</v>
      </c>
      <c r="BD35" s="21">
        <v>4296</v>
      </c>
      <c r="BE35" s="21">
        <v>4252</v>
      </c>
      <c r="BF35" s="21">
        <v>4184</v>
      </c>
      <c r="BG35" s="21">
        <v>4154</v>
      </c>
      <c r="BH35" s="21">
        <v>4111</v>
      </c>
      <c r="BI35" s="21">
        <v>4012</v>
      </c>
      <c r="BJ35" s="21">
        <v>3939</v>
      </c>
      <c r="BK35" s="21">
        <v>3836</v>
      </c>
      <c r="BL35" s="21">
        <v>3602</v>
      </c>
      <c r="BM35" s="21">
        <v>3220</v>
      </c>
      <c r="BN35" s="21">
        <v>3218</v>
      </c>
      <c r="BO35" s="21">
        <f t="shared" ref="BO35:BO40" si="12">AVERAGE(BP35:CA35)</f>
        <v>3094.4166666666665</v>
      </c>
      <c r="BP35" s="21">
        <v>3177</v>
      </c>
      <c r="BQ35" s="21">
        <v>3094</v>
      </c>
      <c r="BR35" s="21">
        <v>3048</v>
      </c>
      <c r="BS35" s="21">
        <v>2983</v>
      </c>
      <c r="BT35" s="21">
        <v>3037</v>
      </c>
      <c r="BU35" s="21">
        <v>3042</v>
      </c>
      <c r="BV35" s="21">
        <v>3020</v>
      </c>
      <c r="BW35" s="21">
        <v>3064</v>
      </c>
      <c r="BX35" s="21">
        <v>3101</v>
      </c>
      <c r="BY35" s="21">
        <v>3136</v>
      </c>
      <c r="BZ35" s="21">
        <v>3241</v>
      </c>
      <c r="CA35" s="21">
        <v>3190</v>
      </c>
      <c r="CB35" s="21">
        <f t="shared" ref="CB35:CB40" si="13">AVERAGE(CC35:CN35)</f>
        <v>3132.3333333333335</v>
      </c>
      <c r="CC35" s="21">
        <v>3207</v>
      </c>
      <c r="CD35" s="21">
        <v>3178</v>
      </c>
      <c r="CE35" s="21">
        <v>3073</v>
      </c>
      <c r="CF35" s="21">
        <v>2969</v>
      </c>
      <c r="CG35" s="21">
        <v>3014</v>
      </c>
      <c r="CH35" s="21">
        <v>2990</v>
      </c>
      <c r="CI35" s="21">
        <v>2984</v>
      </c>
      <c r="CJ35" s="21">
        <v>3047</v>
      </c>
      <c r="CK35" s="21">
        <v>3135</v>
      </c>
      <c r="CL35" s="21">
        <v>3212</v>
      </c>
      <c r="CM35" s="21">
        <v>3348</v>
      </c>
      <c r="CN35" s="21">
        <v>3431</v>
      </c>
      <c r="CO35" s="21">
        <f t="shared" ref="CO35:CO40" si="14">AVERAGE(CP35:DA35)</f>
        <v>3399</v>
      </c>
      <c r="CP35" s="21">
        <v>3457</v>
      </c>
      <c r="CQ35" s="21">
        <v>3344</v>
      </c>
      <c r="CR35" s="21">
        <v>3336</v>
      </c>
      <c r="CS35" s="21">
        <v>3297</v>
      </c>
      <c r="CT35" s="21">
        <v>3359</v>
      </c>
      <c r="CU35" s="21">
        <v>3377</v>
      </c>
      <c r="CV35" s="21">
        <v>3344</v>
      </c>
      <c r="CW35" s="21">
        <v>3338</v>
      </c>
      <c r="CX35" s="21">
        <v>3384</v>
      </c>
      <c r="CY35" s="21">
        <v>3456</v>
      </c>
      <c r="CZ35" s="21">
        <v>3493</v>
      </c>
      <c r="DA35" s="21">
        <v>3603</v>
      </c>
      <c r="DB35" s="21">
        <f t="shared" ref="DB35:DB40" si="15">AVERAGE(DC35:DN35)</f>
        <v>3545.9166666666665</v>
      </c>
      <c r="DC35" s="21">
        <v>3627</v>
      </c>
      <c r="DD35" s="21">
        <v>3586</v>
      </c>
      <c r="DE35" s="21">
        <v>3499</v>
      </c>
      <c r="DF35" s="21">
        <v>3500</v>
      </c>
      <c r="DG35" s="21">
        <v>3492</v>
      </c>
      <c r="DH35" s="21">
        <v>3458</v>
      </c>
      <c r="DI35" s="21">
        <v>3467</v>
      </c>
      <c r="DJ35" s="21">
        <v>3492</v>
      </c>
      <c r="DK35" s="21">
        <v>3480</v>
      </c>
      <c r="DL35" s="21">
        <v>3626</v>
      </c>
      <c r="DM35" s="21">
        <v>3661</v>
      </c>
      <c r="DN35" s="21">
        <v>3663</v>
      </c>
      <c r="DO35" s="21">
        <f t="shared" ref="DO35:DO40" si="16">AVERAGE(DP35:EA35)</f>
        <v>3420.1666666666665</v>
      </c>
      <c r="DP35" s="21">
        <v>3631</v>
      </c>
      <c r="DQ35" s="21">
        <v>3586</v>
      </c>
      <c r="DR35" s="21">
        <v>3459</v>
      </c>
      <c r="DS35" s="21">
        <v>3443</v>
      </c>
      <c r="DT35" s="21">
        <v>3404</v>
      </c>
      <c r="DU35" s="21">
        <v>3344</v>
      </c>
      <c r="DV35" s="21">
        <v>3317</v>
      </c>
      <c r="DW35" s="21">
        <v>3290</v>
      </c>
      <c r="DX35" s="21">
        <v>3375</v>
      </c>
      <c r="DY35" s="21">
        <v>3442</v>
      </c>
      <c r="DZ35" s="21">
        <v>3379</v>
      </c>
      <c r="EA35" s="21">
        <v>3372</v>
      </c>
      <c r="EB35" s="21">
        <f t="shared" ref="EB35:EB40" si="17">AVERAGE(EC35:EN35)</f>
        <v>3330.5833333333335</v>
      </c>
      <c r="EC35" s="21">
        <v>3386</v>
      </c>
      <c r="ED35" s="21">
        <v>3329</v>
      </c>
      <c r="EE35" s="21">
        <v>3229</v>
      </c>
      <c r="EF35" s="21">
        <v>3198</v>
      </c>
      <c r="EG35" s="21">
        <v>3195</v>
      </c>
      <c r="EH35" s="21">
        <v>3200</v>
      </c>
      <c r="EI35" s="21">
        <v>3166</v>
      </c>
      <c r="EJ35" s="21">
        <v>3222</v>
      </c>
      <c r="EK35" s="21">
        <v>3332</v>
      </c>
      <c r="EL35" s="21">
        <v>3452</v>
      </c>
      <c r="EM35" s="21">
        <v>3565</v>
      </c>
      <c r="EN35" s="21">
        <v>3693</v>
      </c>
    </row>
    <row r="36" spans="1:144" ht="13.5" customHeight="1">
      <c r="A36" s="20" t="s">
        <v>26</v>
      </c>
      <c r="B36" s="21">
        <v>2360</v>
      </c>
      <c r="C36" s="21">
        <v>2355</v>
      </c>
      <c r="D36" s="21">
        <v>2446</v>
      </c>
      <c r="E36" s="21">
        <v>2467</v>
      </c>
      <c r="F36" s="21"/>
      <c r="G36" s="21"/>
      <c r="H36" s="21"/>
      <c r="I36" s="21"/>
      <c r="J36" s="21"/>
      <c r="K36" s="21"/>
      <c r="L36" s="21"/>
      <c r="M36" s="21"/>
      <c r="N36" s="21"/>
      <c r="O36" s="21">
        <f t="shared" si="0"/>
        <v>2219.4166666666665</v>
      </c>
      <c r="P36" s="21">
        <v>2439</v>
      </c>
      <c r="Q36" s="21">
        <v>2351</v>
      </c>
      <c r="R36" s="21">
        <v>2250</v>
      </c>
      <c r="S36" s="21">
        <v>2197</v>
      </c>
      <c r="T36" s="21">
        <v>2148</v>
      </c>
      <c r="U36" s="21">
        <v>2097</v>
      </c>
      <c r="V36" s="21">
        <v>2102</v>
      </c>
      <c r="W36" s="21">
        <v>2135</v>
      </c>
      <c r="X36" s="21">
        <v>2136</v>
      </c>
      <c r="Y36" s="21">
        <v>2232</v>
      </c>
      <c r="Z36" s="21">
        <v>2273</v>
      </c>
      <c r="AA36" s="21">
        <v>2273</v>
      </c>
      <c r="AB36" s="21">
        <f t="shared" si="1"/>
        <v>2381.1666666666665</v>
      </c>
      <c r="AC36" s="21">
        <v>2300</v>
      </c>
      <c r="AD36" s="21">
        <v>2280</v>
      </c>
      <c r="AE36" s="21">
        <v>2175</v>
      </c>
      <c r="AF36" s="21">
        <v>2150</v>
      </c>
      <c r="AG36" s="21">
        <v>2236</v>
      </c>
      <c r="AH36" s="21">
        <v>2220</v>
      </c>
      <c r="AI36" s="21">
        <v>2335</v>
      </c>
      <c r="AJ36" s="21">
        <v>2414</v>
      </c>
      <c r="AK36" s="21">
        <v>2473</v>
      </c>
      <c r="AL36" s="21">
        <v>2574</v>
      </c>
      <c r="AM36" s="21">
        <v>2677</v>
      </c>
      <c r="AN36" s="21">
        <v>2740</v>
      </c>
      <c r="AO36" s="21">
        <f t="shared" si="10"/>
        <v>3047.25</v>
      </c>
      <c r="AP36" s="21">
        <v>2817</v>
      </c>
      <c r="AQ36" s="21">
        <v>2773</v>
      </c>
      <c r="AR36" s="21">
        <v>2753</v>
      </c>
      <c r="AS36" s="21">
        <v>2836</v>
      </c>
      <c r="AT36" s="21">
        <v>2847</v>
      </c>
      <c r="AU36" s="21">
        <v>2959</v>
      </c>
      <c r="AV36" s="21">
        <v>3068</v>
      </c>
      <c r="AW36" s="21">
        <v>3197</v>
      </c>
      <c r="AX36" s="21">
        <v>3234</v>
      </c>
      <c r="AY36" s="21">
        <v>3334</v>
      </c>
      <c r="AZ36" s="21">
        <v>3371</v>
      </c>
      <c r="BA36" s="21">
        <v>3378</v>
      </c>
      <c r="BB36" s="21">
        <f t="shared" si="11"/>
        <v>3022.8333333333335</v>
      </c>
      <c r="BC36" s="21">
        <v>3405</v>
      </c>
      <c r="BD36" s="21">
        <v>3309</v>
      </c>
      <c r="BE36" s="21">
        <v>3206</v>
      </c>
      <c r="BF36" s="21">
        <v>3168</v>
      </c>
      <c r="BG36" s="21">
        <v>3177</v>
      </c>
      <c r="BH36" s="21">
        <v>3205</v>
      </c>
      <c r="BI36" s="21">
        <v>3110</v>
      </c>
      <c r="BJ36" s="21">
        <v>3018</v>
      </c>
      <c r="BK36" s="21">
        <v>2984</v>
      </c>
      <c r="BL36" s="21">
        <v>2796</v>
      </c>
      <c r="BM36" s="21">
        <v>2450</v>
      </c>
      <c r="BN36" s="21">
        <v>2446</v>
      </c>
      <c r="BO36" s="21">
        <f t="shared" si="12"/>
        <v>2204.75</v>
      </c>
      <c r="BP36" s="21">
        <v>2422</v>
      </c>
      <c r="BQ36" s="21">
        <v>2301</v>
      </c>
      <c r="BR36" s="21">
        <v>2202</v>
      </c>
      <c r="BS36" s="21">
        <v>2123</v>
      </c>
      <c r="BT36" s="21">
        <v>2021</v>
      </c>
      <c r="BU36" s="21">
        <v>2016</v>
      </c>
      <c r="BV36" s="21">
        <v>2038</v>
      </c>
      <c r="BW36" s="21">
        <v>2135</v>
      </c>
      <c r="BX36" s="21">
        <v>2193</v>
      </c>
      <c r="BY36" s="21">
        <v>2281</v>
      </c>
      <c r="BZ36" s="21">
        <v>2330</v>
      </c>
      <c r="CA36" s="21">
        <v>2395</v>
      </c>
      <c r="CB36" s="21">
        <f t="shared" si="13"/>
        <v>2213.1666666666665</v>
      </c>
      <c r="CC36" s="21">
        <v>2361</v>
      </c>
      <c r="CD36" s="21">
        <v>2284</v>
      </c>
      <c r="CE36" s="21">
        <v>2184</v>
      </c>
      <c r="CF36" s="21">
        <v>2105</v>
      </c>
      <c r="CG36" s="21">
        <v>2149</v>
      </c>
      <c r="CH36" s="21">
        <v>2096</v>
      </c>
      <c r="CI36" s="21">
        <v>2079</v>
      </c>
      <c r="CJ36" s="21">
        <v>2122</v>
      </c>
      <c r="CK36" s="21">
        <v>2197</v>
      </c>
      <c r="CL36" s="21">
        <v>2266</v>
      </c>
      <c r="CM36" s="21">
        <v>2343</v>
      </c>
      <c r="CN36" s="21">
        <v>2372</v>
      </c>
      <c r="CO36" s="21">
        <f t="shared" si="14"/>
        <v>2484.5</v>
      </c>
      <c r="CP36" s="21">
        <v>2485</v>
      </c>
      <c r="CQ36" s="21">
        <v>2419</v>
      </c>
      <c r="CR36" s="21">
        <v>2378</v>
      </c>
      <c r="CS36" s="21">
        <v>2342</v>
      </c>
      <c r="CT36" s="21">
        <v>2390</v>
      </c>
      <c r="CU36" s="21">
        <v>2398</v>
      </c>
      <c r="CV36" s="21">
        <v>2394</v>
      </c>
      <c r="CW36" s="21">
        <v>2417</v>
      </c>
      <c r="CX36" s="21">
        <v>2465</v>
      </c>
      <c r="CY36" s="21">
        <v>2593</v>
      </c>
      <c r="CZ36" s="21">
        <v>2755</v>
      </c>
      <c r="DA36" s="21">
        <v>2778</v>
      </c>
      <c r="DB36" s="21">
        <f t="shared" si="15"/>
        <v>2631.0833333333335</v>
      </c>
      <c r="DC36" s="21">
        <v>2816</v>
      </c>
      <c r="DD36" s="21">
        <v>2732</v>
      </c>
      <c r="DE36" s="21">
        <v>2646</v>
      </c>
      <c r="DF36" s="21">
        <v>2556</v>
      </c>
      <c r="DG36" s="21">
        <v>2529</v>
      </c>
      <c r="DH36" s="21">
        <v>2462</v>
      </c>
      <c r="DI36" s="21">
        <v>2525</v>
      </c>
      <c r="DJ36" s="21">
        <v>2535</v>
      </c>
      <c r="DK36" s="21">
        <v>2595</v>
      </c>
      <c r="DL36" s="21">
        <v>2682</v>
      </c>
      <c r="DM36" s="21">
        <v>2743</v>
      </c>
      <c r="DN36" s="21">
        <v>2752</v>
      </c>
      <c r="DO36" s="21">
        <f t="shared" si="16"/>
        <v>2525.8333333333335</v>
      </c>
      <c r="DP36" s="21">
        <v>2767</v>
      </c>
      <c r="DQ36" s="21">
        <v>2693</v>
      </c>
      <c r="DR36" s="21">
        <v>2605</v>
      </c>
      <c r="DS36" s="21">
        <v>2577</v>
      </c>
      <c r="DT36" s="21">
        <v>2523</v>
      </c>
      <c r="DU36" s="21">
        <v>2508</v>
      </c>
      <c r="DV36" s="21">
        <v>2453</v>
      </c>
      <c r="DW36" s="21">
        <v>2386</v>
      </c>
      <c r="DX36" s="21">
        <v>2453</v>
      </c>
      <c r="DY36" s="21">
        <v>2482</v>
      </c>
      <c r="DZ36" s="21">
        <v>2454</v>
      </c>
      <c r="EA36" s="21">
        <v>2409</v>
      </c>
      <c r="EB36" s="21">
        <f t="shared" si="17"/>
        <v>2360.5833333333335</v>
      </c>
      <c r="EC36" s="21">
        <v>2419</v>
      </c>
      <c r="ED36" s="21">
        <v>2345</v>
      </c>
      <c r="EE36" s="21">
        <v>2271</v>
      </c>
      <c r="EF36" s="21">
        <v>2292</v>
      </c>
      <c r="EG36" s="21">
        <v>2251</v>
      </c>
      <c r="EH36" s="21">
        <v>2227</v>
      </c>
      <c r="EI36" s="21">
        <v>2241</v>
      </c>
      <c r="EJ36" s="21">
        <v>2223</v>
      </c>
      <c r="EK36" s="21">
        <v>2365</v>
      </c>
      <c r="EL36" s="21">
        <v>2511</v>
      </c>
      <c r="EM36" s="21">
        <v>2587</v>
      </c>
      <c r="EN36" s="21">
        <v>2595</v>
      </c>
    </row>
    <row r="37" spans="1:144" ht="13.5" customHeight="1">
      <c r="A37" s="20" t="s">
        <v>27</v>
      </c>
      <c r="B37" s="21">
        <v>1243</v>
      </c>
      <c r="C37" s="21">
        <v>1237</v>
      </c>
      <c r="D37" s="21">
        <v>1299</v>
      </c>
      <c r="E37" s="21">
        <v>1269</v>
      </c>
      <c r="F37" s="21"/>
      <c r="G37" s="21"/>
      <c r="H37" s="21"/>
      <c r="I37" s="21"/>
      <c r="J37" s="21"/>
      <c r="K37" s="21"/>
      <c r="L37" s="21"/>
      <c r="M37" s="21"/>
      <c r="N37" s="21"/>
      <c r="O37" s="21">
        <f t="shared" si="0"/>
        <v>1114.1666666666667</v>
      </c>
      <c r="P37" s="21">
        <v>1224</v>
      </c>
      <c r="Q37" s="21">
        <v>1209</v>
      </c>
      <c r="R37" s="21">
        <v>1182</v>
      </c>
      <c r="S37" s="21">
        <v>1083</v>
      </c>
      <c r="T37" s="21">
        <v>1057</v>
      </c>
      <c r="U37" s="21">
        <v>1073</v>
      </c>
      <c r="V37" s="21">
        <v>1054</v>
      </c>
      <c r="W37" s="21">
        <v>1096</v>
      </c>
      <c r="X37" s="21">
        <v>1087</v>
      </c>
      <c r="Y37" s="21">
        <v>1102</v>
      </c>
      <c r="Z37" s="21">
        <v>1108</v>
      </c>
      <c r="AA37" s="21">
        <v>1095</v>
      </c>
      <c r="AB37" s="21">
        <f t="shared" si="1"/>
        <v>1149.5</v>
      </c>
      <c r="AC37" s="21">
        <v>1085</v>
      </c>
      <c r="AD37" s="21">
        <v>1074</v>
      </c>
      <c r="AE37" s="21">
        <v>1035</v>
      </c>
      <c r="AF37" s="21">
        <v>1021</v>
      </c>
      <c r="AG37" s="21">
        <v>1031</v>
      </c>
      <c r="AH37" s="21">
        <v>1047</v>
      </c>
      <c r="AI37" s="21">
        <v>1069</v>
      </c>
      <c r="AJ37" s="21">
        <v>1150</v>
      </c>
      <c r="AK37" s="21">
        <v>1214</v>
      </c>
      <c r="AL37" s="21">
        <v>1271</v>
      </c>
      <c r="AM37" s="21">
        <v>1361</v>
      </c>
      <c r="AN37" s="21">
        <v>1436</v>
      </c>
      <c r="AO37" s="21">
        <f t="shared" si="10"/>
        <v>1596.0833333333333</v>
      </c>
      <c r="AP37" s="21">
        <v>1472</v>
      </c>
      <c r="AQ37" s="21">
        <v>1455</v>
      </c>
      <c r="AR37" s="21">
        <v>1412</v>
      </c>
      <c r="AS37" s="21">
        <v>1421</v>
      </c>
      <c r="AT37" s="21">
        <v>1440</v>
      </c>
      <c r="AU37" s="21">
        <v>1508</v>
      </c>
      <c r="AV37" s="21">
        <v>1586</v>
      </c>
      <c r="AW37" s="21">
        <v>1656</v>
      </c>
      <c r="AX37" s="21">
        <v>1699</v>
      </c>
      <c r="AY37" s="21">
        <v>1798</v>
      </c>
      <c r="AZ37" s="21">
        <v>1856</v>
      </c>
      <c r="BA37" s="21">
        <v>1850</v>
      </c>
      <c r="BB37" s="21">
        <f t="shared" si="11"/>
        <v>1646.8333333333333</v>
      </c>
      <c r="BC37" s="21">
        <v>1858</v>
      </c>
      <c r="BD37" s="21">
        <v>1797</v>
      </c>
      <c r="BE37" s="21">
        <v>1730</v>
      </c>
      <c r="BF37" s="21">
        <v>1706</v>
      </c>
      <c r="BG37" s="21">
        <v>1706</v>
      </c>
      <c r="BH37" s="21">
        <v>1701</v>
      </c>
      <c r="BI37" s="21">
        <v>1700</v>
      </c>
      <c r="BJ37" s="21">
        <v>1690</v>
      </c>
      <c r="BK37" s="21">
        <v>1682</v>
      </c>
      <c r="BL37" s="21">
        <v>1561</v>
      </c>
      <c r="BM37" s="21">
        <v>1300</v>
      </c>
      <c r="BN37" s="21">
        <v>1331</v>
      </c>
      <c r="BO37" s="21">
        <f t="shared" si="12"/>
        <v>1207.9166666666667</v>
      </c>
      <c r="BP37" s="21">
        <v>1341</v>
      </c>
      <c r="BQ37" s="21">
        <v>1250</v>
      </c>
      <c r="BR37" s="21">
        <v>1212</v>
      </c>
      <c r="BS37" s="21">
        <v>1126</v>
      </c>
      <c r="BT37" s="21">
        <v>1104</v>
      </c>
      <c r="BU37" s="21">
        <v>1122</v>
      </c>
      <c r="BV37" s="21">
        <v>1114</v>
      </c>
      <c r="BW37" s="21">
        <v>1178</v>
      </c>
      <c r="BX37" s="21">
        <v>1175</v>
      </c>
      <c r="BY37" s="21">
        <v>1254</v>
      </c>
      <c r="BZ37" s="21">
        <v>1295</v>
      </c>
      <c r="CA37" s="21">
        <v>1324</v>
      </c>
      <c r="CB37" s="21">
        <f t="shared" si="13"/>
        <v>1262.8333333333333</v>
      </c>
      <c r="CC37" s="21">
        <v>1357</v>
      </c>
      <c r="CD37" s="21">
        <v>1329</v>
      </c>
      <c r="CE37" s="21">
        <v>1214</v>
      </c>
      <c r="CF37" s="21">
        <v>1171</v>
      </c>
      <c r="CG37" s="21">
        <v>1197</v>
      </c>
      <c r="CH37" s="21">
        <v>1203</v>
      </c>
      <c r="CI37" s="21">
        <v>1207</v>
      </c>
      <c r="CJ37" s="21">
        <v>1219</v>
      </c>
      <c r="CK37" s="21">
        <v>1222</v>
      </c>
      <c r="CL37" s="21">
        <v>1304</v>
      </c>
      <c r="CM37" s="21">
        <v>1355</v>
      </c>
      <c r="CN37" s="21">
        <v>1376</v>
      </c>
      <c r="CO37" s="21">
        <f t="shared" si="14"/>
        <v>1444.5833333333333</v>
      </c>
      <c r="CP37" s="21">
        <v>1407</v>
      </c>
      <c r="CQ37" s="21">
        <v>1425</v>
      </c>
      <c r="CR37" s="21">
        <v>1376</v>
      </c>
      <c r="CS37" s="21">
        <v>1308</v>
      </c>
      <c r="CT37" s="21">
        <v>1367</v>
      </c>
      <c r="CU37" s="21">
        <v>1367</v>
      </c>
      <c r="CV37" s="21">
        <v>1384</v>
      </c>
      <c r="CW37" s="21">
        <v>1430</v>
      </c>
      <c r="CX37" s="21">
        <v>1490</v>
      </c>
      <c r="CY37" s="21">
        <v>1564</v>
      </c>
      <c r="CZ37" s="21">
        <v>1590</v>
      </c>
      <c r="DA37" s="21">
        <v>1627</v>
      </c>
      <c r="DB37" s="21">
        <f t="shared" si="15"/>
        <v>1613.9166666666667</v>
      </c>
      <c r="DC37" s="21">
        <v>1654</v>
      </c>
      <c r="DD37" s="21">
        <v>1589</v>
      </c>
      <c r="DE37" s="21">
        <v>1570</v>
      </c>
      <c r="DF37" s="21">
        <v>1511</v>
      </c>
      <c r="DG37" s="21">
        <v>1524</v>
      </c>
      <c r="DH37" s="21">
        <v>1523</v>
      </c>
      <c r="DI37" s="21">
        <v>1548</v>
      </c>
      <c r="DJ37" s="21">
        <v>1596</v>
      </c>
      <c r="DK37" s="21">
        <v>1646</v>
      </c>
      <c r="DL37" s="21">
        <v>1717</v>
      </c>
      <c r="DM37" s="21">
        <v>1744</v>
      </c>
      <c r="DN37" s="21">
        <v>1745</v>
      </c>
      <c r="DO37" s="21">
        <f t="shared" si="16"/>
        <v>1568.75</v>
      </c>
      <c r="DP37" s="21">
        <v>1778</v>
      </c>
      <c r="DQ37" s="21">
        <v>1688</v>
      </c>
      <c r="DR37" s="21">
        <v>1614</v>
      </c>
      <c r="DS37" s="21">
        <v>1557</v>
      </c>
      <c r="DT37" s="21">
        <v>1551</v>
      </c>
      <c r="DU37" s="21">
        <v>1513</v>
      </c>
      <c r="DV37" s="21">
        <v>1498</v>
      </c>
      <c r="DW37" s="21">
        <v>1517</v>
      </c>
      <c r="DX37" s="21">
        <v>1528</v>
      </c>
      <c r="DY37" s="21">
        <v>1561</v>
      </c>
      <c r="DZ37" s="21">
        <v>1516</v>
      </c>
      <c r="EA37" s="21">
        <v>1504</v>
      </c>
      <c r="EB37" s="21">
        <f t="shared" si="17"/>
        <v>1366.5</v>
      </c>
      <c r="EC37" s="21">
        <v>1424</v>
      </c>
      <c r="ED37" s="21">
        <v>1355</v>
      </c>
      <c r="EE37" s="21">
        <v>1305</v>
      </c>
      <c r="EF37" s="21">
        <v>1279</v>
      </c>
      <c r="EG37" s="21">
        <v>1277</v>
      </c>
      <c r="EH37" s="21">
        <v>1275</v>
      </c>
      <c r="EI37" s="21">
        <v>1291</v>
      </c>
      <c r="EJ37" s="21">
        <v>1338</v>
      </c>
      <c r="EK37" s="21">
        <v>1409</v>
      </c>
      <c r="EL37" s="21">
        <v>1464</v>
      </c>
      <c r="EM37" s="21">
        <v>1497</v>
      </c>
      <c r="EN37" s="21">
        <v>1484</v>
      </c>
    </row>
    <row r="38" spans="1:144" ht="13.5" customHeight="1">
      <c r="A38" s="20" t="s">
        <v>28</v>
      </c>
      <c r="B38" s="21">
        <v>866</v>
      </c>
      <c r="C38" s="21">
        <v>868</v>
      </c>
      <c r="D38" s="21">
        <v>909</v>
      </c>
      <c r="E38" s="21">
        <v>889</v>
      </c>
      <c r="F38" s="21"/>
      <c r="G38" s="21"/>
      <c r="H38" s="21"/>
      <c r="I38" s="21"/>
      <c r="J38" s="21"/>
      <c r="K38" s="21"/>
      <c r="L38" s="21"/>
      <c r="M38" s="21"/>
      <c r="N38" s="21"/>
      <c r="O38" s="21">
        <f t="shared" si="0"/>
        <v>803.66666666666663</v>
      </c>
      <c r="P38" s="21">
        <v>873</v>
      </c>
      <c r="Q38" s="21">
        <v>831</v>
      </c>
      <c r="R38" s="21">
        <v>785</v>
      </c>
      <c r="S38" s="21">
        <v>764</v>
      </c>
      <c r="T38" s="21">
        <v>773</v>
      </c>
      <c r="U38" s="21">
        <v>755</v>
      </c>
      <c r="V38" s="21">
        <v>778</v>
      </c>
      <c r="W38" s="21">
        <v>771</v>
      </c>
      <c r="X38" s="21">
        <v>802</v>
      </c>
      <c r="Y38" s="21">
        <v>824</v>
      </c>
      <c r="Z38" s="21">
        <v>822</v>
      </c>
      <c r="AA38" s="21">
        <v>866</v>
      </c>
      <c r="AB38" s="21">
        <f t="shared" si="1"/>
        <v>958.16666666666663</v>
      </c>
      <c r="AC38" s="21">
        <v>882</v>
      </c>
      <c r="AD38" s="21">
        <v>870</v>
      </c>
      <c r="AE38" s="21">
        <v>861</v>
      </c>
      <c r="AF38" s="21">
        <v>844</v>
      </c>
      <c r="AG38" s="21">
        <v>843</v>
      </c>
      <c r="AH38" s="21">
        <v>859</v>
      </c>
      <c r="AI38" s="21">
        <v>876</v>
      </c>
      <c r="AJ38" s="21">
        <v>958</v>
      </c>
      <c r="AK38" s="21">
        <v>1038</v>
      </c>
      <c r="AL38" s="21">
        <v>1103</v>
      </c>
      <c r="AM38" s="21">
        <v>1166</v>
      </c>
      <c r="AN38" s="21">
        <v>1198</v>
      </c>
      <c r="AO38" s="21">
        <f t="shared" si="10"/>
        <v>1416.8333333333333</v>
      </c>
      <c r="AP38" s="21">
        <v>1217</v>
      </c>
      <c r="AQ38" s="21">
        <v>1200</v>
      </c>
      <c r="AR38" s="21">
        <v>1197</v>
      </c>
      <c r="AS38" s="21">
        <v>1247</v>
      </c>
      <c r="AT38" s="21">
        <v>1340</v>
      </c>
      <c r="AU38" s="21">
        <v>1374</v>
      </c>
      <c r="AV38" s="21">
        <v>1433</v>
      </c>
      <c r="AW38" s="21">
        <v>1503</v>
      </c>
      <c r="AX38" s="21">
        <v>1551</v>
      </c>
      <c r="AY38" s="21">
        <v>1627</v>
      </c>
      <c r="AZ38" s="21">
        <v>1657</v>
      </c>
      <c r="BA38" s="21">
        <v>1656</v>
      </c>
      <c r="BB38" s="21">
        <f t="shared" si="11"/>
        <v>1486.9166666666667</v>
      </c>
      <c r="BC38" s="21">
        <v>1687</v>
      </c>
      <c r="BD38" s="21">
        <v>1621</v>
      </c>
      <c r="BE38" s="21">
        <v>1581</v>
      </c>
      <c r="BF38" s="21">
        <v>1541</v>
      </c>
      <c r="BG38" s="21">
        <v>1540</v>
      </c>
      <c r="BH38" s="21">
        <v>1554</v>
      </c>
      <c r="BI38" s="21">
        <v>1537</v>
      </c>
      <c r="BJ38" s="21">
        <v>1522</v>
      </c>
      <c r="BK38" s="21">
        <v>1508</v>
      </c>
      <c r="BL38" s="21">
        <v>1377</v>
      </c>
      <c r="BM38" s="21">
        <v>1194</v>
      </c>
      <c r="BN38" s="21">
        <v>1181</v>
      </c>
      <c r="BO38" s="21">
        <f t="shared" si="12"/>
        <v>1102.4166666666667</v>
      </c>
      <c r="BP38" s="21">
        <v>1200</v>
      </c>
      <c r="BQ38" s="21">
        <v>1139</v>
      </c>
      <c r="BR38" s="21">
        <v>1101</v>
      </c>
      <c r="BS38" s="21">
        <v>1064</v>
      </c>
      <c r="BT38" s="21">
        <v>1033</v>
      </c>
      <c r="BU38" s="21">
        <v>1034</v>
      </c>
      <c r="BV38" s="21">
        <v>1035</v>
      </c>
      <c r="BW38" s="21">
        <v>1077</v>
      </c>
      <c r="BX38" s="21">
        <v>1103</v>
      </c>
      <c r="BY38" s="21">
        <v>1114</v>
      </c>
      <c r="BZ38" s="21">
        <v>1169</v>
      </c>
      <c r="CA38" s="21">
        <v>1160</v>
      </c>
      <c r="CB38" s="21">
        <f t="shared" si="13"/>
        <v>1088</v>
      </c>
      <c r="CC38" s="21">
        <v>1132</v>
      </c>
      <c r="CD38" s="21">
        <v>1110</v>
      </c>
      <c r="CE38" s="21">
        <v>1063</v>
      </c>
      <c r="CF38" s="21">
        <v>1017</v>
      </c>
      <c r="CG38" s="21">
        <v>1023</v>
      </c>
      <c r="CH38" s="21">
        <v>1010</v>
      </c>
      <c r="CI38" s="21">
        <v>992</v>
      </c>
      <c r="CJ38" s="21">
        <v>1046</v>
      </c>
      <c r="CK38" s="21">
        <v>1103</v>
      </c>
      <c r="CL38" s="21">
        <v>1149</v>
      </c>
      <c r="CM38" s="21">
        <v>1184</v>
      </c>
      <c r="CN38" s="21">
        <v>1227</v>
      </c>
      <c r="CO38" s="21">
        <f t="shared" si="14"/>
        <v>1206.0833333333333</v>
      </c>
      <c r="CP38" s="21">
        <v>1241</v>
      </c>
      <c r="CQ38" s="21">
        <v>1209</v>
      </c>
      <c r="CR38" s="21">
        <v>1153</v>
      </c>
      <c r="CS38" s="21">
        <v>1125</v>
      </c>
      <c r="CT38" s="21">
        <v>1118</v>
      </c>
      <c r="CU38" s="21">
        <v>1120</v>
      </c>
      <c r="CV38" s="21">
        <v>1120</v>
      </c>
      <c r="CW38" s="21">
        <v>1186</v>
      </c>
      <c r="CX38" s="21">
        <v>1231</v>
      </c>
      <c r="CY38" s="21">
        <v>1318</v>
      </c>
      <c r="CZ38" s="21">
        <v>1317</v>
      </c>
      <c r="DA38" s="21">
        <v>1335</v>
      </c>
      <c r="DB38" s="21">
        <f t="shared" si="15"/>
        <v>1237.5833333333333</v>
      </c>
      <c r="DC38" s="21">
        <v>1320</v>
      </c>
      <c r="DD38" s="21">
        <v>1287</v>
      </c>
      <c r="DE38" s="21">
        <v>1209</v>
      </c>
      <c r="DF38" s="21">
        <v>1181</v>
      </c>
      <c r="DG38" s="21">
        <v>1176</v>
      </c>
      <c r="DH38" s="21">
        <v>1157</v>
      </c>
      <c r="DI38" s="21">
        <v>1172</v>
      </c>
      <c r="DJ38" s="21">
        <v>1233</v>
      </c>
      <c r="DK38" s="21">
        <v>1262</v>
      </c>
      <c r="DL38" s="21">
        <v>1270</v>
      </c>
      <c r="DM38" s="21">
        <v>1310</v>
      </c>
      <c r="DN38" s="21">
        <v>1274</v>
      </c>
      <c r="DO38" s="21">
        <f t="shared" si="16"/>
        <v>1122.25</v>
      </c>
      <c r="DP38" s="21">
        <v>1252</v>
      </c>
      <c r="DQ38" s="21">
        <v>1225</v>
      </c>
      <c r="DR38" s="21">
        <v>1146</v>
      </c>
      <c r="DS38" s="21">
        <v>1138</v>
      </c>
      <c r="DT38" s="21">
        <v>1080</v>
      </c>
      <c r="DU38" s="21">
        <v>1068</v>
      </c>
      <c r="DV38" s="21">
        <v>1066</v>
      </c>
      <c r="DW38" s="21">
        <v>1066</v>
      </c>
      <c r="DX38" s="21">
        <v>1104</v>
      </c>
      <c r="DY38" s="21">
        <v>1122</v>
      </c>
      <c r="DZ38" s="21">
        <v>1112</v>
      </c>
      <c r="EA38" s="21">
        <v>1088</v>
      </c>
      <c r="EB38" s="21">
        <f t="shared" si="17"/>
        <v>1060</v>
      </c>
      <c r="EC38" s="21">
        <v>1081</v>
      </c>
      <c r="ED38" s="21">
        <v>1022</v>
      </c>
      <c r="EE38" s="21">
        <v>1014</v>
      </c>
      <c r="EF38" s="21">
        <v>1023</v>
      </c>
      <c r="EG38" s="21">
        <v>991</v>
      </c>
      <c r="EH38" s="21">
        <v>1029</v>
      </c>
      <c r="EI38" s="21">
        <v>984</v>
      </c>
      <c r="EJ38" s="21">
        <v>1004</v>
      </c>
      <c r="EK38" s="21">
        <v>1047</v>
      </c>
      <c r="EL38" s="21">
        <v>1140</v>
      </c>
      <c r="EM38" s="21">
        <v>1178</v>
      </c>
      <c r="EN38" s="21">
        <v>1207</v>
      </c>
    </row>
    <row r="39" spans="1:144" ht="13.5" customHeight="1">
      <c r="A39" s="20" t="s">
        <v>29</v>
      </c>
      <c r="B39" s="21">
        <v>423</v>
      </c>
      <c r="C39" s="21">
        <v>438</v>
      </c>
      <c r="D39" s="21">
        <v>441</v>
      </c>
      <c r="E39" s="21">
        <v>448</v>
      </c>
      <c r="F39" s="21"/>
      <c r="G39" s="21"/>
      <c r="H39" s="21"/>
      <c r="I39" s="21"/>
      <c r="J39" s="21"/>
      <c r="K39" s="21"/>
      <c r="L39" s="21"/>
      <c r="M39" s="21"/>
      <c r="N39" s="21"/>
      <c r="O39" s="21">
        <f t="shared" si="0"/>
        <v>396.16666666666669</v>
      </c>
      <c r="P39" s="21">
        <v>431</v>
      </c>
      <c r="Q39" s="21">
        <v>422</v>
      </c>
      <c r="R39" s="21">
        <v>408</v>
      </c>
      <c r="S39" s="21">
        <v>397</v>
      </c>
      <c r="T39" s="21">
        <v>373</v>
      </c>
      <c r="U39" s="21">
        <v>384</v>
      </c>
      <c r="V39" s="21">
        <v>368</v>
      </c>
      <c r="W39" s="21">
        <v>378</v>
      </c>
      <c r="X39" s="21">
        <v>381</v>
      </c>
      <c r="Y39" s="21">
        <v>386</v>
      </c>
      <c r="Z39" s="21">
        <v>406</v>
      </c>
      <c r="AA39" s="21">
        <v>420</v>
      </c>
      <c r="AB39" s="21">
        <f t="shared" si="1"/>
        <v>442.58333333333331</v>
      </c>
      <c r="AC39" s="21">
        <v>424</v>
      </c>
      <c r="AD39" s="21">
        <v>405</v>
      </c>
      <c r="AE39" s="21">
        <v>377</v>
      </c>
      <c r="AF39" s="21">
        <v>393</v>
      </c>
      <c r="AG39" s="21">
        <v>390</v>
      </c>
      <c r="AH39" s="21">
        <v>395</v>
      </c>
      <c r="AI39" s="21">
        <v>432</v>
      </c>
      <c r="AJ39" s="21">
        <v>426</v>
      </c>
      <c r="AK39" s="21">
        <v>481</v>
      </c>
      <c r="AL39" s="21">
        <v>502</v>
      </c>
      <c r="AM39" s="21">
        <v>528</v>
      </c>
      <c r="AN39" s="21">
        <v>558</v>
      </c>
      <c r="AO39" s="21">
        <f t="shared" si="10"/>
        <v>638.33333333333337</v>
      </c>
      <c r="AP39" s="21">
        <v>581</v>
      </c>
      <c r="AQ39" s="21">
        <v>566</v>
      </c>
      <c r="AR39" s="21">
        <v>543</v>
      </c>
      <c r="AS39" s="21">
        <v>581</v>
      </c>
      <c r="AT39" s="21">
        <v>584</v>
      </c>
      <c r="AU39" s="21">
        <v>621</v>
      </c>
      <c r="AV39" s="21">
        <v>640</v>
      </c>
      <c r="AW39" s="21">
        <v>684</v>
      </c>
      <c r="AX39" s="21">
        <v>701</v>
      </c>
      <c r="AY39" s="21">
        <v>708</v>
      </c>
      <c r="AZ39" s="21">
        <v>723</v>
      </c>
      <c r="BA39" s="21">
        <v>728</v>
      </c>
      <c r="BB39" s="21">
        <f t="shared" si="11"/>
        <v>665.25</v>
      </c>
      <c r="BC39" s="21">
        <v>730</v>
      </c>
      <c r="BD39" s="21">
        <v>727</v>
      </c>
      <c r="BE39" s="21">
        <v>694</v>
      </c>
      <c r="BF39" s="21">
        <v>672</v>
      </c>
      <c r="BG39" s="21">
        <v>702</v>
      </c>
      <c r="BH39" s="21">
        <v>704</v>
      </c>
      <c r="BI39" s="21">
        <v>678</v>
      </c>
      <c r="BJ39" s="21">
        <v>670</v>
      </c>
      <c r="BK39" s="21">
        <v>657</v>
      </c>
      <c r="BL39" s="21">
        <v>626</v>
      </c>
      <c r="BM39" s="21">
        <v>561</v>
      </c>
      <c r="BN39" s="21">
        <v>562</v>
      </c>
      <c r="BO39" s="21">
        <f t="shared" si="12"/>
        <v>537.91666666666663</v>
      </c>
      <c r="BP39" s="21">
        <v>561</v>
      </c>
      <c r="BQ39" s="21">
        <v>529</v>
      </c>
      <c r="BR39" s="21">
        <v>527</v>
      </c>
      <c r="BS39" s="21">
        <v>503</v>
      </c>
      <c r="BT39" s="21">
        <v>507</v>
      </c>
      <c r="BU39" s="21">
        <v>508</v>
      </c>
      <c r="BV39" s="21">
        <v>506</v>
      </c>
      <c r="BW39" s="21">
        <v>524</v>
      </c>
      <c r="BX39" s="21">
        <v>558</v>
      </c>
      <c r="BY39" s="21">
        <v>563</v>
      </c>
      <c r="BZ39" s="21">
        <v>588</v>
      </c>
      <c r="CA39" s="21">
        <v>581</v>
      </c>
      <c r="CB39" s="21">
        <f t="shared" si="13"/>
        <v>608.66666666666663</v>
      </c>
      <c r="CC39" s="21">
        <v>593</v>
      </c>
      <c r="CD39" s="21">
        <v>602</v>
      </c>
      <c r="CE39" s="21">
        <v>575</v>
      </c>
      <c r="CF39" s="21">
        <v>590</v>
      </c>
      <c r="CG39" s="21">
        <v>587</v>
      </c>
      <c r="CH39" s="21">
        <v>569</v>
      </c>
      <c r="CI39" s="21">
        <v>583</v>
      </c>
      <c r="CJ39" s="21">
        <v>601</v>
      </c>
      <c r="CK39" s="21">
        <v>622</v>
      </c>
      <c r="CL39" s="21">
        <v>644</v>
      </c>
      <c r="CM39" s="21">
        <v>665</v>
      </c>
      <c r="CN39" s="21">
        <v>673</v>
      </c>
      <c r="CO39" s="21">
        <f t="shared" si="14"/>
        <v>689.83333333333337</v>
      </c>
      <c r="CP39" s="21">
        <v>684</v>
      </c>
      <c r="CQ39" s="21">
        <v>678</v>
      </c>
      <c r="CR39" s="21">
        <v>683</v>
      </c>
      <c r="CS39" s="21">
        <v>652</v>
      </c>
      <c r="CT39" s="21">
        <v>647</v>
      </c>
      <c r="CU39" s="21">
        <v>669</v>
      </c>
      <c r="CV39" s="21">
        <v>664</v>
      </c>
      <c r="CW39" s="21">
        <v>691</v>
      </c>
      <c r="CX39" s="21">
        <v>702</v>
      </c>
      <c r="CY39" s="21">
        <v>718</v>
      </c>
      <c r="CZ39" s="21">
        <v>729</v>
      </c>
      <c r="DA39" s="21">
        <v>761</v>
      </c>
      <c r="DB39" s="21">
        <f t="shared" si="15"/>
        <v>727</v>
      </c>
      <c r="DC39" s="21">
        <v>746</v>
      </c>
      <c r="DD39" s="21">
        <v>731</v>
      </c>
      <c r="DE39" s="21">
        <v>730</v>
      </c>
      <c r="DF39" s="21">
        <v>710</v>
      </c>
      <c r="DG39" s="21">
        <v>708</v>
      </c>
      <c r="DH39" s="21">
        <v>705</v>
      </c>
      <c r="DI39" s="21">
        <v>709</v>
      </c>
      <c r="DJ39" s="21">
        <v>700</v>
      </c>
      <c r="DK39" s="21">
        <v>697</v>
      </c>
      <c r="DL39" s="21">
        <v>737</v>
      </c>
      <c r="DM39" s="21">
        <v>774</v>
      </c>
      <c r="DN39" s="21">
        <v>777</v>
      </c>
      <c r="DO39" s="21">
        <f t="shared" si="16"/>
        <v>699.91666666666663</v>
      </c>
      <c r="DP39" s="21">
        <v>770</v>
      </c>
      <c r="DQ39" s="21">
        <v>755</v>
      </c>
      <c r="DR39" s="21">
        <v>690</v>
      </c>
      <c r="DS39" s="21">
        <v>683</v>
      </c>
      <c r="DT39" s="21">
        <v>666</v>
      </c>
      <c r="DU39" s="21">
        <v>666</v>
      </c>
      <c r="DV39" s="21">
        <v>658</v>
      </c>
      <c r="DW39" s="21">
        <v>659</v>
      </c>
      <c r="DX39" s="21">
        <v>714</v>
      </c>
      <c r="DY39" s="21">
        <v>723</v>
      </c>
      <c r="DZ39" s="21">
        <v>710</v>
      </c>
      <c r="EA39" s="21">
        <v>705</v>
      </c>
      <c r="EB39" s="21">
        <f t="shared" si="17"/>
        <v>650.08333333333337</v>
      </c>
      <c r="EC39" s="21">
        <v>707</v>
      </c>
      <c r="ED39" s="21">
        <v>685</v>
      </c>
      <c r="EE39" s="21">
        <v>657</v>
      </c>
      <c r="EF39" s="21">
        <v>624</v>
      </c>
      <c r="EG39" s="21">
        <v>613</v>
      </c>
      <c r="EH39" s="21">
        <v>635</v>
      </c>
      <c r="EI39" s="21">
        <v>602</v>
      </c>
      <c r="EJ39" s="21">
        <v>633</v>
      </c>
      <c r="EK39" s="21">
        <v>657</v>
      </c>
      <c r="EL39" s="21">
        <v>670</v>
      </c>
      <c r="EM39" s="21">
        <v>660</v>
      </c>
      <c r="EN39" s="21">
        <v>658</v>
      </c>
    </row>
    <row r="40" spans="1:144" ht="13.5" customHeight="1">
      <c r="A40" s="20" t="s">
        <v>24</v>
      </c>
      <c r="B40" s="21">
        <v>1508</v>
      </c>
      <c r="C40" s="21">
        <v>1509</v>
      </c>
      <c r="D40" s="21">
        <v>1502</v>
      </c>
      <c r="E40" s="21">
        <v>1506</v>
      </c>
      <c r="F40" s="21"/>
      <c r="G40" s="21"/>
      <c r="H40" s="21"/>
      <c r="I40" s="21"/>
      <c r="J40" s="21"/>
      <c r="K40" s="21"/>
      <c r="L40" s="21"/>
      <c r="M40" s="21"/>
      <c r="N40" s="21"/>
      <c r="O40" s="21">
        <f t="shared" si="0"/>
        <v>1446.75</v>
      </c>
      <c r="P40" s="21">
        <v>1497</v>
      </c>
      <c r="Q40" s="21">
        <v>1453</v>
      </c>
      <c r="R40" s="21">
        <v>1377</v>
      </c>
      <c r="S40" s="21">
        <v>1372</v>
      </c>
      <c r="T40" s="21">
        <v>1385</v>
      </c>
      <c r="U40" s="21">
        <v>1377</v>
      </c>
      <c r="V40" s="21">
        <v>1405</v>
      </c>
      <c r="W40" s="21">
        <v>1449</v>
      </c>
      <c r="X40" s="21">
        <v>1433</v>
      </c>
      <c r="Y40" s="21">
        <v>1522</v>
      </c>
      <c r="Z40" s="21">
        <v>1543</v>
      </c>
      <c r="AA40" s="21">
        <v>1548</v>
      </c>
      <c r="AB40" s="21">
        <f t="shared" si="1"/>
        <v>1659.9166666666667</v>
      </c>
      <c r="AC40" s="21">
        <v>1577</v>
      </c>
      <c r="AD40" s="21">
        <v>1581</v>
      </c>
      <c r="AE40" s="21">
        <v>1522</v>
      </c>
      <c r="AF40" s="21">
        <v>1532</v>
      </c>
      <c r="AG40" s="21">
        <v>1558</v>
      </c>
      <c r="AH40" s="21">
        <v>1568</v>
      </c>
      <c r="AI40" s="21">
        <v>1636</v>
      </c>
      <c r="AJ40" s="21">
        <v>1654</v>
      </c>
      <c r="AK40" s="21">
        <v>1719</v>
      </c>
      <c r="AL40" s="21">
        <v>1799</v>
      </c>
      <c r="AM40" s="21">
        <v>1861</v>
      </c>
      <c r="AN40" s="21">
        <v>1912</v>
      </c>
      <c r="AO40" s="21">
        <f t="shared" si="10"/>
        <v>2052.5833333333335</v>
      </c>
      <c r="AP40" s="21">
        <v>1924</v>
      </c>
      <c r="AQ40" s="21">
        <v>1892</v>
      </c>
      <c r="AR40" s="21">
        <v>1855</v>
      </c>
      <c r="AS40" s="21">
        <v>1910</v>
      </c>
      <c r="AT40" s="21">
        <v>1947</v>
      </c>
      <c r="AU40" s="21">
        <v>1969</v>
      </c>
      <c r="AV40" s="21">
        <v>2033</v>
      </c>
      <c r="AW40" s="21">
        <v>2120</v>
      </c>
      <c r="AX40" s="21">
        <v>2207</v>
      </c>
      <c r="AY40" s="21">
        <v>2257</v>
      </c>
      <c r="AZ40" s="21">
        <v>2269</v>
      </c>
      <c r="BA40" s="21">
        <v>2248</v>
      </c>
      <c r="BB40" s="21">
        <f t="shared" si="11"/>
        <v>2028.5</v>
      </c>
      <c r="BC40" s="21">
        <v>2242</v>
      </c>
      <c r="BD40" s="21">
        <v>2218</v>
      </c>
      <c r="BE40" s="21">
        <v>2142</v>
      </c>
      <c r="BF40" s="21">
        <v>2156</v>
      </c>
      <c r="BG40" s="21">
        <v>2126</v>
      </c>
      <c r="BH40" s="21">
        <v>2106</v>
      </c>
      <c r="BI40" s="21">
        <v>2066</v>
      </c>
      <c r="BJ40" s="21">
        <v>2020</v>
      </c>
      <c r="BK40" s="21">
        <v>1999</v>
      </c>
      <c r="BL40" s="21">
        <v>1909</v>
      </c>
      <c r="BM40" s="21">
        <v>1689</v>
      </c>
      <c r="BN40" s="21">
        <v>1669</v>
      </c>
      <c r="BO40" s="21">
        <f t="shared" si="12"/>
        <v>1571.6666666666667</v>
      </c>
      <c r="BP40" s="21">
        <v>1671</v>
      </c>
      <c r="BQ40" s="21">
        <v>1634</v>
      </c>
      <c r="BR40" s="21">
        <v>1594</v>
      </c>
      <c r="BS40" s="21">
        <v>1577</v>
      </c>
      <c r="BT40" s="21">
        <v>1554</v>
      </c>
      <c r="BU40" s="21">
        <v>1530</v>
      </c>
      <c r="BV40" s="21">
        <v>1499</v>
      </c>
      <c r="BW40" s="21">
        <v>1504</v>
      </c>
      <c r="BX40" s="21">
        <v>1549</v>
      </c>
      <c r="BY40" s="21">
        <v>1555</v>
      </c>
      <c r="BZ40" s="21">
        <v>1601</v>
      </c>
      <c r="CA40" s="21">
        <v>1592</v>
      </c>
      <c r="CB40" s="21">
        <f t="shared" si="13"/>
        <v>1536.0833333333333</v>
      </c>
      <c r="CC40" s="21">
        <v>1567</v>
      </c>
      <c r="CD40" s="21">
        <v>1550</v>
      </c>
      <c r="CE40" s="21">
        <v>1490</v>
      </c>
      <c r="CF40" s="21">
        <v>1450</v>
      </c>
      <c r="CG40" s="21">
        <v>1464</v>
      </c>
      <c r="CH40" s="21">
        <v>1467</v>
      </c>
      <c r="CI40" s="21">
        <v>1478</v>
      </c>
      <c r="CJ40" s="21">
        <v>1514</v>
      </c>
      <c r="CK40" s="21">
        <v>1548</v>
      </c>
      <c r="CL40" s="21">
        <v>1586</v>
      </c>
      <c r="CM40" s="21">
        <v>1648</v>
      </c>
      <c r="CN40" s="21">
        <v>1671</v>
      </c>
      <c r="CO40" s="21">
        <f t="shared" si="14"/>
        <v>1714.8333333333333</v>
      </c>
      <c r="CP40" s="21">
        <v>1711</v>
      </c>
      <c r="CQ40" s="21">
        <v>1689</v>
      </c>
      <c r="CR40" s="21">
        <v>1655</v>
      </c>
      <c r="CS40" s="21">
        <v>1639</v>
      </c>
      <c r="CT40" s="21">
        <v>1643</v>
      </c>
      <c r="CU40" s="21">
        <v>1677</v>
      </c>
      <c r="CV40" s="21">
        <v>1703</v>
      </c>
      <c r="CW40" s="21">
        <v>1690</v>
      </c>
      <c r="CX40" s="21">
        <v>1740</v>
      </c>
      <c r="CY40" s="21">
        <v>1787</v>
      </c>
      <c r="CZ40" s="21">
        <v>1809</v>
      </c>
      <c r="DA40" s="21">
        <v>1835</v>
      </c>
      <c r="DB40" s="21">
        <f t="shared" si="15"/>
        <v>1793.4166666666667</v>
      </c>
      <c r="DC40" s="21">
        <v>1834</v>
      </c>
      <c r="DD40" s="21">
        <v>1785</v>
      </c>
      <c r="DE40" s="21">
        <v>1745</v>
      </c>
      <c r="DF40" s="21">
        <v>1737</v>
      </c>
      <c r="DG40" s="21">
        <v>1723</v>
      </c>
      <c r="DH40" s="21">
        <v>1706</v>
      </c>
      <c r="DI40" s="21">
        <v>1719</v>
      </c>
      <c r="DJ40" s="21">
        <v>1777</v>
      </c>
      <c r="DK40" s="21">
        <v>1817</v>
      </c>
      <c r="DL40" s="21">
        <v>1884</v>
      </c>
      <c r="DM40" s="21">
        <v>1911</v>
      </c>
      <c r="DN40" s="21">
        <v>1883</v>
      </c>
      <c r="DO40" s="21">
        <f t="shared" si="16"/>
        <v>1729</v>
      </c>
      <c r="DP40" s="21">
        <v>1863</v>
      </c>
      <c r="DQ40" s="21">
        <v>1811</v>
      </c>
      <c r="DR40" s="21">
        <v>1705</v>
      </c>
      <c r="DS40" s="21">
        <v>1680</v>
      </c>
      <c r="DT40" s="21">
        <v>1695</v>
      </c>
      <c r="DU40" s="21">
        <v>1669</v>
      </c>
      <c r="DV40" s="21">
        <v>1686</v>
      </c>
      <c r="DW40" s="21">
        <v>1685</v>
      </c>
      <c r="DX40" s="21">
        <v>1736</v>
      </c>
      <c r="DY40" s="21">
        <v>1750</v>
      </c>
      <c r="DZ40" s="21">
        <v>1746</v>
      </c>
      <c r="EA40" s="21">
        <v>1722</v>
      </c>
      <c r="EB40" s="21">
        <f t="shared" si="17"/>
        <v>1566.5833333333333</v>
      </c>
      <c r="EC40" s="21">
        <v>1711</v>
      </c>
      <c r="ED40" s="21">
        <v>1631</v>
      </c>
      <c r="EE40" s="21">
        <v>1546</v>
      </c>
      <c r="EF40" s="21">
        <v>1487</v>
      </c>
      <c r="EG40" s="21">
        <v>1488</v>
      </c>
      <c r="EH40" s="21">
        <v>1513</v>
      </c>
      <c r="EI40" s="21">
        <v>1500</v>
      </c>
      <c r="EJ40" s="21">
        <v>1484</v>
      </c>
      <c r="EK40" s="21">
        <v>1537</v>
      </c>
      <c r="EL40" s="21">
        <v>1600</v>
      </c>
      <c r="EM40" s="21">
        <v>1634</v>
      </c>
      <c r="EN40" s="21">
        <v>1668</v>
      </c>
    </row>
    <row r="41" spans="1:144" ht="13.5" customHeight="1">
      <c r="A41" s="92" t="s">
        <v>121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f>SUM(AP41:BA41)/12</f>
        <v>0</v>
      </c>
      <c r="AP41" s="21"/>
      <c r="AQ41" s="21"/>
      <c r="AR41" s="21"/>
      <c r="AS41" s="21"/>
      <c r="AT41" s="21"/>
      <c r="AU41" s="21"/>
      <c r="AV41" s="21"/>
      <c r="AW41" s="21"/>
      <c r="AX41" s="21"/>
      <c r="AY41" s="21"/>
      <c r="AZ41" s="21"/>
      <c r="BA41" s="21"/>
      <c r="BB41" s="21">
        <f>SUM(BC41:BN41)/12</f>
        <v>0</v>
      </c>
      <c r="BC41" s="21"/>
      <c r="BD41" s="21"/>
      <c r="BE41" s="21"/>
      <c r="BF41" s="21"/>
      <c r="BG41" s="21"/>
      <c r="BH41" s="21"/>
      <c r="BI41" s="21"/>
      <c r="BJ41" s="21"/>
      <c r="BK41" s="21"/>
      <c r="BL41" s="21"/>
      <c r="BM41" s="21"/>
      <c r="BN41" s="21"/>
      <c r="BO41" s="21">
        <f>SUM(BP41:CA41)/12</f>
        <v>0.25</v>
      </c>
      <c r="BP41" s="21"/>
      <c r="BQ41" s="21"/>
      <c r="BR41" s="21"/>
      <c r="BS41" s="21"/>
      <c r="BT41" s="21"/>
      <c r="BU41" s="21">
        <v>1</v>
      </c>
      <c r="BV41" s="21">
        <v>1</v>
      </c>
      <c r="BW41" s="21">
        <v>1</v>
      </c>
      <c r="BX41" s="21"/>
      <c r="BY41" s="21"/>
      <c r="BZ41" s="21"/>
      <c r="CA41" s="21"/>
      <c r="CB41" s="21">
        <f>SUM(CC41:CN41)/12</f>
        <v>8.3333333333333329E-2</v>
      </c>
      <c r="CC41" s="21"/>
      <c r="CD41" s="21"/>
      <c r="CE41" s="21"/>
      <c r="CF41" s="21"/>
      <c r="CG41" s="21"/>
      <c r="CH41" s="21">
        <v>1</v>
      </c>
      <c r="CI41" s="21"/>
      <c r="CJ41" s="21"/>
      <c r="CK41" s="21"/>
      <c r="CL41" s="21"/>
      <c r="CM41" s="21"/>
      <c r="CN41" s="21"/>
      <c r="CO41" s="21">
        <f>SUM(CP41:DA41)/12</f>
        <v>0</v>
      </c>
      <c r="CP41" s="21"/>
      <c r="CQ41" s="21"/>
      <c r="CR41" s="21"/>
      <c r="CS41" s="21"/>
      <c r="CT41" s="21"/>
      <c r="CU41" s="21"/>
      <c r="CV41" s="21"/>
      <c r="CW41" s="21"/>
      <c r="CX41" s="21"/>
      <c r="CY41" s="21"/>
      <c r="CZ41" s="21"/>
      <c r="DA41" s="21"/>
      <c r="DB41" s="21">
        <f>SUM(DC41:DN41)/12</f>
        <v>0.5</v>
      </c>
      <c r="DC41" s="21"/>
      <c r="DD41" s="21"/>
      <c r="DE41" s="21">
        <v>2</v>
      </c>
      <c r="DF41" s="21">
        <v>2</v>
      </c>
      <c r="DG41" s="21">
        <v>2</v>
      </c>
      <c r="DH41" s="21"/>
      <c r="DI41" s="21"/>
      <c r="DJ41" s="21"/>
      <c r="DK41" s="21"/>
      <c r="DL41" s="21"/>
      <c r="DM41" s="21"/>
      <c r="DN41" s="21"/>
      <c r="DO41" s="21">
        <v>0.25</v>
      </c>
      <c r="DP41" s="21"/>
      <c r="DQ41" s="21">
        <v>1</v>
      </c>
      <c r="DR41" s="21">
        <v>1</v>
      </c>
      <c r="DS41" s="21">
        <v>1</v>
      </c>
      <c r="DT41" s="21"/>
      <c r="DU41" s="21"/>
      <c r="DV41" s="21"/>
      <c r="DW41" s="21"/>
      <c r="DX41" s="21"/>
      <c r="DY41" s="21"/>
      <c r="DZ41" s="21"/>
      <c r="EA41" s="21"/>
      <c r="EB41" s="21"/>
      <c r="EC41" s="21"/>
      <c r="ED41" s="21"/>
      <c r="EE41" s="21"/>
      <c r="EF41" s="21"/>
      <c r="EG41" s="21"/>
      <c r="EH41" s="21"/>
      <c r="EI41" s="21"/>
      <c r="EJ41" s="21"/>
      <c r="EK41" s="21"/>
      <c r="EL41" s="21"/>
      <c r="EM41" s="21"/>
      <c r="EN41" s="21"/>
    </row>
    <row r="42" spans="1:144" s="24" customFormat="1" ht="13.5" customHeight="1">
      <c r="A42" s="19" t="s">
        <v>30</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row>
    <row r="43" spans="1:144" ht="13.5" customHeight="1">
      <c r="A43" s="20" t="s">
        <v>17</v>
      </c>
      <c r="B43" s="21">
        <v>1869</v>
      </c>
      <c r="C43" s="21">
        <v>1851</v>
      </c>
      <c r="D43" s="21">
        <v>1816</v>
      </c>
      <c r="E43" s="21">
        <v>1806</v>
      </c>
      <c r="F43" s="21"/>
      <c r="G43" s="21"/>
      <c r="H43" s="21"/>
      <c r="I43" s="21"/>
      <c r="J43" s="21"/>
      <c r="K43" s="21"/>
      <c r="L43" s="21"/>
      <c r="M43" s="21"/>
      <c r="N43" s="21"/>
      <c r="O43" s="21">
        <f t="shared" si="0"/>
        <v>1560.0833333333333</v>
      </c>
      <c r="P43" s="21">
        <v>1753</v>
      </c>
      <c r="Q43" s="21">
        <v>1677</v>
      </c>
      <c r="R43" s="21">
        <v>1595</v>
      </c>
      <c r="S43" s="21">
        <v>1499</v>
      </c>
      <c r="T43" s="21">
        <v>1510</v>
      </c>
      <c r="U43" s="21">
        <v>1459</v>
      </c>
      <c r="V43" s="21">
        <v>1476</v>
      </c>
      <c r="W43" s="21">
        <v>1504</v>
      </c>
      <c r="X43" s="21">
        <v>1503</v>
      </c>
      <c r="Y43" s="21">
        <v>1567</v>
      </c>
      <c r="Z43" s="21">
        <v>1583</v>
      </c>
      <c r="AA43" s="21">
        <v>1595</v>
      </c>
      <c r="AB43" s="21">
        <f t="shared" si="1"/>
        <v>1778.4166666666667</v>
      </c>
      <c r="AC43" s="21">
        <v>1600</v>
      </c>
      <c r="AD43" s="21">
        <v>1646</v>
      </c>
      <c r="AE43" s="21">
        <v>1601</v>
      </c>
      <c r="AF43" s="21">
        <v>1564</v>
      </c>
      <c r="AG43" s="21">
        <v>1587</v>
      </c>
      <c r="AH43" s="21">
        <v>1591</v>
      </c>
      <c r="AI43" s="21">
        <v>1688</v>
      </c>
      <c r="AJ43" s="21">
        <v>1783</v>
      </c>
      <c r="AK43" s="21">
        <v>1899</v>
      </c>
      <c r="AL43" s="21">
        <v>2035</v>
      </c>
      <c r="AM43" s="21">
        <v>2123</v>
      </c>
      <c r="AN43" s="21">
        <v>2224</v>
      </c>
      <c r="AO43" s="21">
        <f>AVERAGE(AP43:BA43)</f>
        <v>2519.1666666666665</v>
      </c>
      <c r="AP43" s="21">
        <v>2282</v>
      </c>
      <c r="AQ43" s="21">
        <v>2298</v>
      </c>
      <c r="AR43" s="21">
        <v>2293</v>
      </c>
      <c r="AS43" s="21">
        <v>2346</v>
      </c>
      <c r="AT43" s="21">
        <v>2440</v>
      </c>
      <c r="AU43" s="21">
        <v>2503</v>
      </c>
      <c r="AV43" s="21">
        <v>2591</v>
      </c>
      <c r="AW43" s="21">
        <v>2651</v>
      </c>
      <c r="AX43" s="21">
        <v>2665</v>
      </c>
      <c r="AY43" s="21">
        <v>2714</v>
      </c>
      <c r="AZ43" s="21">
        <v>2726</v>
      </c>
      <c r="BA43" s="21">
        <v>2721</v>
      </c>
      <c r="BB43" s="21">
        <f>AVERAGE(BC43:BN43)</f>
        <v>2465.5</v>
      </c>
      <c r="BC43" s="21">
        <v>2742</v>
      </c>
      <c r="BD43" s="21">
        <v>2687</v>
      </c>
      <c r="BE43" s="21">
        <v>2675</v>
      </c>
      <c r="BF43" s="21">
        <v>2634</v>
      </c>
      <c r="BG43" s="21">
        <v>2635</v>
      </c>
      <c r="BH43" s="21">
        <v>2581</v>
      </c>
      <c r="BI43" s="21">
        <v>2522</v>
      </c>
      <c r="BJ43" s="21">
        <v>2467</v>
      </c>
      <c r="BK43" s="21">
        <v>2390</v>
      </c>
      <c r="BL43" s="21">
        <v>2234</v>
      </c>
      <c r="BM43" s="21">
        <v>2014</v>
      </c>
      <c r="BN43" s="21">
        <v>2005</v>
      </c>
      <c r="BO43" s="21">
        <f>AVERAGE(BP43:CA43)</f>
        <v>1947.25</v>
      </c>
      <c r="BP43" s="21">
        <v>1960</v>
      </c>
      <c r="BQ43" s="21">
        <v>1920</v>
      </c>
      <c r="BR43" s="21">
        <v>1891</v>
      </c>
      <c r="BS43" s="21">
        <v>1855</v>
      </c>
      <c r="BT43" s="21">
        <v>1914</v>
      </c>
      <c r="BU43" s="21">
        <v>1937</v>
      </c>
      <c r="BV43" s="21">
        <v>1928</v>
      </c>
      <c r="BW43" s="21">
        <v>1948</v>
      </c>
      <c r="BX43" s="21">
        <v>1941</v>
      </c>
      <c r="BY43" s="21">
        <v>1981</v>
      </c>
      <c r="BZ43" s="21">
        <v>2055</v>
      </c>
      <c r="CA43" s="21">
        <v>2037</v>
      </c>
      <c r="CB43" s="21">
        <f>AVERAGE(CC43:CN43)</f>
        <v>1990</v>
      </c>
      <c r="CC43" s="21">
        <v>2046</v>
      </c>
      <c r="CD43" s="21">
        <v>2025</v>
      </c>
      <c r="CE43" s="21">
        <v>1956</v>
      </c>
      <c r="CF43" s="21">
        <v>1882</v>
      </c>
      <c r="CG43" s="21">
        <v>1915</v>
      </c>
      <c r="CH43" s="21">
        <v>1900</v>
      </c>
      <c r="CI43" s="21">
        <v>1881</v>
      </c>
      <c r="CJ43" s="21">
        <v>1928</v>
      </c>
      <c r="CK43" s="21">
        <v>1997</v>
      </c>
      <c r="CL43" s="21">
        <v>2042</v>
      </c>
      <c r="CM43" s="21">
        <v>2130</v>
      </c>
      <c r="CN43" s="21">
        <v>2178</v>
      </c>
      <c r="CO43" s="21">
        <f>AVERAGE(CP43:DA43)</f>
        <v>2180.5833333333335</v>
      </c>
      <c r="CP43" s="21">
        <v>2199</v>
      </c>
      <c r="CQ43" s="21">
        <v>2126</v>
      </c>
      <c r="CR43" s="21">
        <v>2123</v>
      </c>
      <c r="CS43" s="21">
        <v>2097</v>
      </c>
      <c r="CT43" s="21">
        <v>2156</v>
      </c>
      <c r="CU43" s="21">
        <v>2176</v>
      </c>
      <c r="CV43" s="21">
        <v>2160</v>
      </c>
      <c r="CW43" s="21">
        <v>2165</v>
      </c>
      <c r="CX43" s="21">
        <v>2197</v>
      </c>
      <c r="CY43" s="21">
        <v>2244</v>
      </c>
      <c r="CZ43" s="21">
        <v>2245</v>
      </c>
      <c r="DA43" s="21">
        <v>2279</v>
      </c>
      <c r="DB43" s="21">
        <f>AVERAGE(DC43:DN43)</f>
        <v>2257.4166666666665</v>
      </c>
      <c r="DC43" s="21">
        <v>2299</v>
      </c>
      <c r="DD43" s="21">
        <v>2260</v>
      </c>
      <c r="DE43" s="21">
        <v>2208</v>
      </c>
      <c r="DF43" s="21">
        <v>2199</v>
      </c>
      <c r="DG43" s="21">
        <v>2190</v>
      </c>
      <c r="DH43" s="21">
        <v>2205</v>
      </c>
      <c r="DI43" s="21">
        <v>2215</v>
      </c>
      <c r="DJ43" s="21">
        <v>2241</v>
      </c>
      <c r="DK43" s="21">
        <v>2240</v>
      </c>
      <c r="DL43" s="21">
        <v>2336</v>
      </c>
      <c r="DM43" s="21">
        <v>2358</v>
      </c>
      <c r="DN43" s="21">
        <v>2338</v>
      </c>
      <c r="DO43" s="21">
        <f>AVERAGE(DP43:EA43)</f>
        <v>2188.5</v>
      </c>
      <c r="DP43" s="21">
        <v>2307</v>
      </c>
      <c r="DQ43" s="21">
        <v>2263</v>
      </c>
      <c r="DR43" s="21">
        <v>2171</v>
      </c>
      <c r="DS43" s="21">
        <v>2183</v>
      </c>
      <c r="DT43" s="21">
        <v>2175</v>
      </c>
      <c r="DU43" s="21">
        <v>2144</v>
      </c>
      <c r="DV43" s="21">
        <v>2126</v>
      </c>
      <c r="DW43" s="21">
        <v>2125</v>
      </c>
      <c r="DX43" s="21">
        <v>2172</v>
      </c>
      <c r="DY43" s="21">
        <v>2223</v>
      </c>
      <c r="DZ43" s="21">
        <v>2186</v>
      </c>
      <c r="EA43" s="21">
        <v>2187</v>
      </c>
      <c r="EB43" s="21">
        <f>AVERAGE(EC43:EN43)</f>
        <v>2117.0833333333335</v>
      </c>
      <c r="EC43" s="21">
        <v>2184</v>
      </c>
      <c r="ED43" s="21">
        <v>2141</v>
      </c>
      <c r="EE43" s="21">
        <v>2085</v>
      </c>
      <c r="EF43" s="21">
        <v>2038</v>
      </c>
      <c r="EG43" s="21">
        <v>2029</v>
      </c>
      <c r="EH43" s="21">
        <v>2010</v>
      </c>
      <c r="EI43" s="21">
        <v>2010</v>
      </c>
      <c r="EJ43" s="21">
        <v>2043</v>
      </c>
      <c r="EK43" s="21">
        <v>2102</v>
      </c>
      <c r="EL43" s="21">
        <v>2183</v>
      </c>
      <c r="EM43" s="21">
        <v>2250</v>
      </c>
      <c r="EN43" s="21">
        <v>2330</v>
      </c>
    </row>
    <row r="44" spans="1:144" ht="13.5" customHeight="1">
      <c r="A44" s="20" t="s">
        <v>28</v>
      </c>
      <c r="B44" s="21">
        <v>410</v>
      </c>
      <c r="C44" s="21">
        <v>401</v>
      </c>
      <c r="D44" s="21">
        <v>408</v>
      </c>
      <c r="E44" s="21">
        <v>391</v>
      </c>
      <c r="F44" s="21"/>
      <c r="G44" s="21"/>
      <c r="H44" s="21"/>
      <c r="I44" s="21"/>
      <c r="J44" s="21"/>
      <c r="K44" s="21"/>
      <c r="L44" s="21"/>
      <c r="M44" s="21"/>
      <c r="N44" s="21"/>
      <c r="O44" s="21">
        <f t="shared" si="0"/>
        <v>357.08333333333331</v>
      </c>
      <c r="P44" s="21">
        <v>386</v>
      </c>
      <c r="Q44" s="21">
        <v>363</v>
      </c>
      <c r="R44" s="21">
        <v>346</v>
      </c>
      <c r="S44" s="21">
        <v>349</v>
      </c>
      <c r="T44" s="21">
        <v>358</v>
      </c>
      <c r="U44" s="21">
        <v>344</v>
      </c>
      <c r="V44" s="21">
        <v>345</v>
      </c>
      <c r="W44" s="21">
        <v>339</v>
      </c>
      <c r="X44" s="21">
        <v>346</v>
      </c>
      <c r="Y44" s="21">
        <v>352</v>
      </c>
      <c r="Z44" s="21">
        <v>362</v>
      </c>
      <c r="AA44" s="21">
        <v>395</v>
      </c>
      <c r="AB44" s="21">
        <f t="shared" si="1"/>
        <v>410.83333333333331</v>
      </c>
      <c r="AC44" s="21">
        <v>399</v>
      </c>
      <c r="AD44" s="21">
        <v>384</v>
      </c>
      <c r="AE44" s="21">
        <v>369</v>
      </c>
      <c r="AF44" s="21">
        <v>372</v>
      </c>
      <c r="AG44" s="21">
        <v>360</v>
      </c>
      <c r="AH44" s="21">
        <v>368</v>
      </c>
      <c r="AI44" s="21">
        <v>364</v>
      </c>
      <c r="AJ44" s="21">
        <v>392</v>
      </c>
      <c r="AK44" s="21">
        <v>444</v>
      </c>
      <c r="AL44" s="21">
        <v>469</v>
      </c>
      <c r="AM44" s="21">
        <v>501</v>
      </c>
      <c r="AN44" s="21">
        <v>508</v>
      </c>
      <c r="AO44" s="21">
        <f>AVERAGE(AP44:BA44)</f>
        <v>600.66666666666663</v>
      </c>
      <c r="AP44" s="21">
        <v>520</v>
      </c>
      <c r="AQ44" s="21">
        <v>498</v>
      </c>
      <c r="AR44" s="21">
        <v>514</v>
      </c>
      <c r="AS44" s="21">
        <v>535</v>
      </c>
      <c r="AT44" s="21">
        <v>578</v>
      </c>
      <c r="AU44" s="21">
        <v>606</v>
      </c>
      <c r="AV44" s="21">
        <v>611</v>
      </c>
      <c r="AW44" s="21">
        <v>638</v>
      </c>
      <c r="AX44" s="21">
        <v>655</v>
      </c>
      <c r="AY44" s="21">
        <v>676</v>
      </c>
      <c r="AZ44" s="21">
        <v>680</v>
      </c>
      <c r="BA44" s="21">
        <v>697</v>
      </c>
      <c r="BB44" s="21">
        <f>AVERAGE(BC44:BN44)</f>
        <v>605.16666666666663</v>
      </c>
      <c r="BC44" s="21">
        <v>698</v>
      </c>
      <c r="BD44" s="21">
        <v>679</v>
      </c>
      <c r="BE44" s="21">
        <v>640</v>
      </c>
      <c r="BF44" s="21">
        <v>624</v>
      </c>
      <c r="BG44" s="21">
        <v>619</v>
      </c>
      <c r="BH44" s="21">
        <v>629</v>
      </c>
      <c r="BI44" s="21">
        <v>630</v>
      </c>
      <c r="BJ44" s="21">
        <v>618</v>
      </c>
      <c r="BK44" s="21">
        <v>607</v>
      </c>
      <c r="BL44" s="21">
        <v>565</v>
      </c>
      <c r="BM44" s="21">
        <v>472</v>
      </c>
      <c r="BN44" s="21">
        <v>481</v>
      </c>
      <c r="BO44" s="21">
        <f>AVERAGE(BP44:CA44)</f>
        <v>470</v>
      </c>
      <c r="BP44" s="21">
        <v>499</v>
      </c>
      <c r="BQ44" s="21">
        <v>481</v>
      </c>
      <c r="BR44" s="21">
        <v>476</v>
      </c>
      <c r="BS44" s="21">
        <v>461</v>
      </c>
      <c r="BT44" s="21">
        <v>452</v>
      </c>
      <c r="BU44" s="21">
        <v>457</v>
      </c>
      <c r="BV44" s="21">
        <v>444</v>
      </c>
      <c r="BW44" s="21">
        <v>459</v>
      </c>
      <c r="BX44" s="21">
        <v>463</v>
      </c>
      <c r="BY44" s="21">
        <v>469</v>
      </c>
      <c r="BZ44" s="21">
        <v>494</v>
      </c>
      <c r="CA44" s="21">
        <v>485</v>
      </c>
      <c r="CB44" s="21">
        <f>AVERAGE(CC44:CN44)</f>
        <v>474.08333333333331</v>
      </c>
      <c r="CC44" s="21">
        <v>486</v>
      </c>
      <c r="CD44" s="21">
        <v>465</v>
      </c>
      <c r="CE44" s="21">
        <v>456</v>
      </c>
      <c r="CF44" s="21">
        <v>442</v>
      </c>
      <c r="CG44" s="21">
        <v>450</v>
      </c>
      <c r="CH44" s="21">
        <v>436</v>
      </c>
      <c r="CI44" s="21">
        <v>433</v>
      </c>
      <c r="CJ44" s="21">
        <v>456</v>
      </c>
      <c r="CK44" s="21">
        <v>497</v>
      </c>
      <c r="CL44" s="21">
        <v>501</v>
      </c>
      <c r="CM44" s="21">
        <v>527</v>
      </c>
      <c r="CN44" s="21">
        <v>540</v>
      </c>
      <c r="CO44" s="21">
        <f>AVERAGE(CP44:DA44)</f>
        <v>531.66666666666663</v>
      </c>
      <c r="CP44" s="21">
        <v>545</v>
      </c>
      <c r="CQ44" s="21">
        <v>536</v>
      </c>
      <c r="CR44" s="21">
        <v>529</v>
      </c>
      <c r="CS44" s="21">
        <v>508</v>
      </c>
      <c r="CT44" s="21">
        <v>506</v>
      </c>
      <c r="CU44" s="21">
        <v>502</v>
      </c>
      <c r="CV44" s="21">
        <v>503</v>
      </c>
      <c r="CW44" s="21">
        <v>510</v>
      </c>
      <c r="CX44" s="21">
        <v>522</v>
      </c>
      <c r="CY44" s="21">
        <v>554</v>
      </c>
      <c r="CZ44" s="21">
        <v>570</v>
      </c>
      <c r="DA44" s="21">
        <v>595</v>
      </c>
      <c r="DB44" s="21">
        <f>AVERAGE(DC44:DN44)</f>
        <v>547.83333333333337</v>
      </c>
      <c r="DC44" s="21">
        <v>595</v>
      </c>
      <c r="DD44" s="21">
        <v>584</v>
      </c>
      <c r="DE44" s="21">
        <v>546</v>
      </c>
      <c r="DF44" s="21">
        <v>523</v>
      </c>
      <c r="DG44" s="21">
        <v>517</v>
      </c>
      <c r="DH44" s="21">
        <v>511</v>
      </c>
      <c r="DI44" s="21">
        <v>518</v>
      </c>
      <c r="DJ44" s="21">
        <v>546</v>
      </c>
      <c r="DK44" s="21">
        <v>562</v>
      </c>
      <c r="DL44" s="21">
        <v>550</v>
      </c>
      <c r="DM44" s="21">
        <v>568</v>
      </c>
      <c r="DN44" s="21">
        <v>554</v>
      </c>
      <c r="DO44" s="21">
        <f>AVERAGE(DP44:EA44)</f>
        <v>501.25</v>
      </c>
      <c r="DP44" s="21">
        <v>557</v>
      </c>
      <c r="DQ44" s="21">
        <v>538</v>
      </c>
      <c r="DR44" s="21">
        <v>522</v>
      </c>
      <c r="DS44" s="21">
        <v>530</v>
      </c>
      <c r="DT44" s="21">
        <v>503</v>
      </c>
      <c r="DU44" s="21">
        <v>494</v>
      </c>
      <c r="DV44" s="21">
        <v>480</v>
      </c>
      <c r="DW44" s="21">
        <v>473</v>
      </c>
      <c r="DX44" s="21">
        <v>475</v>
      </c>
      <c r="DY44" s="21">
        <v>478</v>
      </c>
      <c r="DZ44" s="21">
        <v>479</v>
      </c>
      <c r="EA44" s="21">
        <v>486</v>
      </c>
      <c r="EB44" s="21">
        <f>AVERAGE(EC44:EN44)</f>
        <v>479.83333333333331</v>
      </c>
      <c r="EC44" s="21">
        <v>480</v>
      </c>
      <c r="ED44" s="21">
        <v>444</v>
      </c>
      <c r="EE44" s="21">
        <v>448</v>
      </c>
      <c r="EF44" s="21">
        <v>462</v>
      </c>
      <c r="EG44" s="21">
        <v>460</v>
      </c>
      <c r="EH44" s="21">
        <v>488</v>
      </c>
      <c r="EI44" s="21">
        <v>456</v>
      </c>
      <c r="EJ44" s="21">
        <v>455</v>
      </c>
      <c r="EK44" s="21">
        <v>480</v>
      </c>
      <c r="EL44" s="21">
        <v>521</v>
      </c>
      <c r="EM44" s="21">
        <v>523</v>
      </c>
      <c r="EN44" s="21">
        <v>541</v>
      </c>
    </row>
    <row r="45" spans="1:144" ht="13.5" customHeight="1">
      <c r="A45" s="20" t="s">
        <v>31</v>
      </c>
      <c r="B45" s="21">
        <v>567</v>
      </c>
      <c r="C45" s="21">
        <v>574</v>
      </c>
      <c r="D45" s="21">
        <v>555</v>
      </c>
      <c r="E45" s="21">
        <v>559</v>
      </c>
      <c r="F45" s="21"/>
      <c r="G45" s="21"/>
      <c r="H45" s="21"/>
      <c r="I45" s="21"/>
      <c r="J45" s="21"/>
      <c r="K45" s="21"/>
      <c r="L45" s="21"/>
      <c r="M45" s="21"/>
      <c r="N45" s="21"/>
      <c r="O45" s="21">
        <f t="shared" si="0"/>
        <v>532.66666666666663</v>
      </c>
      <c r="P45" s="21">
        <v>566</v>
      </c>
      <c r="Q45" s="21">
        <v>547</v>
      </c>
      <c r="R45" s="21">
        <v>510</v>
      </c>
      <c r="S45" s="21">
        <v>505</v>
      </c>
      <c r="T45" s="21">
        <v>501</v>
      </c>
      <c r="U45" s="21">
        <v>499</v>
      </c>
      <c r="V45" s="21">
        <v>518</v>
      </c>
      <c r="W45" s="21">
        <v>546</v>
      </c>
      <c r="X45" s="21">
        <v>531</v>
      </c>
      <c r="Y45" s="21">
        <v>551</v>
      </c>
      <c r="Z45" s="21">
        <v>562</v>
      </c>
      <c r="AA45" s="21">
        <v>556</v>
      </c>
      <c r="AB45" s="21">
        <f t="shared" si="1"/>
        <v>571.5</v>
      </c>
      <c r="AC45" s="21">
        <v>560</v>
      </c>
      <c r="AD45" s="21">
        <v>547</v>
      </c>
      <c r="AE45" s="21">
        <v>544</v>
      </c>
      <c r="AF45" s="21">
        <v>540</v>
      </c>
      <c r="AG45" s="21">
        <v>536</v>
      </c>
      <c r="AH45" s="21">
        <v>540</v>
      </c>
      <c r="AI45" s="21">
        <v>558</v>
      </c>
      <c r="AJ45" s="21">
        <v>564</v>
      </c>
      <c r="AK45" s="21">
        <v>580</v>
      </c>
      <c r="AL45" s="21">
        <v>618</v>
      </c>
      <c r="AM45" s="21">
        <v>630</v>
      </c>
      <c r="AN45" s="21">
        <v>641</v>
      </c>
      <c r="AO45" s="21">
        <f>AVERAGE(AP45:BA45)</f>
        <v>708.66666666666663</v>
      </c>
      <c r="AP45" s="21">
        <v>649</v>
      </c>
      <c r="AQ45" s="21">
        <v>646</v>
      </c>
      <c r="AR45" s="21">
        <v>640</v>
      </c>
      <c r="AS45" s="21">
        <v>649</v>
      </c>
      <c r="AT45" s="21">
        <v>661</v>
      </c>
      <c r="AU45" s="21">
        <v>683</v>
      </c>
      <c r="AV45" s="21">
        <v>702</v>
      </c>
      <c r="AW45" s="21">
        <v>737</v>
      </c>
      <c r="AX45" s="21">
        <v>772</v>
      </c>
      <c r="AY45" s="21">
        <v>792</v>
      </c>
      <c r="AZ45" s="21">
        <v>788</v>
      </c>
      <c r="BA45" s="21">
        <v>785</v>
      </c>
      <c r="BB45" s="21">
        <f>AVERAGE(BC45:BN45)</f>
        <v>720.16666666666663</v>
      </c>
      <c r="BC45" s="21">
        <v>783</v>
      </c>
      <c r="BD45" s="21">
        <v>770</v>
      </c>
      <c r="BE45" s="21">
        <v>750</v>
      </c>
      <c r="BF45" s="21">
        <v>751</v>
      </c>
      <c r="BG45" s="21">
        <v>742</v>
      </c>
      <c r="BH45" s="21">
        <v>743</v>
      </c>
      <c r="BI45" s="21">
        <v>745</v>
      </c>
      <c r="BJ45" s="21">
        <v>729</v>
      </c>
      <c r="BK45" s="21">
        <v>727</v>
      </c>
      <c r="BL45" s="21">
        <v>693</v>
      </c>
      <c r="BM45" s="21">
        <v>607</v>
      </c>
      <c r="BN45" s="21">
        <v>602</v>
      </c>
      <c r="BO45" s="21">
        <f>AVERAGE(BP45:CA45)</f>
        <v>581.83333333333337</v>
      </c>
      <c r="BP45" s="21">
        <v>611</v>
      </c>
      <c r="BQ45" s="21">
        <v>597</v>
      </c>
      <c r="BR45" s="21">
        <v>587</v>
      </c>
      <c r="BS45" s="21">
        <v>566</v>
      </c>
      <c r="BT45" s="21">
        <v>558</v>
      </c>
      <c r="BU45" s="21">
        <v>565</v>
      </c>
      <c r="BV45" s="21">
        <v>569</v>
      </c>
      <c r="BW45" s="21">
        <v>577</v>
      </c>
      <c r="BX45" s="21">
        <v>570</v>
      </c>
      <c r="BY45" s="21">
        <v>576</v>
      </c>
      <c r="BZ45" s="21">
        <v>603</v>
      </c>
      <c r="CA45" s="21">
        <v>603</v>
      </c>
      <c r="CB45" s="21">
        <f>AVERAGE(CC45:CN45)</f>
        <v>543.08333333333337</v>
      </c>
      <c r="CC45" s="21">
        <v>585</v>
      </c>
      <c r="CD45" s="21">
        <v>592</v>
      </c>
      <c r="CE45" s="21">
        <v>558</v>
      </c>
      <c r="CF45" s="21">
        <v>517</v>
      </c>
      <c r="CG45" s="21">
        <v>519</v>
      </c>
      <c r="CH45" s="21">
        <v>515</v>
      </c>
      <c r="CI45" s="21">
        <v>525</v>
      </c>
      <c r="CJ45" s="21">
        <v>526</v>
      </c>
      <c r="CK45" s="21">
        <v>539</v>
      </c>
      <c r="CL45" s="21">
        <v>535</v>
      </c>
      <c r="CM45" s="21">
        <v>548</v>
      </c>
      <c r="CN45" s="21">
        <v>558</v>
      </c>
      <c r="CO45" s="21">
        <f>AVERAGE(CP45:DA45)</f>
        <v>576.66666666666663</v>
      </c>
      <c r="CP45" s="21">
        <v>568</v>
      </c>
      <c r="CQ45" s="21">
        <v>562</v>
      </c>
      <c r="CR45" s="21">
        <v>558</v>
      </c>
      <c r="CS45" s="21">
        <v>552</v>
      </c>
      <c r="CT45" s="21">
        <v>561</v>
      </c>
      <c r="CU45" s="21">
        <v>561</v>
      </c>
      <c r="CV45" s="21">
        <v>562</v>
      </c>
      <c r="CW45" s="21">
        <v>563</v>
      </c>
      <c r="CX45" s="21">
        <v>576</v>
      </c>
      <c r="CY45" s="21">
        <v>613</v>
      </c>
      <c r="CZ45" s="21">
        <v>625</v>
      </c>
      <c r="DA45" s="21">
        <v>619</v>
      </c>
      <c r="DB45" s="21">
        <f>AVERAGE(DC45:DN45)</f>
        <v>620.91666666666663</v>
      </c>
      <c r="DC45" s="21">
        <v>626</v>
      </c>
      <c r="DD45" s="21">
        <v>612</v>
      </c>
      <c r="DE45" s="21">
        <v>602</v>
      </c>
      <c r="DF45" s="21">
        <v>615</v>
      </c>
      <c r="DG45" s="21">
        <v>628</v>
      </c>
      <c r="DH45" s="21">
        <v>594</v>
      </c>
      <c r="DI45" s="21">
        <v>596</v>
      </c>
      <c r="DJ45" s="21">
        <v>626</v>
      </c>
      <c r="DK45" s="21">
        <v>623</v>
      </c>
      <c r="DL45" s="21">
        <v>641</v>
      </c>
      <c r="DM45" s="21">
        <v>641</v>
      </c>
      <c r="DN45" s="21">
        <v>647</v>
      </c>
      <c r="DO45" s="21">
        <f>AVERAGE(DP45:EA45)</f>
        <v>590.16666666666663</v>
      </c>
      <c r="DP45" s="21">
        <v>640</v>
      </c>
      <c r="DQ45" s="21">
        <v>613</v>
      </c>
      <c r="DR45" s="21">
        <v>583</v>
      </c>
      <c r="DS45" s="21">
        <v>582</v>
      </c>
      <c r="DT45" s="21">
        <v>585</v>
      </c>
      <c r="DU45" s="21">
        <v>575</v>
      </c>
      <c r="DV45" s="21">
        <v>588</v>
      </c>
      <c r="DW45" s="21">
        <v>583</v>
      </c>
      <c r="DX45" s="21">
        <v>593</v>
      </c>
      <c r="DY45" s="21">
        <v>582</v>
      </c>
      <c r="DZ45" s="21">
        <v>583</v>
      </c>
      <c r="EA45" s="21">
        <v>575</v>
      </c>
      <c r="EB45" s="21">
        <f>AVERAGE(EC45:EN45)</f>
        <v>545.83333333333337</v>
      </c>
      <c r="EC45" s="21">
        <v>593</v>
      </c>
      <c r="ED45" s="21">
        <v>558</v>
      </c>
      <c r="EE45" s="21">
        <v>534</v>
      </c>
      <c r="EF45" s="21">
        <v>519</v>
      </c>
      <c r="EG45" s="21">
        <v>530</v>
      </c>
      <c r="EH45" s="21">
        <v>537</v>
      </c>
      <c r="EI45" s="21">
        <v>529</v>
      </c>
      <c r="EJ45" s="21">
        <v>514</v>
      </c>
      <c r="EK45" s="21">
        <v>527</v>
      </c>
      <c r="EL45" s="21">
        <v>557</v>
      </c>
      <c r="EM45" s="21">
        <v>564</v>
      </c>
      <c r="EN45" s="21">
        <v>588</v>
      </c>
    </row>
    <row r="46" spans="1:144" ht="13.5" customHeight="1">
      <c r="A46" s="20" t="s">
        <v>32</v>
      </c>
      <c r="B46" s="21">
        <v>339</v>
      </c>
      <c r="C46" s="21">
        <v>339</v>
      </c>
      <c r="D46" s="21">
        <v>354</v>
      </c>
      <c r="E46" s="21">
        <v>356</v>
      </c>
      <c r="F46" s="21"/>
      <c r="G46" s="21"/>
      <c r="H46" s="21"/>
      <c r="I46" s="21"/>
      <c r="J46" s="21"/>
      <c r="K46" s="21"/>
      <c r="L46" s="21"/>
      <c r="M46" s="21"/>
      <c r="N46" s="21"/>
      <c r="O46" s="21">
        <f t="shared" si="0"/>
        <v>297.58333333333331</v>
      </c>
      <c r="P46" s="21">
        <v>337</v>
      </c>
      <c r="Q46" s="21">
        <v>317</v>
      </c>
      <c r="R46" s="21">
        <v>298</v>
      </c>
      <c r="S46" s="21">
        <v>276</v>
      </c>
      <c r="T46" s="21">
        <v>289</v>
      </c>
      <c r="U46" s="21">
        <v>274</v>
      </c>
      <c r="V46" s="21">
        <v>279</v>
      </c>
      <c r="W46" s="21">
        <v>280</v>
      </c>
      <c r="X46" s="21">
        <v>283</v>
      </c>
      <c r="Y46" s="21">
        <v>303</v>
      </c>
      <c r="Z46" s="21">
        <v>322</v>
      </c>
      <c r="AA46" s="21">
        <v>313</v>
      </c>
      <c r="AB46" s="21">
        <f t="shared" si="1"/>
        <v>317.25</v>
      </c>
      <c r="AC46" s="21">
        <v>304</v>
      </c>
      <c r="AD46" s="21">
        <v>304</v>
      </c>
      <c r="AE46" s="21">
        <v>291</v>
      </c>
      <c r="AF46" s="21">
        <v>287</v>
      </c>
      <c r="AG46" s="21">
        <v>287</v>
      </c>
      <c r="AH46" s="21">
        <v>282</v>
      </c>
      <c r="AI46" s="21">
        <v>286</v>
      </c>
      <c r="AJ46" s="21">
        <v>300</v>
      </c>
      <c r="AK46" s="21">
        <v>321</v>
      </c>
      <c r="AL46" s="21">
        <v>360</v>
      </c>
      <c r="AM46" s="21">
        <v>385</v>
      </c>
      <c r="AN46" s="21">
        <v>400</v>
      </c>
      <c r="AO46" s="21">
        <f>AVERAGE(AP46:BA46)</f>
        <v>435.5</v>
      </c>
      <c r="AP46" s="21">
        <v>399</v>
      </c>
      <c r="AQ46" s="21">
        <v>398</v>
      </c>
      <c r="AR46" s="21">
        <v>385</v>
      </c>
      <c r="AS46" s="21">
        <v>384</v>
      </c>
      <c r="AT46" s="21">
        <v>397</v>
      </c>
      <c r="AU46" s="21">
        <v>404</v>
      </c>
      <c r="AV46" s="21">
        <v>434</v>
      </c>
      <c r="AW46" s="21">
        <v>449</v>
      </c>
      <c r="AX46" s="21">
        <v>468</v>
      </c>
      <c r="AY46" s="21">
        <v>496</v>
      </c>
      <c r="AZ46" s="21">
        <v>501</v>
      </c>
      <c r="BA46" s="21">
        <v>511</v>
      </c>
      <c r="BB46" s="21">
        <f>AVERAGE(BC46:BN46)</f>
        <v>417.75</v>
      </c>
      <c r="BC46" s="21">
        <v>509</v>
      </c>
      <c r="BD46" s="21">
        <v>488</v>
      </c>
      <c r="BE46" s="21">
        <v>478</v>
      </c>
      <c r="BF46" s="21">
        <v>457</v>
      </c>
      <c r="BG46" s="21">
        <v>429</v>
      </c>
      <c r="BH46" s="21">
        <v>420</v>
      </c>
      <c r="BI46" s="21">
        <v>399</v>
      </c>
      <c r="BJ46" s="21">
        <v>396</v>
      </c>
      <c r="BK46" s="21">
        <v>395</v>
      </c>
      <c r="BL46" s="21">
        <v>369</v>
      </c>
      <c r="BM46" s="21">
        <v>326</v>
      </c>
      <c r="BN46" s="21">
        <v>347</v>
      </c>
      <c r="BO46" s="21">
        <f>AVERAGE(BP46:CA46)</f>
        <v>350.91666666666669</v>
      </c>
      <c r="BP46" s="21">
        <v>351</v>
      </c>
      <c r="BQ46" s="21">
        <v>339</v>
      </c>
      <c r="BR46" s="21">
        <v>338</v>
      </c>
      <c r="BS46" s="21">
        <v>343</v>
      </c>
      <c r="BT46" s="21">
        <v>350</v>
      </c>
      <c r="BU46" s="21">
        <v>347</v>
      </c>
      <c r="BV46" s="21">
        <v>333</v>
      </c>
      <c r="BW46" s="21">
        <v>346</v>
      </c>
      <c r="BX46" s="21">
        <v>366</v>
      </c>
      <c r="BY46" s="21">
        <v>375</v>
      </c>
      <c r="BZ46" s="21">
        <v>370</v>
      </c>
      <c r="CA46" s="21">
        <v>353</v>
      </c>
      <c r="CB46" s="21">
        <f>AVERAGE(CC46:CN46)</f>
        <v>354.75</v>
      </c>
      <c r="CC46" s="21">
        <v>352</v>
      </c>
      <c r="CD46" s="21">
        <v>357</v>
      </c>
      <c r="CE46" s="21">
        <v>346</v>
      </c>
      <c r="CF46" s="21">
        <v>331</v>
      </c>
      <c r="CG46" s="21">
        <v>341</v>
      </c>
      <c r="CH46" s="21">
        <v>332</v>
      </c>
      <c r="CI46" s="21">
        <v>342</v>
      </c>
      <c r="CJ46" s="21">
        <v>350</v>
      </c>
      <c r="CK46" s="21">
        <v>359</v>
      </c>
      <c r="CL46" s="21">
        <v>366</v>
      </c>
      <c r="CM46" s="21">
        <v>387</v>
      </c>
      <c r="CN46" s="21">
        <v>394</v>
      </c>
      <c r="CO46" s="21">
        <f>AVERAGE(CP46:DA46)</f>
        <v>385.91666666666669</v>
      </c>
      <c r="CP46" s="21">
        <v>397</v>
      </c>
      <c r="CQ46" s="21">
        <v>379</v>
      </c>
      <c r="CR46" s="21">
        <v>389</v>
      </c>
      <c r="CS46" s="21">
        <v>386</v>
      </c>
      <c r="CT46" s="21">
        <v>376</v>
      </c>
      <c r="CU46" s="21">
        <v>371</v>
      </c>
      <c r="CV46" s="21">
        <v>372</v>
      </c>
      <c r="CW46" s="21">
        <v>386</v>
      </c>
      <c r="CX46" s="21">
        <v>383</v>
      </c>
      <c r="CY46" s="21">
        <v>393</v>
      </c>
      <c r="CZ46" s="21">
        <v>386</v>
      </c>
      <c r="DA46" s="21">
        <v>413</v>
      </c>
      <c r="DB46" s="21">
        <f>AVERAGE(DC46:DN46)</f>
        <v>393.83333333333331</v>
      </c>
      <c r="DC46" s="21">
        <v>421</v>
      </c>
      <c r="DD46" s="21">
        <v>420</v>
      </c>
      <c r="DE46" s="21">
        <v>405</v>
      </c>
      <c r="DF46" s="21">
        <v>403</v>
      </c>
      <c r="DG46" s="21">
        <v>393</v>
      </c>
      <c r="DH46" s="21">
        <v>373</v>
      </c>
      <c r="DI46" s="21">
        <v>380</v>
      </c>
      <c r="DJ46" s="21">
        <v>375</v>
      </c>
      <c r="DK46" s="21">
        <v>375</v>
      </c>
      <c r="DL46" s="21">
        <v>388</v>
      </c>
      <c r="DM46" s="21">
        <v>386</v>
      </c>
      <c r="DN46" s="21">
        <v>407</v>
      </c>
      <c r="DO46" s="21">
        <f>AVERAGE(DP46:EA46)</f>
        <v>400</v>
      </c>
      <c r="DP46" s="21">
        <v>415</v>
      </c>
      <c r="DQ46" s="21">
        <v>415</v>
      </c>
      <c r="DR46" s="21">
        <v>413</v>
      </c>
      <c r="DS46" s="21">
        <v>412</v>
      </c>
      <c r="DT46" s="21">
        <v>400</v>
      </c>
      <c r="DU46" s="21">
        <v>402</v>
      </c>
      <c r="DV46" s="21">
        <v>404</v>
      </c>
      <c r="DW46" s="21">
        <v>390</v>
      </c>
      <c r="DX46" s="21">
        <v>395</v>
      </c>
      <c r="DY46" s="21">
        <v>396</v>
      </c>
      <c r="DZ46" s="21">
        <v>378</v>
      </c>
      <c r="EA46" s="21">
        <v>380</v>
      </c>
      <c r="EB46" s="21">
        <f>AVERAGE(EC46:EN46)</f>
        <v>398.41666666666669</v>
      </c>
      <c r="EC46" s="21">
        <v>365</v>
      </c>
      <c r="ED46" s="21">
        <v>363</v>
      </c>
      <c r="EE46" s="21">
        <v>368</v>
      </c>
      <c r="EF46" s="21">
        <v>383</v>
      </c>
      <c r="EG46" s="21">
        <v>382</v>
      </c>
      <c r="EH46" s="21">
        <v>404</v>
      </c>
      <c r="EI46" s="21">
        <v>385</v>
      </c>
      <c r="EJ46" s="21">
        <v>400</v>
      </c>
      <c r="EK46" s="21">
        <v>418</v>
      </c>
      <c r="EL46" s="21">
        <v>427</v>
      </c>
      <c r="EM46" s="21">
        <v>433</v>
      </c>
      <c r="EN46" s="21">
        <v>453</v>
      </c>
    </row>
    <row r="47" spans="1:144">
      <c r="AB47" s="26"/>
      <c r="AD47" s="26"/>
      <c r="AE47" s="26"/>
      <c r="AF47" s="26"/>
      <c r="AG47" s="26"/>
      <c r="AH47" s="26"/>
      <c r="AI47" s="26"/>
      <c r="AJ47" s="26"/>
      <c r="AK47" s="26"/>
      <c r="AL47" s="26"/>
      <c r="AM47" s="26"/>
      <c r="AN47" s="26"/>
      <c r="AO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row>
    <row r="49" spans="28:144">
      <c r="AM49" s="26"/>
      <c r="AZ49" s="26"/>
      <c r="BM49" s="26"/>
      <c r="BZ49" s="26"/>
      <c r="CM49" s="26"/>
      <c r="CZ49" s="26"/>
      <c r="DM49" s="26"/>
      <c r="DZ49" s="26"/>
      <c r="EM49" s="26"/>
    </row>
    <row r="55" spans="28:144">
      <c r="AE55" s="26"/>
      <c r="AF55" s="26"/>
      <c r="AG55" s="26"/>
      <c r="AH55" s="26"/>
      <c r="AI55" s="26"/>
      <c r="AJ55" s="26"/>
      <c r="AM55" s="26"/>
      <c r="AN55" s="26"/>
      <c r="AR55" s="26"/>
      <c r="AS55" s="26"/>
      <c r="AT55" s="26"/>
      <c r="AU55" s="26"/>
      <c r="AV55" s="26"/>
      <c r="AW55" s="26"/>
      <c r="AZ55" s="26"/>
      <c r="BA55" s="26"/>
      <c r="BE55" s="26"/>
      <c r="BF55" s="26"/>
      <c r="BG55" s="26"/>
      <c r="BH55" s="26"/>
      <c r="BI55" s="26"/>
      <c r="BJ55" s="26"/>
      <c r="BM55" s="26"/>
      <c r="BN55" s="26"/>
      <c r="BR55" s="26"/>
      <c r="BS55" s="26"/>
      <c r="BT55" s="26"/>
      <c r="BU55" s="26"/>
      <c r="BV55" s="26"/>
      <c r="BW55" s="26"/>
      <c r="BZ55" s="26"/>
      <c r="CA55" s="26"/>
      <c r="CE55" s="26"/>
      <c r="CF55" s="26"/>
      <c r="CG55" s="26"/>
      <c r="CH55" s="26"/>
      <c r="CI55" s="26"/>
      <c r="CJ55" s="26"/>
      <c r="CM55" s="26"/>
      <c r="CN55" s="26"/>
      <c r="CR55" s="26"/>
      <c r="CS55" s="26"/>
      <c r="CT55" s="26"/>
      <c r="CU55" s="26"/>
      <c r="CV55" s="26"/>
      <c r="CW55" s="26"/>
      <c r="CZ55" s="26"/>
      <c r="DA55" s="26"/>
      <c r="DE55" s="26"/>
      <c r="DF55" s="26"/>
      <c r="DG55" s="26"/>
      <c r="DH55" s="26"/>
      <c r="DI55" s="26"/>
      <c r="DJ55" s="26"/>
      <c r="DM55" s="26"/>
      <c r="DN55" s="26"/>
      <c r="DR55" s="26"/>
      <c r="DS55" s="26"/>
      <c r="DT55" s="26"/>
      <c r="DU55" s="26"/>
      <c r="DV55" s="26"/>
      <c r="DW55" s="26"/>
      <c r="DZ55" s="26"/>
      <c r="EA55" s="26"/>
      <c r="EE55" s="26"/>
      <c r="EF55" s="26"/>
      <c r="EG55" s="26"/>
      <c r="EH55" s="26"/>
      <c r="EI55" s="26"/>
      <c r="EJ55" s="26"/>
      <c r="EM55" s="26"/>
      <c r="EN55" s="26"/>
    </row>
    <row r="56" spans="28:144">
      <c r="AB56" s="26"/>
      <c r="AD56" s="26"/>
      <c r="AE56" s="26"/>
      <c r="AG56" s="26"/>
      <c r="AH56" s="26"/>
      <c r="AI56" s="26"/>
      <c r="AJ56" s="26"/>
      <c r="AM56" s="26"/>
      <c r="AN56" s="26"/>
      <c r="AO56" s="26"/>
      <c r="AQ56" s="26"/>
      <c r="AR56" s="26"/>
      <c r="AT56" s="26"/>
      <c r="AU56" s="26"/>
      <c r="AV56" s="26"/>
      <c r="AW56" s="26"/>
      <c r="AZ56" s="26"/>
      <c r="BA56" s="26"/>
      <c r="BB56" s="26"/>
      <c r="BC56" s="26"/>
      <c r="BD56" s="26"/>
      <c r="BE56" s="26"/>
      <c r="BG56" s="26"/>
      <c r="BH56" s="26"/>
      <c r="BI56" s="26"/>
      <c r="BJ56" s="26"/>
      <c r="BM56" s="26"/>
      <c r="BN56" s="26"/>
      <c r="BO56" s="26"/>
      <c r="BP56" s="26"/>
      <c r="BQ56" s="26"/>
      <c r="BR56" s="26"/>
      <c r="BT56" s="26"/>
      <c r="BU56" s="26"/>
      <c r="BV56" s="26"/>
      <c r="BW56" s="26"/>
      <c r="BZ56" s="26"/>
      <c r="CA56" s="26"/>
      <c r="CB56" s="26"/>
      <c r="CC56" s="26"/>
      <c r="CD56" s="26"/>
      <c r="CE56" s="26"/>
      <c r="CG56" s="26"/>
      <c r="CH56" s="26"/>
      <c r="CI56" s="26"/>
      <c r="CJ56" s="26"/>
      <c r="CM56" s="26"/>
      <c r="CN56" s="26"/>
      <c r="CO56" s="26"/>
      <c r="CP56" s="26"/>
      <c r="CQ56" s="26"/>
      <c r="CR56" s="26"/>
      <c r="CT56" s="26"/>
      <c r="CU56" s="26"/>
      <c r="CV56" s="26"/>
      <c r="CW56" s="26"/>
      <c r="CZ56" s="26"/>
      <c r="DA56" s="26"/>
      <c r="DB56" s="26"/>
      <c r="DC56" s="26"/>
      <c r="DD56" s="26"/>
      <c r="DE56" s="26"/>
      <c r="DG56" s="26"/>
      <c r="DH56" s="26"/>
      <c r="DI56" s="26"/>
      <c r="DJ56" s="26"/>
      <c r="DM56" s="26"/>
      <c r="DN56" s="26"/>
      <c r="DO56" s="26"/>
      <c r="DP56" s="26"/>
      <c r="DQ56" s="26"/>
      <c r="DR56" s="26"/>
      <c r="DT56" s="26"/>
      <c r="DU56" s="26"/>
      <c r="DV56" s="26"/>
      <c r="DW56" s="26"/>
      <c r="DZ56" s="26"/>
      <c r="EA56" s="26"/>
      <c r="EB56" s="26"/>
      <c r="EC56" s="26"/>
      <c r="ED56" s="26"/>
      <c r="EE56" s="26"/>
      <c r="EG56" s="26"/>
      <c r="EH56" s="26"/>
      <c r="EI56" s="26"/>
      <c r="EJ56" s="26"/>
      <c r="EM56" s="26"/>
      <c r="EN56" s="26"/>
    </row>
    <row r="57" spans="28:144">
      <c r="AB57" s="26"/>
      <c r="AD57" s="26"/>
      <c r="AE57" s="26"/>
      <c r="AF57" s="26"/>
      <c r="AG57" s="26"/>
      <c r="AH57" s="26"/>
      <c r="AI57" s="26"/>
      <c r="AJ57" s="26"/>
      <c r="AM57" s="26"/>
      <c r="AN57" s="26"/>
      <c r="AO57" s="26"/>
      <c r="AQ57" s="26"/>
      <c r="AR57" s="26"/>
      <c r="AS57" s="26"/>
      <c r="AT57" s="26"/>
      <c r="AU57" s="26"/>
      <c r="AV57" s="26"/>
      <c r="AW57" s="26"/>
      <c r="AZ57" s="26"/>
      <c r="BA57" s="26"/>
      <c r="BB57" s="26"/>
      <c r="BC57" s="26"/>
      <c r="BD57" s="26"/>
      <c r="BE57" s="26"/>
      <c r="BF57" s="26"/>
      <c r="BG57" s="26"/>
      <c r="BH57" s="26"/>
      <c r="BI57" s="26"/>
      <c r="BJ57" s="26"/>
      <c r="BM57" s="26"/>
      <c r="BN57" s="26"/>
      <c r="BO57" s="26"/>
      <c r="BP57" s="26"/>
      <c r="BQ57" s="26"/>
      <c r="BR57" s="26"/>
      <c r="BS57" s="26"/>
      <c r="BT57" s="26"/>
      <c r="BU57" s="26"/>
      <c r="BV57" s="26"/>
      <c r="BW57" s="26"/>
      <c r="BZ57" s="26"/>
      <c r="CA57" s="26"/>
      <c r="CB57" s="26"/>
      <c r="CC57" s="26"/>
      <c r="CD57" s="26"/>
      <c r="CE57" s="26"/>
      <c r="CF57" s="26"/>
      <c r="CG57" s="26"/>
      <c r="CH57" s="26"/>
      <c r="CI57" s="26"/>
      <c r="CJ57" s="26"/>
      <c r="CM57" s="26"/>
      <c r="CN57" s="26"/>
      <c r="CO57" s="26"/>
      <c r="CP57" s="26"/>
      <c r="CQ57" s="26"/>
      <c r="CR57" s="26"/>
      <c r="CS57" s="26"/>
      <c r="CT57" s="26"/>
      <c r="CU57" s="26"/>
      <c r="CV57" s="26"/>
      <c r="CW57" s="26"/>
      <c r="CZ57" s="26"/>
      <c r="DA57" s="26"/>
      <c r="DB57" s="26"/>
      <c r="DC57" s="26"/>
      <c r="DD57" s="26"/>
      <c r="DE57" s="26"/>
      <c r="DF57" s="26"/>
      <c r="DG57" s="26"/>
      <c r="DH57" s="26"/>
      <c r="DI57" s="26"/>
      <c r="DJ57" s="26"/>
      <c r="DM57" s="26"/>
      <c r="DN57" s="26"/>
      <c r="DO57" s="26"/>
      <c r="DP57" s="26"/>
      <c r="DQ57" s="26"/>
      <c r="DR57" s="26"/>
      <c r="DS57" s="26"/>
      <c r="DT57" s="26"/>
      <c r="DU57" s="26"/>
      <c r="DV57" s="26"/>
      <c r="DW57" s="26"/>
      <c r="DZ57" s="26"/>
      <c r="EA57" s="26"/>
      <c r="EB57" s="26"/>
      <c r="EC57" s="26"/>
      <c r="ED57" s="26"/>
      <c r="EE57" s="26"/>
      <c r="EF57" s="26"/>
      <c r="EG57" s="26"/>
      <c r="EH57" s="26"/>
      <c r="EI57" s="26"/>
      <c r="EJ57" s="26"/>
      <c r="EM57" s="26"/>
      <c r="EN57" s="26"/>
    </row>
    <row r="58" spans="28:144">
      <c r="AB58" s="26"/>
      <c r="AD58" s="26"/>
      <c r="AE58" s="26"/>
      <c r="AF58" s="26"/>
      <c r="AG58" s="26"/>
      <c r="AH58" s="26"/>
      <c r="AI58" s="26"/>
      <c r="AJ58" s="26"/>
      <c r="AL58" s="26"/>
      <c r="AM58" s="26"/>
      <c r="AO58" s="26"/>
      <c r="AQ58" s="26"/>
      <c r="AR58" s="26"/>
      <c r="AS58" s="26"/>
      <c r="AT58" s="26"/>
      <c r="AU58" s="26"/>
      <c r="AV58" s="26"/>
      <c r="AW58" s="26"/>
      <c r="AY58" s="26"/>
      <c r="AZ58" s="26"/>
      <c r="BB58" s="26"/>
      <c r="BC58" s="26"/>
      <c r="BD58" s="26"/>
      <c r="BE58" s="26"/>
      <c r="BF58" s="26"/>
      <c r="BG58" s="26"/>
      <c r="BH58" s="26"/>
      <c r="BI58" s="26"/>
      <c r="BJ58" s="26"/>
      <c r="BL58" s="26"/>
      <c r="BM58" s="26"/>
      <c r="BO58" s="26"/>
      <c r="BP58" s="26"/>
      <c r="BQ58" s="26"/>
      <c r="BR58" s="26"/>
      <c r="BS58" s="26"/>
      <c r="BT58" s="26"/>
      <c r="BU58" s="26"/>
      <c r="BV58" s="26"/>
      <c r="BW58" s="26"/>
      <c r="BY58" s="26"/>
      <c r="BZ58" s="26"/>
      <c r="CB58" s="26"/>
      <c r="CC58" s="26"/>
      <c r="CD58" s="26"/>
      <c r="CE58" s="26"/>
      <c r="CF58" s="26"/>
      <c r="CG58" s="26"/>
      <c r="CH58" s="26"/>
      <c r="CI58" s="26"/>
      <c r="CJ58" s="26"/>
      <c r="CL58" s="26"/>
      <c r="CM58" s="26"/>
      <c r="CO58" s="26"/>
      <c r="CP58" s="26"/>
      <c r="CQ58" s="26"/>
      <c r="CR58" s="26"/>
      <c r="CS58" s="26"/>
      <c r="CT58" s="26"/>
      <c r="CU58" s="26"/>
      <c r="CV58" s="26"/>
      <c r="CW58" s="26"/>
      <c r="CY58" s="26"/>
      <c r="CZ58" s="26"/>
      <c r="DB58" s="26"/>
      <c r="DC58" s="26"/>
      <c r="DD58" s="26"/>
      <c r="DE58" s="26"/>
      <c r="DF58" s="26"/>
      <c r="DG58" s="26"/>
      <c r="DH58" s="26"/>
      <c r="DI58" s="26"/>
      <c r="DJ58" s="26"/>
      <c r="DL58" s="26"/>
      <c r="DM58" s="26"/>
      <c r="DO58" s="26"/>
      <c r="DP58" s="26"/>
      <c r="DQ58" s="26"/>
      <c r="DR58" s="26"/>
      <c r="DS58" s="26"/>
      <c r="DT58" s="26"/>
      <c r="DU58" s="26"/>
      <c r="DV58" s="26"/>
      <c r="DW58" s="26"/>
      <c r="DY58" s="26"/>
      <c r="DZ58" s="26"/>
      <c r="EB58" s="26"/>
      <c r="EC58" s="26"/>
      <c r="ED58" s="26"/>
      <c r="EE58" s="26"/>
      <c r="EF58" s="26"/>
      <c r="EG58" s="26"/>
      <c r="EH58" s="26"/>
      <c r="EI58" s="26"/>
      <c r="EJ58" s="26"/>
      <c r="EL58" s="26"/>
      <c r="EM58" s="26"/>
    </row>
    <row r="59" spans="28:144">
      <c r="AB59" s="26"/>
      <c r="AD59" s="26"/>
      <c r="AE59" s="26"/>
      <c r="AF59" s="26"/>
      <c r="AG59" s="26"/>
      <c r="AH59" s="26"/>
      <c r="AI59" s="26"/>
      <c r="AJ59" s="26"/>
      <c r="AK59" s="26"/>
      <c r="AL59" s="26"/>
      <c r="AM59" s="26"/>
      <c r="AO59" s="26"/>
      <c r="AQ59" s="26"/>
      <c r="AR59" s="26"/>
      <c r="AS59" s="26"/>
      <c r="AT59" s="26"/>
      <c r="AU59" s="26"/>
      <c r="AV59" s="26"/>
      <c r="AW59" s="26"/>
      <c r="AX59" s="26"/>
      <c r="AY59" s="26"/>
      <c r="AZ59" s="26"/>
      <c r="BB59" s="26"/>
      <c r="BC59" s="26"/>
      <c r="BD59" s="26"/>
      <c r="BE59" s="26"/>
      <c r="BF59" s="26"/>
      <c r="BG59" s="26"/>
      <c r="BH59" s="26"/>
      <c r="BI59" s="26"/>
      <c r="BJ59" s="26"/>
      <c r="BK59" s="26"/>
      <c r="BL59" s="26"/>
      <c r="BM59" s="26"/>
      <c r="BO59" s="26"/>
      <c r="BP59" s="26"/>
      <c r="BQ59" s="26"/>
      <c r="BR59" s="26"/>
      <c r="BS59" s="26"/>
      <c r="BT59" s="26"/>
      <c r="BU59" s="26"/>
      <c r="BV59" s="26"/>
      <c r="BW59" s="26"/>
      <c r="BX59" s="26"/>
      <c r="BY59" s="26"/>
      <c r="BZ59" s="26"/>
      <c r="CB59" s="26"/>
      <c r="CC59" s="26"/>
      <c r="CD59" s="26"/>
      <c r="CE59" s="26"/>
      <c r="CF59" s="26"/>
      <c r="CG59" s="26"/>
      <c r="CH59" s="26"/>
      <c r="CI59" s="26"/>
      <c r="CJ59" s="26"/>
      <c r="CK59" s="26"/>
      <c r="CL59" s="26"/>
      <c r="CM59" s="26"/>
      <c r="CO59" s="26"/>
      <c r="CP59" s="26"/>
      <c r="CQ59" s="26"/>
      <c r="CR59" s="26"/>
      <c r="CS59" s="26"/>
      <c r="CT59" s="26"/>
      <c r="CU59" s="26"/>
      <c r="CV59" s="26"/>
      <c r="CW59" s="26"/>
      <c r="CX59" s="26"/>
      <c r="CY59" s="26"/>
      <c r="CZ59" s="26"/>
      <c r="DB59" s="26"/>
      <c r="DC59" s="26"/>
      <c r="DD59" s="26"/>
      <c r="DE59" s="26"/>
      <c r="DF59" s="26"/>
      <c r="DG59" s="26"/>
      <c r="DH59" s="26"/>
      <c r="DI59" s="26"/>
      <c r="DJ59" s="26"/>
      <c r="DK59" s="26"/>
      <c r="DL59" s="26"/>
      <c r="DM59" s="26"/>
      <c r="DO59" s="26"/>
      <c r="DP59" s="26"/>
      <c r="DQ59" s="26"/>
      <c r="DR59" s="26"/>
      <c r="DS59" s="26"/>
      <c r="DT59" s="26"/>
      <c r="DU59" s="26"/>
      <c r="DV59" s="26"/>
      <c r="DW59" s="26"/>
      <c r="DX59" s="26"/>
      <c r="DY59" s="26"/>
      <c r="DZ59" s="26"/>
      <c r="EB59" s="26"/>
      <c r="EC59" s="26"/>
      <c r="ED59" s="26"/>
      <c r="EE59" s="26"/>
      <c r="EF59" s="26"/>
      <c r="EG59" s="26"/>
      <c r="EH59" s="26"/>
      <c r="EI59" s="26"/>
      <c r="EJ59" s="26"/>
      <c r="EK59" s="26"/>
      <c r="EL59" s="26"/>
      <c r="EM59" s="26"/>
    </row>
    <row r="60" spans="28:144">
      <c r="AB60" s="26"/>
      <c r="AD60" s="26"/>
      <c r="AE60" s="26"/>
      <c r="AF60" s="26"/>
      <c r="AG60" s="26"/>
      <c r="AH60" s="26"/>
      <c r="AI60" s="26"/>
      <c r="AJ60" s="26"/>
      <c r="AK60" s="26"/>
      <c r="AL60" s="26"/>
      <c r="AM60" s="26"/>
      <c r="AO60" s="26"/>
      <c r="AQ60" s="26"/>
      <c r="AR60" s="26"/>
      <c r="AS60" s="26"/>
      <c r="AT60" s="26"/>
      <c r="AU60" s="26"/>
      <c r="AV60" s="26"/>
      <c r="AW60" s="26"/>
      <c r="AX60" s="26"/>
      <c r="AY60" s="26"/>
      <c r="AZ60" s="26"/>
      <c r="BB60" s="26"/>
      <c r="BC60" s="26"/>
      <c r="BD60" s="26"/>
      <c r="BE60" s="26"/>
      <c r="BF60" s="26"/>
      <c r="BG60" s="26"/>
      <c r="BH60" s="26"/>
      <c r="BI60" s="26"/>
      <c r="BJ60" s="26"/>
      <c r="BK60" s="26"/>
      <c r="BL60" s="26"/>
      <c r="BM60" s="26"/>
      <c r="BO60" s="26"/>
      <c r="BP60" s="26"/>
      <c r="BQ60" s="26"/>
      <c r="BR60" s="26"/>
      <c r="BS60" s="26"/>
      <c r="BT60" s="26"/>
      <c r="BU60" s="26"/>
      <c r="BV60" s="26"/>
      <c r="BW60" s="26"/>
      <c r="BX60" s="26"/>
      <c r="BY60" s="26"/>
      <c r="BZ60" s="26"/>
      <c r="CB60" s="26"/>
      <c r="CC60" s="26"/>
      <c r="CD60" s="26"/>
      <c r="CE60" s="26"/>
      <c r="CF60" s="26"/>
      <c r="CG60" s="26"/>
      <c r="CH60" s="26"/>
      <c r="CI60" s="26"/>
      <c r="CJ60" s="26"/>
      <c r="CK60" s="26"/>
      <c r="CL60" s="26"/>
      <c r="CM60" s="26"/>
      <c r="CO60" s="26"/>
      <c r="CP60" s="26"/>
      <c r="CQ60" s="26"/>
      <c r="CR60" s="26"/>
      <c r="CS60" s="26"/>
      <c r="CT60" s="26"/>
      <c r="CU60" s="26"/>
      <c r="CV60" s="26"/>
      <c r="CW60" s="26"/>
      <c r="CX60" s="26"/>
      <c r="CY60" s="26"/>
      <c r="CZ60" s="26"/>
      <c r="DB60" s="26"/>
      <c r="DC60" s="26"/>
      <c r="DD60" s="26"/>
      <c r="DE60" s="26"/>
      <c r="DF60" s="26"/>
      <c r="DG60" s="26"/>
      <c r="DH60" s="26"/>
      <c r="DI60" s="26"/>
      <c r="DJ60" s="26"/>
      <c r="DK60" s="26"/>
      <c r="DL60" s="26"/>
      <c r="DM60" s="26"/>
      <c r="DO60" s="26"/>
      <c r="DP60" s="26"/>
      <c r="DQ60" s="26"/>
      <c r="DR60" s="26"/>
      <c r="DS60" s="26"/>
      <c r="DT60" s="26"/>
      <c r="DU60" s="26"/>
      <c r="DV60" s="26"/>
      <c r="DW60" s="26"/>
      <c r="DX60" s="26"/>
      <c r="DY60" s="26"/>
      <c r="DZ60" s="26"/>
      <c r="EB60" s="26"/>
      <c r="EC60" s="26"/>
      <c r="ED60" s="26"/>
      <c r="EE60" s="26"/>
      <c r="EF60" s="26"/>
      <c r="EG60" s="26"/>
      <c r="EH60" s="26"/>
      <c r="EI60" s="26"/>
      <c r="EJ60" s="26"/>
      <c r="EK60" s="26"/>
      <c r="EL60" s="26"/>
      <c r="EM60" s="26"/>
    </row>
    <row r="61" spans="28:144">
      <c r="AB61" s="26"/>
      <c r="AD61" s="26"/>
      <c r="AE61" s="26"/>
      <c r="AF61" s="26"/>
      <c r="AG61" s="26"/>
      <c r="AH61" s="26"/>
      <c r="AI61" s="26"/>
      <c r="AJ61" s="26"/>
      <c r="AK61" s="26"/>
      <c r="AL61" s="26"/>
      <c r="AM61" s="26"/>
      <c r="AN61" s="26"/>
      <c r="AO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row>
    <row r="62" spans="28:144">
      <c r="AB62" s="26"/>
      <c r="AD62" s="26"/>
      <c r="AE62" s="26"/>
      <c r="AF62" s="26"/>
      <c r="AG62" s="26"/>
      <c r="AH62" s="26"/>
      <c r="AI62" s="26"/>
      <c r="AJ62" s="26"/>
      <c r="AK62" s="26"/>
      <c r="AL62" s="26"/>
      <c r="AM62" s="26"/>
      <c r="AN62" s="26"/>
      <c r="AO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row>
    <row r="63" spans="28:144">
      <c r="AB63" s="26"/>
      <c r="AD63" s="26"/>
      <c r="AE63" s="26"/>
      <c r="AF63" s="26"/>
      <c r="AG63" s="26"/>
      <c r="AI63" s="26"/>
      <c r="AJ63" s="26"/>
      <c r="AK63" s="26"/>
      <c r="AL63" s="26"/>
      <c r="AM63" s="26"/>
      <c r="AN63" s="26"/>
      <c r="AO63" s="26"/>
      <c r="AQ63" s="26"/>
      <c r="AR63" s="26"/>
      <c r="AS63" s="26"/>
      <c r="AT63" s="26"/>
      <c r="AV63" s="26"/>
      <c r="AW63" s="26"/>
      <c r="AX63" s="26"/>
      <c r="AY63" s="26"/>
      <c r="AZ63" s="26"/>
      <c r="BA63" s="26"/>
      <c r="BB63" s="26"/>
      <c r="BC63" s="26"/>
      <c r="BD63" s="26"/>
      <c r="BE63" s="26"/>
      <c r="BF63" s="26"/>
      <c r="BG63" s="26"/>
      <c r="BI63" s="26"/>
      <c r="BJ63" s="26"/>
      <c r="BK63" s="26"/>
      <c r="BL63" s="26"/>
      <c r="BM63" s="26"/>
      <c r="BN63" s="26"/>
      <c r="BO63" s="26"/>
      <c r="BP63" s="26"/>
      <c r="BQ63" s="26"/>
      <c r="BR63" s="26"/>
      <c r="BS63" s="26"/>
      <c r="BT63" s="26"/>
      <c r="BV63" s="26"/>
      <c r="BW63" s="26"/>
      <c r="BX63" s="26"/>
      <c r="BY63" s="26"/>
      <c r="BZ63" s="26"/>
      <c r="CA63" s="26"/>
      <c r="CB63" s="26"/>
      <c r="CC63" s="26"/>
      <c r="CD63" s="26"/>
      <c r="CE63" s="26"/>
      <c r="CF63" s="26"/>
      <c r="CG63" s="26"/>
      <c r="CI63" s="26"/>
      <c r="CJ63" s="26"/>
      <c r="CK63" s="26"/>
      <c r="CL63" s="26"/>
      <c r="CM63" s="26"/>
      <c r="CN63" s="26"/>
      <c r="CO63" s="26"/>
      <c r="CP63" s="26"/>
      <c r="CQ63" s="26"/>
      <c r="CR63" s="26"/>
      <c r="CS63" s="26"/>
      <c r="CT63" s="26"/>
      <c r="CV63" s="26"/>
      <c r="CW63" s="26"/>
      <c r="CX63" s="26"/>
      <c r="CY63" s="26"/>
      <c r="CZ63" s="26"/>
      <c r="DA63" s="26"/>
      <c r="DB63" s="26"/>
      <c r="DC63" s="26"/>
      <c r="DD63" s="26"/>
      <c r="DE63" s="26"/>
      <c r="DF63" s="26"/>
      <c r="DG63" s="26"/>
      <c r="DI63" s="26"/>
      <c r="DJ63" s="26"/>
      <c r="DK63" s="26"/>
      <c r="DL63" s="26"/>
      <c r="DM63" s="26"/>
      <c r="DN63" s="26"/>
      <c r="DO63" s="26"/>
      <c r="DP63" s="26"/>
      <c r="DQ63" s="26"/>
      <c r="DR63" s="26"/>
      <c r="DS63" s="26"/>
      <c r="DT63" s="26"/>
      <c r="DV63" s="26"/>
      <c r="DW63" s="26"/>
      <c r="DX63" s="26"/>
      <c r="DY63" s="26"/>
      <c r="DZ63" s="26"/>
      <c r="EA63" s="26"/>
      <c r="EB63" s="26"/>
      <c r="EC63" s="26"/>
      <c r="ED63" s="26"/>
      <c r="EE63" s="26"/>
      <c r="EF63" s="26"/>
      <c r="EG63" s="26"/>
      <c r="EI63" s="26"/>
      <c r="EJ63" s="26"/>
      <c r="EK63" s="26"/>
      <c r="EL63" s="26"/>
      <c r="EM63" s="26"/>
      <c r="EN63" s="26"/>
    </row>
    <row r="64" spans="28:144">
      <c r="AE64" s="26"/>
      <c r="AF64" s="26"/>
      <c r="AG64" s="26"/>
      <c r="AI64" s="26"/>
      <c r="AJ64" s="26"/>
      <c r="AK64" s="26"/>
      <c r="AL64" s="26"/>
      <c r="AM64" s="26"/>
      <c r="AR64" s="26"/>
      <c r="AS64" s="26"/>
      <c r="AT64" s="26"/>
      <c r="AV64" s="26"/>
      <c r="AW64" s="26"/>
      <c r="AX64" s="26"/>
      <c r="AY64" s="26"/>
      <c r="AZ64" s="26"/>
      <c r="BE64" s="26"/>
      <c r="BF64" s="26"/>
      <c r="BG64" s="26"/>
      <c r="BI64" s="26"/>
      <c r="BJ64" s="26"/>
      <c r="BK64" s="26"/>
      <c r="BL64" s="26"/>
      <c r="BM64" s="26"/>
      <c r="BR64" s="26"/>
      <c r="BS64" s="26"/>
      <c r="BT64" s="26"/>
      <c r="BV64" s="26"/>
      <c r="BW64" s="26"/>
      <c r="BX64" s="26"/>
      <c r="BY64" s="26"/>
      <c r="BZ64" s="26"/>
      <c r="CE64" s="26"/>
      <c r="CF64" s="26"/>
      <c r="CG64" s="26"/>
      <c r="CI64" s="26"/>
      <c r="CJ64" s="26"/>
      <c r="CK64" s="26"/>
      <c r="CL64" s="26"/>
      <c r="CM64" s="26"/>
      <c r="CR64" s="26"/>
      <c r="CS64" s="26"/>
      <c r="CT64" s="26"/>
      <c r="CV64" s="26"/>
      <c r="CW64" s="26"/>
      <c r="CX64" s="26"/>
      <c r="CY64" s="26"/>
      <c r="CZ64" s="26"/>
      <c r="DE64" s="26"/>
      <c r="DF64" s="26"/>
      <c r="DG64" s="26"/>
      <c r="DI64" s="26"/>
      <c r="DJ64" s="26"/>
      <c r="DK64" s="26"/>
      <c r="DL64" s="26"/>
      <c r="DM64" s="26"/>
      <c r="DR64" s="26"/>
      <c r="DS64" s="26"/>
      <c r="DT64" s="26"/>
      <c r="DV64" s="26"/>
      <c r="DW64" s="26"/>
      <c r="DX64" s="26"/>
      <c r="DY64" s="26"/>
      <c r="DZ64" s="26"/>
      <c r="EE64" s="26"/>
      <c r="EF64" s="26"/>
      <c r="EG64" s="26"/>
      <c r="EI64" s="26"/>
      <c r="EJ64" s="26"/>
      <c r="EK64" s="26"/>
      <c r="EL64" s="26"/>
      <c r="EM64" s="26"/>
    </row>
    <row r="65" spans="28:144">
      <c r="AB65" s="26"/>
      <c r="AD65" s="26"/>
      <c r="AE65" s="26"/>
      <c r="AG65" s="26"/>
      <c r="AJ65" s="26"/>
      <c r="AO65" s="26"/>
      <c r="AQ65" s="26"/>
      <c r="AR65" s="26"/>
      <c r="AT65" s="26"/>
      <c r="AW65" s="26"/>
      <c r="BB65" s="26"/>
      <c r="BC65" s="26"/>
      <c r="BD65" s="26"/>
      <c r="BE65" s="26"/>
      <c r="BG65" s="26"/>
      <c r="BJ65" s="26"/>
      <c r="BO65" s="26"/>
      <c r="BP65" s="26"/>
      <c r="BQ65" s="26"/>
      <c r="BR65" s="26"/>
      <c r="BT65" s="26"/>
      <c r="BW65" s="26"/>
      <c r="CB65" s="26"/>
      <c r="CC65" s="26"/>
      <c r="CD65" s="26"/>
      <c r="CE65" s="26"/>
      <c r="CG65" s="26"/>
      <c r="CJ65" s="26"/>
      <c r="CO65" s="26"/>
      <c r="CP65" s="26"/>
      <c r="CQ65" s="26"/>
      <c r="CR65" s="26"/>
      <c r="CT65" s="26"/>
      <c r="CW65" s="26"/>
      <c r="DB65" s="26"/>
      <c r="DC65" s="26"/>
      <c r="DD65" s="26"/>
      <c r="DE65" s="26"/>
      <c r="DG65" s="26"/>
      <c r="DJ65" s="26"/>
      <c r="DO65" s="26"/>
      <c r="DP65" s="26"/>
      <c r="DQ65" s="26"/>
      <c r="DR65" s="26"/>
      <c r="DT65" s="26"/>
      <c r="DW65" s="26"/>
      <c r="EB65" s="26"/>
      <c r="EC65" s="26"/>
      <c r="ED65" s="26"/>
      <c r="EE65" s="26"/>
      <c r="EG65" s="26"/>
      <c r="EJ65" s="26"/>
    </row>
    <row r="66" spans="28:144">
      <c r="AG66" s="26"/>
      <c r="AT66" s="26"/>
      <c r="BG66" s="26"/>
      <c r="BT66" s="26"/>
      <c r="CG66" s="26"/>
      <c r="CT66" s="26"/>
      <c r="DG66" s="26"/>
      <c r="DT66" s="26"/>
      <c r="EG66" s="26"/>
    </row>
    <row r="67" spans="28:144">
      <c r="AE67" s="26"/>
      <c r="AG67" s="26"/>
      <c r="AI67" s="26"/>
      <c r="AJ67" s="26"/>
      <c r="AM67" s="26"/>
      <c r="AR67" s="26"/>
      <c r="AT67" s="26"/>
      <c r="AV67" s="26"/>
      <c r="AW67" s="26"/>
      <c r="AZ67" s="26"/>
      <c r="BE67" s="26"/>
      <c r="BG67" s="26"/>
      <c r="BI67" s="26"/>
      <c r="BJ67" s="26"/>
      <c r="BM67" s="26"/>
      <c r="BR67" s="26"/>
      <c r="BT67" s="26"/>
      <c r="BV67" s="26"/>
      <c r="BW67" s="26"/>
      <c r="BZ67" s="26"/>
      <c r="CE67" s="26"/>
      <c r="CG67" s="26"/>
      <c r="CI67" s="26"/>
      <c r="CJ67" s="26"/>
      <c r="CM67" s="26"/>
      <c r="CR67" s="26"/>
      <c r="CT67" s="26"/>
      <c r="CV67" s="26"/>
      <c r="CW67" s="26"/>
      <c r="CZ67" s="26"/>
      <c r="DE67" s="26"/>
      <c r="DG67" s="26"/>
      <c r="DI67" s="26"/>
      <c r="DJ67" s="26"/>
      <c r="DM67" s="26"/>
      <c r="DR67" s="26"/>
      <c r="DT67" s="26"/>
      <c r="DV67" s="26"/>
      <c r="DW67" s="26"/>
      <c r="DZ67" s="26"/>
      <c r="EE67" s="26"/>
      <c r="EG67" s="26"/>
      <c r="EI67" s="26"/>
      <c r="EJ67" s="26"/>
      <c r="EM67" s="26"/>
    </row>
    <row r="68" spans="28:144">
      <c r="AJ68" s="26"/>
      <c r="AW68" s="26"/>
      <c r="BJ68" s="26"/>
      <c r="BW68" s="26"/>
      <c r="CJ68" s="26"/>
      <c r="CW68" s="26"/>
      <c r="DJ68" s="26"/>
      <c r="DW68" s="26"/>
      <c r="EJ68" s="26"/>
    </row>
    <row r="69" spans="28:144">
      <c r="AE69" s="26"/>
      <c r="AG69" s="26"/>
      <c r="AI69" s="26"/>
      <c r="AJ69" s="26"/>
      <c r="AM69" s="26"/>
      <c r="AR69" s="26"/>
      <c r="AT69" s="26"/>
      <c r="AV69" s="26"/>
      <c r="AW69" s="26"/>
      <c r="AZ69" s="26"/>
      <c r="BE69" s="26"/>
      <c r="BG69" s="26"/>
      <c r="BI69" s="26"/>
      <c r="BJ69" s="26"/>
      <c r="BM69" s="26"/>
      <c r="BR69" s="26"/>
      <c r="BT69" s="26"/>
      <c r="BV69" s="26"/>
      <c r="BW69" s="26"/>
      <c r="BZ69" s="26"/>
      <c r="CE69" s="26"/>
      <c r="CG69" s="26"/>
      <c r="CI69" s="26"/>
      <c r="CJ69" s="26"/>
      <c r="CM69" s="26"/>
      <c r="CR69" s="26"/>
      <c r="CT69" s="26"/>
      <c r="CV69" s="26"/>
      <c r="CW69" s="26"/>
      <c r="CZ69" s="26"/>
      <c r="DE69" s="26"/>
      <c r="DG69" s="26"/>
      <c r="DI69" s="26"/>
      <c r="DJ69" s="26"/>
      <c r="DM69" s="26"/>
      <c r="DR69" s="26"/>
      <c r="DT69" s="26"/>
      <c r="DV69" s="26"/>
      <c r="DW69" s="26"/>
      <c r="DZ69" s="26"/>
      <c r="EE69" s="26"/>
      <c r="EG69" s="26"/>
      <c r="EI69" s="26"/>
      <c r="EJ69" s="26"/>
      <c r="EM69" s="26"/>
    </row>
    <row r="70" spans="28:144">
      <c r="AE70" s="26"/>
      <c r="AG70" s="26"/>
      <c r="AH70" s="26"/>
      <c r="AI70" s="26"/>
      <c r="AJ70" s="26"/>
      <c r="AM70" s="26"/>
      <c r="AN70" s="26"/>
      <c r="AR70" s="26"/>
      <c r="AT70" s="26"/>
      <c r="AU70" s="26"/>
      <c r="AV70" s="26"/>
      <c r="AW70" s="26"/>
      <c r="AZ70" s="26"/>
      <c r="BA70" s="26"/>
      <c r="BE70" s="26"/>
      <c r="BG70" s="26"/>
      <c r="BH70" s="26"/>
      <c r="BI70" s="26"/>
      <c r="BJ70" s="26"/>
      <c r="BM70" s="26"/>
      <c r="BN70" s="26"/>
      <c r="BR70" s="26"/>
      <c r="BT70" s="26"/>
      <c r="BU70" s="26"/>
      <c r="BV70" s="26"/>
      <c r="BW70" s="26"/>
      <c r="BZ70" s="26"/>
      <c r="CA70" s="26"/>
      <c r="CE70" s="26"/>
      <c r="CG70" s="26"/>
      <c r="CH70" s="26"/>
      <c r="CI70" s="26"/>
      <c r="CJ70" s="26"/>
      <c r="CM70" s="26"/>
      <c r="CN70" s="26"/>
      <c r="CR70" s="26"/>
      <c r="CT70" s="26"/>
      <c r="CU70" s="26"/>
      <c r="CV70" s="26"/>
      <c r="CW70" s="26"/>
      <c r="CZ70" s="26"/>
      <c r="DA70" s="26"/>
      <c r="DE70" s="26"/>
      <c r="DG70" s="26"/>
      <c r="DH70" s="26"/>
      <c r="DI70" s="26"/>
      <c r="DJ70" s="26"/>
      <c r="DM70" s="26"/>
      <c r="DN70" s="26"/>
      <c r="DR70" s="26"/>
      <c r="DT70" s="26"/>
      <c r="DU70" s="26"/>
      <c r="DV70" s="26"/>
      <c r="DW70" s="26"/>
      <c r="DZ70" s="26"/>
      <c r="EA70" s="26"/>
      <c r="EE70" s="26"/>
      <c r="EG70" s="26"/>
      <c r="EH70" s="26"/>
      <c r="EI70" s="26"/>
      <c r="EJ70" s="26"/>
      <c r="EM70" s="26"/>
      <c r="EN70" s="26"/>
    </row>
    <row r="71" spans="28:144">
      <c r="AB71" s="26"/>
      <c r="AD71" s="26"/>
      <c r="AE71" s="26"/>
      <c r="AG71" s="26"/>
      <c r="AJ71" s="26"/>
      <c r="AO71" s="26"/>
      <c r="AQ71" s="26"/>
      <c r="AR71" s="26"/>
      <c r="AT71" s="26"/>
      <c r="AW71" s="26"/>
      <c r="BB71" s="26"/>
      <c r="BC71" s="26"/>
      <c r="BD71" s="26"/>
      <c r="BE71" s="26"/>
      <c r="BG71" s="26"/>
      <c r="BJ71" s="26"/>
      <c r="BO71" s="26"/>
      <c r="BP71" s="26"/>
      <c r="BQ71" s="26"/>
      <c r="BR71" s="26"/>
      <c r="BT71" s="26"/>
      <c r="BW71" s="26"/>
      <c r="CB71" s="26"/>
      <c r="CC71" s="26"/>
      <c r="CD71" s="26"/>
      <c r="CE71" s="26"/>
      <c r="CG71" s="26"/>
      <c r="CJ71" s="26"/>
      <c r="CO71" s="26"/>
      <c r="CP71" s="26"/>
      <c r="CQ71" s="26"/>
      <c r="CR71" s="26"/>
      <c r="CT71" s="26"/>
      <c r="CW71" s="26"/>
      <c r="DB71" s="26"/>
      <c r="DC71" s="26"/>
      <c r="DD71" s="26"/>
      <c r="DE71" s="26"/>
      <c r="DG71" s="26"/>
      <c r="DJ71" s="26"/>
      <c r="DO71" s="26"/>
      <c r="DP71" s="26"/>
      <c r="DQ71" s="26"/>
      <c r="DR71" s="26"/>
      <c r="DT71" s="26"/>
      <c r="DW71" s="26"/>
      <c r="EB71" s="26"/>
      <c r="EC71" s="26"/>
      <c r="ED71" s="26"/>
      <c r="EE71" s="26"/>
      <c r="EG71" s="26"/>
      <c r="EJ71" s="26"/>
    </row>
    <row r="72" spans="28:144">
      <c r="AF72" s="26"/>
      <c r="AG72" s="26"/>
      <c r="AS72" s="26"/>
      <c r="AT72" s="26"/>
      <c r="BF72" s="26"/>
      <c r="BG72" s="26"/>
      <c r="BS72" s="26"/>
      <c r="BT72" s="26"/>
      <c r="CF72" s="26"/>
      <c r="CG72" s="26"/>
      <c r="CS72" s="26"/>
      <c r="CT72" s="26"/>
      <c r="DF72" s="26"/>
      <c r="DG72" s="26"/>
      <c r="DS72" s="26"/>
      <c r="DT72" s="26"/>
      <c r="EF72" s="26"/>
      <c r="EG72" s="26"/>
    </row>
  </sheetData>
  <pageMargins left="0.78740157480314998" right="0.39370078740157499" top="1.1811023622047201" bottom="0.78740157480314998" header="0.39370078740157499" footer="0.39370078740157499"/>
  <pageSetup paperSize="9" scale="71" orientation="landscape" r:id="rId1"/>
  <headerFooter scaleWithDoc="0">
    <oddHeader>&amp;LKanton St.Gallen
&amp;"Arial,Fett"Fachstelle für Statistik
&amp;R&amp;G</oddHeader>
    <oddFooter>&amp;L
&amp;R&amp;P/&amp;N</oddFooter>
  </headerFooter>
  <colBreaks count="6" manualBreakCount="6">
    <brk id="66" max="1048575" man="1"/>
    <brk id="79" max="1048575" man="1"/>
    <brk id="92" max="1048575" man="1"/>
    <brk id="105" max="1048575" man="1"/>
    <brk id="118" max="1048575" man="1"/>
    <brk id="131"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N72"/>
  <sheetViews>
    <sheetView workbookViewId="0">
      <pane xSplit="1" ySplit="5" topLeftCell="B6" activePane="bottomRight" state="frozen"/>
      <selection pane="topRight" activeCell="B1" sqref="B1"/>
      <selection pane="bottomLeft" activeCell="A6" sqref="A6"/>
      <selection pane="bottomRight" activeCell="B1" sqref="B1"/>
    </sheetView>
  </sheetViews>
  <sheetFormatPr baseColWidth="10" defaultColWidth="11" defaultRowHeight="13.5"/>
  <cols>
    <col min="1" max="1" width="22.875" customWidth="1"/>
    <col min="2" max="27" width="11.625" customWidth="1"/>
    <col min="28" max="28" width="13.125" style="91" customWidth="1"/>
    <col min="29" max="30" width="11.875" style="91" customWidth="1"/>
    <col min="31" max="31" width="11.5" style="91" customWidth="1"/>
    <col min="32" max="32" width="12.125" style="91" customWidth="1"/>
    <col min="33" max="35" width="13" style="91" customWidth="1"/>
    <col min="36" max="40" width="12.25" style="91" customWidth="1"/>
    <col min="41" max="41" width="13.125" style="91" customWidth="1"/>
    <col min="42" max="43" width="11.875" style="91" customWidth="1"/>
    <col min="44" max="44" width="11.5" style="91" customWidth="1"/>
    <col min="45" max="45" width="12.125" style="91" customWidth="1"/>
    <col min="46" max="48" width="13" style="91" customWidth="1"/>
    <col min="49" max="53" width="12.25" style="91" customWidth="1"/>
    <col min="54" max="54" width="13.125" style="91" customWidth="1"/>
    <col min="55" max="56" width="11.875" style="91" customWidth="1"/>
    <col min="57" max="57" width="11.5" style="91" customWidth="1"/>
    <col min="58" max="58" width="12.125" style="91" customWidth="1"/>
    <col min="59" max="61" width="13" style="91" customWidth="1"/>
    <col min="62" max="66" width="12.25" style="91" customWidth="1"/>
    <col min="67" max="67" width="13.125" style="91" customWidth="1"/>
    <col min="68" max="69" width="11.875" style="91" customWidth="1"/>
    <col min="70" max="70" width="11.5" style="91" customWidth="1"/>
    <col min="71" max="71" width="12.125" style="91" customWidth="1"/>
    <col min="72" max="74" width="13" style="91" customWidth="1"/>
    <col min="75" max="79" width="12.25" style="91" customWidth="1"/>
    <col min="80" max="80" width="13.125" style="91" customWidth="1"/>
    <col min="81" max="82" width="11.875" style="91" customWidth="1"/>
    <col min="83" max="83" width="11.5" style="91" customWidth="1"/>
    <col min="84" max="84" width="12.125" style="91" customWidth="1"/>
    <col min="85" max="87" width="13" style="91" customWidth="1"/>
    <col min="88" max="92" width="12.25" style="91" customWidth="1"/>
    <col min="93" max="93" width="13.125" style="91" customWidth="1"/>
    <col min="94" max="95" width="11.875" style="91" customWidth="1"/>
    <col min="96" max="96" width="11.5" style="91" customWidth="1"/>
    <col min="97" max="97" width="12.125" style="91" customWidth="1"/>
    <col min="98" max="100" width="13" style="91" customWidth="1"/>
    <col min="101" max="105" width="12.25" style="91" customWidth="1"/>
    <col min="106" max="106" width="13.125" style="91" customWidth="1"/>
    <col min="107" max="108" width="11.875" style="91" customWidth="1"/>
    <col min="109" max="109" width="11.5" style="91" customWidth="1"/>
    <col min="110" max="110" width="12.125" style="91" customWidth="1"/>
    <col min="111" max="113" width="13" style="91" customWidth="1"/>
    <col min="114" max="118" width="12.25" style="91" customWidth="1"/>
    <col min="119" max="119" width="13.125" style="91" customWidth="1"/>
    <col min="120" max="121" width="11.875" style="91" customWidth="1"/>
    <col min="122" max="122" width="11.5" style="91" customWidth="1"/>
    <col min="123" max="123" width="12.125" style="91" customWidth="1"/>
    <col min="124" max="126" width="13" style="91" customWidth="1"/>
    <col min="127" max="131" width="12.25" style="91" customWidth="1"/>
    <col min="132" max="132" width="13.125" style="91" customWidth="1"/>
    <col min="133" max="134" width="11.875" style="91" customWidth="1"/>
    <col min="135" max="135" width="11.5" style="91" customWidth="1"/>
    <col min="136" max="136" width="12.125" style="91" customWidth="1"/>
    <col min="137" max="139" width="13" style="91" customWidth="1"/>
    <col min="140" max="144" width="12.25" style="91" customWidth="1"/>
  </cols>
  <sheetData>
    <row r="1" spans="1:144" ht="19.5" customHeight="1">
      <c r="B1" s="7" t="s">
        <v>33</v>
      </c>
      <c r="O1" s="7" t="s">
        <v>33</v>
      </c>
      <c r="AB1" s="7" t="s">
        <v>33</v>
      </c>
      <c r="AC1" s="7"/>
      <c r="AD1" s="7"/>
      <c r="AE1" s="7"/>
      <c r="AF1"/>
      <c r="AG1" s="7"/>
      <c r="AH1"/>
      <c r="AI1"/>
      <c r="AJ1"/>
      <c r="AK1"/>
      <c r="AL1" s="7"/>
      <c r="AM1" s="7"/>
      <c r="AN1" s="7"/>
      <c r="AO1" s="7" t="s">
        <v>33</v>
      </c>
      <c r="AP1" s="7"/>
      <c r="AQ1" s="7"/>
      <c r="AR1" s="7"/>
      <c r="AS1"/>
      <c r="AT1" s="7"/>
      <c r="AU1"/>
      <c r="AV1"/>
      <c r="AW1"/>
      <c r="AX1"/>
      <c r="AY1" s="7"/>
      <c r="AZ1" s="7"/>
      <c r="BA1" s="7"/>
      <c r="BB1" s="7" t="s">
        <v>33</v>
      </c>
      <c r="BC1" s="7"/>
      <c r="BD1" s="7"/>
      <c r="BE1" s="7"/>
      <c r="BF1"/>
      <c r="BG1" s="7"/>
      <c r="BH1"/>
      <c r="BI1"/>
      <c r="BJ1"/>
      <c r="BK1"/>
      <c r="BL1" s="7"/>
      <c r="BM1" s="7"/>
      <c r="BN1" s="7"/>
      <c r="BO1" s="7" t="s">
        <v>33</v>
      </c>
      <c r="BP1" s="7"/>
      <c r="BQ1" s="7"/>
      <c r="BR1" s="7"/>
      <c r="BS1"/>
      <c r="BT1" s="7"/>
      <c r="BU1"/>
      <c r="BV1"/>
      <c r="BW1"/>
      <c r="BX1"/>
      <c r="BY1" s="7"/>
      <c r="BZ1" s="7"/>
      <c r="CA1" s="7"/>
      <c r="CB1" s="7" t="s">
        <v>33</v>
      </c>
      <c r="CC1" s="7"/>
      <c r="CD1" s="7"/>
      <c r="CE1" s="7"/>
      <c r="CF1"/>
      <c r="CG1" s="7"/>
      <c r="CH1"/>
      <c r="CI1"/>
      <c r="CJ1"/>
      <c r="CK1"/>
      <c r="CL1" s="7"/>
      <c r="CM1" s="7"/>
      <c r="CN1" s="7"/>
      <c r="CO1" s="7" t="s">
        <v>33</v>
      </c>
      <c r="CP1" s="7"/>
      <c r="CQ1" s="7"/>
      <c r="CR1" s="7"/>
      <c r="CS1"/>
      <c r="CT1" s="7"/>
      <c r="CU1"/>
      <c r="CV1"/>
      <c r="CW1"/>
      <c r="CX1"/>
      <c r="CY1" s="7"/>
      <c r="CZ1" s="7"/>
      <c r="DA1" s="7"/>
      <c r="DB1" s="7" t="s">
        <v>33</v>
      </c>
      <c r="DC1" s="7"/>
      <c r="DD1" s="7"/>
      <c r="DE1" s="7"/>
      <c r="DF1"/>
      <c r="DG1" s="7"/>
      <c r="DH1"/>
      <c r="DI1"/>
      <c r="DJ1"/>
      <c r="DK1"/>
      <c r="DL1" s="7"/>
      <c r="DM1" s="7"/>
      <c r="DN1" s="7"/>
      <c r="DO1" s="7" t="s">
        <v>33</v>
      </c>
      <c r="DP1" s="7"/>
      <c r="DQ1" s="7"/>
      <c r="DR1" s="7"/>
      <c r="DS1"/>
      <c r="DT1" s="7"/>
      <c r="DU1"/>
      <c r="DV1"/>
      <c r="DW1"/>
      <c r="DX1"/>
      <c r="DY1" s="7"/>
      <c r="DZ1" s="7"/>
      <c r="EA1" s="7"/>
      <c r="EB1" s="7" t="s">
        <v>33</v>
      </c>
      <c r="EC1" s="7"/>
      <c r="ED1" s="7"/>
      <c r="EE1" s="7"/>
      <c r="EF1"/>
      <c r="EG1" s="7"/>
      <c r="EH1"/>
      <c r="EI1"/>
      <c r="EJ1"/>
      <c r="EK1"/>
      <c r="EL1" s="7"/>
      <c r="EM1" s="7"/>
      <c r="EN1" s="7"/>
    </row>
    <row r="2" spans="1:144" ht="16.5" customHeight="1">
      <c r="B2" s="8" t="s">
        <v>335</v>
      </c>
      <c r="O2" s="8" t="s">
        <v>335</v>
      </c>
      <c r="AB2" s="8" t="s">
        <v>335</v>
      </c>
      <c r="AC2" s="8"/>
      <c r="AD2" s="8"/>
      <c r="AE2" s="8"/>
      <c r="AF2"/>
      <c r="AG2" s="9"/>
      <c r="AH2"/>
      <c r="AI2"/>
      <c r="AJ2"/>
      <c r="AK2"/>
      <c r="AL2" s="8"/>
      <c r="AM2" s="8"/>
      <c r="AN2" s="8"/>
      <c r="AO2" s="8" t="s">
        <v>335</v>
      </c>
      <c r="AP2" s="8"/>
      <c r="AQ2" s="8"/>
      <c r="AR2" s="8"/>
      <c r="AS2"/>
      <c r="AT2" s="9"/>
      <c r="AU2"/>
      <c r="AV2"/>
      <c r="AW2"/>
      <c r="AX2"/>
      <c r="AY2" s="8"/>
      <c r="AZ2" s="8"/>
      <c r="BA2" s="8"/>
      <c r="BB2" s="8" t="s">
        <v>335</v>
      </c>
      <c r="BC2" s="8"/>
      <c r="BD2" s="8"/>
      <c r="BE2" s="8"/>
      <c r="BF2"/>
      <c r="BG2" s="9"/>
      <c r="BH2"/>
      <c r="BI2"/>
      <c r="BJ2"/>
      <c r="BK2"/>
      <c r="BL2" s="8"/>
      <c r="BM2" s="8"/>
      <c r="BN2" s="8"/>
      <c r="BO2" s="8" t="s">
        <v>335</v>
      </c>
      <c r="BP2" s="8"/>
      <c r="BQ2" s="8"/>
      <c r="BR2" s="8"/>
      <c r="BS2"/>
      <c r="BT2" s="9"/>
      <c r="BU2"/>
      <c r="BV2"/>
      <c r="BW2"/>
      <c r="BX2"/>
      <c r="BY2" s="8"/>
      <c r="BZ2" s="8"/>
      <c r="CA2" s="8"/>
      <c r="CB2" s="8" t="s">
        <v>335</v>
      </c>
      <c r="CC2" s="8"/>
      <c r="CD2" s="8"/>
      <c r="CE2" s="8"/>
      <c r="CF2"/>
      <c r="CG2" s="9"/>
      <c r="CH2"/>
      <c r="CI2"/>
      <c r="CJ2"/>
      <c r="CK2"/>
      <c r="CL2" s="8"/>
      <c r="CM2" s="8"/>
      <c r="CN2" s="8"/>
      <c r="CO2" s="8" t="s">
        <v>335</v>
      </c>
      <c r="CP2" s="8"/>
      <c r="CQ2" s="8"/>
      <c r="CR2" s="8"/>
      <c r="CS2"/>
      <c r="CT2" s="9"/>
      <c r="CU2"/>
      <c r="CV2"/>
      <c r="CW2"/>
      <c r="CX2"/>
      <c r="CY2" s="8"/>
      <c r="CZ2" s="8"/>
      <c r="DA2" s="8"/>
      <c r="DB2" s="8" t="s">
        <v>335</v>
      </c>
      <c r="DC2" s="8"/>
      <c r="DD2" s="8"/>
      <c r="DE2" s="8"/>
      <c r="DF2"/>
      <c r="DG2" s="9"/>
      <c r="DH2"/>
      <c r="DI2"/>
      <c r="DJ2"/>
      <c r="DK2"/>
      <c r="DL2" s="8"/>
      <c r="DM2" s="8"/>
      <c r="DN2" s="8"/>
      <c r="DO2" s="8" t="s">
        <v>335</v>
      </c>
      <c r="DP2" s="8"/>
      <c r="DQ2" s="8"/>
      <c r="DR2" s="8"/>
      <c r="DS2"/>
      <c r="DT2" s="9"/>
      <c r="DU2"/>
      <c r="DV2"/>
      <c r="DW2"/>
      <c r="DX2"/>
      <c r="DY2" s="8"/>
      <c r="DZ2" s="8"/>
      <c r="EA2" s="8"/>
      <c r="EB2" s="8" t="s">
        <v>335</v>
      </c>
      <c r="EC2" s="8"/>
      <c r="ED2" s="8"/>
      <c r="EE2" s="8"/>
      <c r="EF2"/>
      <c r="EG2" s="9"/>
      <c r="EH2"/>
      <c r="EI2"/>
      <c r="EJ2"/>
      <c r="EK2"/>
      <c r="EL2" s="8"/>
      <c r="EM2" s="8"/>
      <c r="EN2" s="8"/>
    </row>
    <row r="3" spans="1:144" ht="13.5" customHeight="1">
      <c r="B3" t="s">
        <v>311</v>
      </c>
      <c r="O3" t="s">
        <v>311</v>
      </c>
      <c r="AB3" t="s">
        <v>311</v>
      </c>
      <c r="AC3"/>
      <c r="AD3"/>
      <c r="AE3"/>
      <c r="AF3"/>
      <c r="AG3"/>
      <c r="AH3"/>
      <c r="AI3"/>
      <c r="AJ3"/>
      <c r="AK3"/>
      <c r="AL3" s="12"/>
      <c r="AM3" s="12"/>
      <c r="AN3" s="12"/>
      <c r="AO3" t="s">
        <v>311</v>
      </c>
      <c r="AP3"/>
      <c r="AQ3"/>
      <c r="AR3"/>
      <c r="AS3"/>
      <c r="AT3"/>
      <c r="AU3"/>
      <c r="AV3"/>
      <c r="AW3"/>
      <c r="AX3"/>
      <c r="AY3" s="12"/>
      <c r="AZ3" s="12"/>
      <c r="BA3" s="12"/>
      <c r="BB3" t="s">
        <v>311</v>
      </c>
      <c r="BC3"/>
      <c r="BD3"/>
      <c r="BE3"/>
      <c r="BF3"/>
      <c r="BG3"/>
      <c r="BH3"/>
      <c r="BI3"/>
      <c r="BJ3"/>
      <c r="BK3"/>
      <c r="BL3" s="12"/>
      <c r="BM3" s="12"/>
      <c r="BN3" s="12"/>
      <c r="BO3" t="s">
        <v>250</v>
      </c>
      <c r="BP3"/>
      <c r="BQ3"/>
      <c r="BR3"/>
      <c r="BS3"/>
      <c r="BT3"/>
      <c r="BU3"/>
      <c r="BV3"/>
      <c r="BW3"/>
      <c r="BX3"/>
      <c r="BY3" s="12"/>
      <c r="BZ3" s="12"/>
      <c r="CA3" s="12"/>
      <c r="CB3" t="s">
        <v>250</v>
      </c>
      <c r="CC3"/>
      <c r="CD3"/>
      <c r="CE3"/>
      <c r="CF3"/>
      <c r="CG3"/>
      <c r="CH3"/>
      <c r="CI3"/>
      <c r="CJ3"/>
      <c r="CK3"/>
      <c r="CL3" s="12"/>
      <c r="CM3" s="12"/>
      <c r="CN3" s="12"/>
      <c r="CO3" t="s">
        <v>250</v>
      </c>
      <c r="CP3"/>
      <c r="CQ3"/>
      <c r="CR3"/>
      <c r="CS3"/>
      <c r="CT3"/>
      <c r="CU3"/>
      <c r="CV3"/>
      <c r="CW3"/>
      <c r="CX3"/>
      <c r="CY3" s="12"/>
      <c r="CZ3" s="12"/>
      <c r="DA3" s="12"/>
      <c r="DB3" t="s">
        <v>155</v>
      </c>
      <c r="DC3"/>
      <c r="DD3"/>
      <c r="DE3"/>
      <c r="DF3"/>
      <c r="DG3"/>
      <c r="DH3"/>
      <c r="DI3"/>
      <c r="DJ3"/>
      <c r="DK3"/>
      <c r="DL3" s="12"/>
      <c r="DM3" s="12"/>
      <c r="DN3" s="12"/>
      <c r="DO3" t="s">
        <v>155</v>
      </c>
      <c r="DP3"/>
      <c r="DQ3"/>
      <c r="DR3"/>
      <c r="DS3"/>
      <c r="DT3"/>
      <c r="DU3"/>
      <c r="DV3"/>
      <c r="DW3"/>
      <c r="DX3"/>
      <c r="DY3" s="12"/>
      <c r="DZ3" s="12"/>
      <c r="EA3" s="12"/>
      <c r="EB3" t="s">
        <v>155</v>
      </c>
      <c r="EC3"/>
      <c r="ED3"/>
      <c r="EE3"/>
      <c r="EF3"/>
      <c r="EG3"/>
      <c r="EH3"/>
      <c r="EI3"/>
      <c r="EJ3"/>
      <c r="EK3"/>
      <c r="EL3" s="12"/>
      <c r="EM3" s="12"/>
      <c r="EN3" s="12"/>
    </row>
    <row r="4" spans="1:144" ht="13.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row>
    <row r="5" spans="1:144" s="32" customFormat="1" ht="30" customHeight="1">
      <c r="A5" s="30"/>
      <c r="B5" s="31" t="s">
        <v>346</v>
      </c>
      <c r="C5" s="31" t="s">
        <v>339</v>
      </c>
      <c r="D5" s="31" t="s">
        <v>337</v>
      </c>
      <c r="E5" s="31" t="s">
        <v>336</v>
      </c>
      <c r="F5" s="31"/>
      <c r="G5" s="31"/>
      <c r="H5" s="31"/>
      <c r="I5" s="31"/>
      <c r="J5" s="31"/>
      <c r="K5" s="31"/>
      <c r="L5" s="31"/>
      <c r="M5" s="31"/>
      <c r="N5" s="31"/>
      <c r="O5" s="31" t="s">
        <v>334</v>
      </c>
      <c r="P5" s="31" t="s">
        <v>333</v>
      </c>
      <c r="Q5" s="31" t="s">
        <v>332</v>
      </c>
      <c r="R5" s="31" t="s">
        <v>331</v>
      </c>
      <c r="S5" s="31" t="s">
        <v>330</v>
      </c>
      <c r="T5" s="31" t="s">
        <v>329</v>
      </c>
      <c r="U5" s="31" t="s">
        <v>327</v>
      </c>
      <c r="V5" s="31" t="s">
        <v>326</v>
      </c>
      <c r="W5" s="31" t="s">
        <v>325</v>
      </c>
      <c r="X5" s="31" t="s">
        <v>324</v>
      </c>
      <c r="Y5" s="31" t="s">
        <v>323</v>
      </c>
      <c r="Z5" s="31" t="s">
        <v>322</v>
      </c>
      <c r="AA5" s="31" t="s">
        <v>321</v>
      </c>
      <c r="AB5" s="31" t="s">
        <v>319</v>
      </c>
      <c r="AC5" s="31" t="s">
        <v>320</v>
      </c>
      <c r="AD5" s="31" t="s">
        <v>318</v>
      </c>
      <c r="AE5" s="31" t="s">
        <v>317</v>
      </c>
      <c r="AF5" s="31" t="s">
        <v>316</v>
      </c>
      <c r="AG5" s="31" t="s">
        <v>315</v>
      </c>
      <c r="AH5" s="31" t="s">
        <v>314</v>
      </c>
      <c r="AI5" s="31" t="s">
        <v>312</v>
      </c>
      <c r="AJ5" s="31" t="s">
        <v>309</v>
      </c>
      <c r="AK5" s="31" t="s">
        <v>306</v>
      </c>
      <c r="AL5" s="31" t="s">
        <v>305</v>
      </c>
      <c r="AM5" s="31" t="s">
        <v>304</v>
      </c>
      <c r="AN5" s="31" t="s">
        <v>303</v>
      </c>
      <c r="AO5" s="31" t="s">
        <v>302</v>
      </c>
      <c r="AP5" s="31" t="s">
        <v>301</v>
      </c>
      <c r="AQ5" s="31" t="s">
        <v>300</v>
      </c>
      <c r="AR5" s="31" t="s">
        <v>299</v>
      </c>
      <c r="AS5" s="31" t="s">
        <v>298</v>
      </c>
      <c r="AT5" s="31" t="s">
        <v>297</v>
      </c>
      <c r="AU5" s="31" t="s">
        <v>296</v>
      </c>
      <c r="AV5" s="31" t="s">
        <v>295</v>
      </c>
      <c r="AW5" s="31" t="s">
        <v>294</v>
      </c>
      <c r="AX5" s="31" t="s">
        <v>293</v>
      </c>
      <c r="AY5" s="31" t="s">
        <v>292</v>
      </c>
      <c r="AZ5" s="31" t="s">
        <v>291</v>
      </c>
      <c r="BA5" s="31" t="s">
        <v>288</v>
      </c>
      <c r="BB5" s="31" t="s">
        <v>286</v>
      </c>
      <c r="BC5" s="31" t="s">
        <v>285</v>
      </c>
      <c r="BD5" s="31" t="s">
        <v>284</v>
      </c>
      <c r="BE5" s="31" t="s">
        <v>282</v>
      </c>
      <c r="BF5" s="31" t="s">
        <v>281</v>
      </c>
      <c r="BG5" s="31" t="s">
        <v>278</v>
      </c>
      <c r="BH5" s="31" t="s">
        <v>275</v>
      </c>
      <c r="BI5" s="31" t="s">
        <v>273</v>
      </c>
      <c r="BJ5" s="31" t="s">
        <v>272</v>
      </c>
      <c r="BK5" s="31" t="s">
        <v>271</v>
      </c>
      <c r="BL5" s="31" t="s">
        <v>270</v>
      </c>
      <c r="BM5" s="31" t="s">
        <v>268</v>
      </c>
      <c r="BN5" s="31" t="s">
        <v>267</v>
      </c>
      <c r="BO5" s="31" t="s">
        <v>266</v>
      </c>
      <c r="BP5" s="31" t="s">
        <v>265</v>
      </c>
      <c r="BQ5" s="31" t="s">
        <v>264</v>
      </c>
      <c r="BR5" s="31" t="s">
        <v>263</v>
      </c>
      <c r="BS5" s="31" t="s">
        <v>262</v>
      </c>
      <c r="BT5" s="31" t="s">
        <v>261</v>
      </c>
      <c r="BU5" s="31" t="s">
        <v>259</v>
      </c>
      <c r="BV5" s="31" t="s">
        <v>258</v>
      </c>
      <c r="BW5" s="31" t="s">
        <v>248</v>
      </c>
      <c r="BX5" s="31" t="s">
        <v>247</v>
      </c>
      <c r="BY5" s="31" t="s">
        <v>246</v>
      </c>
      <c r="BZ5" s="31" t="s">
        <v>245</v>
      </c>
      <c r="CA5" s="31" t="s">
        <v>244</v>
      </c>
      <c r="CB5" s="31" t="s">
        <v>241</v>
      </c>
      <c r="CC5" s="31" t="s">
        <v>240</v>
      </c>
      <c r="CD5" s="31" t="s">
        <v>239</v>
      </c>
      <c r="CE5" s="31" t="s">
        <v>238</v>
      </c>
      <c r="CF5" s="31" t="s">
        <v>232</v>
      </c>
      <c r="CG5" s="31" t="s">
        <v>231</v>
      </c>
      <c r="CH5" s="31" t="s">
        <v>230</v>
      </c>
      <c r="CI5" s="31" t="s">
        <v>229</v>
      </c>
      <c r="CJ5" s="31" t="s">
        <v>228</v>
      </c>
      <c r="CK5" s="31" t="s">
        <v>227</v>
      </c>
      <c r="CL5" s="31" t="s">
        <v>226</v>
      </c>
      <c r="CM5" s="31" t="s">
        <v>224</v>
      </c>
      <c r="CN5" s="31" t="s">
        <v>222</v>
      </c>
      <c r="CO5" s="31" t="s">
        <v>221</v>
      </c>
      <c r="CP5" s="31" t="s">
        <v>220</v>
      </c>
      <c r="CQ5" s="31" t="s">
        <v>219</v>
      </c>
      <c r="CR5" s="31" t="s">
        <v>218</v>
      </c>
      <c r="CS5" s="31" t="s">
        <v>217</v>
      </c>
      <c r="CT5" s="31" t="s">
        <v>216</v>
      </c>
      <c r="CU5" s="31" t="s">
        <v>215</v>
      </c>
      <c r="CV5" s="31" t="s">
        <v>214</v>
      </c>
      <c r="CW5" s="31" t="s">
        <v>213</v>
      </c>
      <c r="CX5" s="31" t="s">
        <v>212</v>
      </c>
      <c r="CY5" s="31" t="s">
        <v>210</v>
      </c>
      <c r="CZ5" s="31" t="s">
        <v>209</v>
      </c>
      <c r="DA5" s="31" t="s">
        <v>170</v>
      </c>
      <c r="DB5" s="31" t="s">
        <v>168</v>
      </c>
      <c r="DC5" s="31" t="s">
        <v>167</v>
      </c>
      <c r="DD5" s="31" t="s">
        <v>166</v>
      </c>
      <c r="DE5" s="31" t="s">
        <v>164</v>
      </c>
      <c r="DF5" s="31" t="s">
        <v>163</v>
      </c>
      <c r="DG5" s="31" t="s">
        <v>160</v>
      </c>
      <c r="DH5" s="31" t="s">
        <v>159</v>
      </c>
      <c r="DI5" s="31" t="s">
        <v>158</v>
      </c>
      <c r="DJ5" s="31" t="s">
        <v>150</v>
      </c>
      <c r="DK5" s="31" t="s">
        <v>148</v>
      </c>
      <c r="DL5" s="31" t="s">
        <v>141</v>
      </c>
      <c r="DM5" s="31" t="s">
        <v>137</v>
      </c>
      <c r="DN5" s="31" t="s">
        <v>127</v>
      </c>
      <c r="DO5" s="31" t="s">
        <v>126</v>
      </c>
      <c r="DP5" s="31" t="s">
        <v>125</v>
      </c>
      <c r="DQ5" s="31" t="s">
        <v>124</v>
      </c>
      <c r="DR5" s="31" t="s">
        <v>122</v>
      </c>
      <c r="DS5" s="31" t="s">
        <v>120</v>
      </c>
      <c r="DT5" s="31" t="s">
        <v>119</v>
      </c>
      <c r="DU5" s="31" t="s">
        <v>118</v>
      </c>
      <c r="DV5" s="31" t="s">
        <v>116</v>
      </c>
      <c r="DW5" s="31" t="s">
        <v>113</v>
      </c>
      <c r="DX5" s="31" t="s">
        <v>112</v>
      </c>
      <c r="DY5" s="31" t="s">
        <v>111</v>
      </c>
      <c r="DZ5" s="31" t="s">
        <v>110</v>
      </c>
      <c r="EA5" s="31" t="s">
        <v>108</v>
      </c>
      <c r="EB5" s="31" t="s">
        <v>106</v>
      </c>
      <c r="EC5" s="31" t="s">
        <v>107</v>
      </c>
      <c r="ED5" s="31" t="s">
        <v>105</v>
      </c>
      <c r="EE5" s="31" t="s">
        <v>104</v>
      </c>
      <c r="EF5" s="31" t="s">
        <v>103</v>
      </c>
      <c r="EG5" s="31" t="s">
        <v>102</v>
      </c>
      <c r="EH5" s="31" t="s">
        <v>101</v>
      </c>
      <c r="EI5" s="31" t="s">
        <v>100</v>
      </c>
      <c r="EJ5" s="31" t="s">
        <v>98</v>
      </c>
      <c r="EK5" s="31" t="s">
        <v>77</v>
      </c>
      <c r="EL5" s="31" t="s">
        <v>76</v>
      </c>
      <c r="EM5" s="31" t="s">
        <v>75</v>
      </c>
      <c r="EN5" s="31" t="s">
        <v>39</v>
      </c>
    </row>
    <row r="6" spans="1:144" ht="3.7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row>
    <row r="7" spans="1:144" ht="21" customHeight="1">
      <c r="A7" s="14" t="s">
        <v>4</v>
      </c>
      <c r="B7" s="33">
        <f>'Bestand-Stellensuchende'!B7/Hilfsblatt_Erwerbspersonen_20ff!$B7%</f>
        <v>3.8625188734538694</v>
      </c>
      <c r="C7" s="33">
        <f>'Bestand-Stellensuchende'!C7/Hilfsblatt_Erwerbspersonen_20ff!$B7%</f>
        <v>3.88039909260113</v>
      </c>
      <c r="D7" s="33">
        <f>'Bestand-Stellensuchende'!D7/Hilfsblatt_Erwerbspersonen_20ff!$B7%</f>
        <v>3.959272176090141</v>
      </c>
      <c r="E7" s="33">
        <f>'Bestand-Stellensuchende'!E7/Hilfsblatt_Erwerbspersonen_20ff!$B7%</f>
        <v>3.9643839175738469</v>
      </c>
      <c r="F7" s="33"/>
      <c r="G7" s="33"/>
      <c r="H7" s="33"/>
      <c r="I7" s="33"/>
      <c r="J7" s="33"/>
      <c r="K7" s="33"/>
      <c r="L7" s="33"/>
      <c r="M7" s="33"/>
      <c r="N7" s="33"/>
      <c r="O7" s="33">
        <f>'Bestand-Stellensuchende'!O7/Hilfsblatt_Erwerbspersonen_20ff!$B7%</f>
        <v>3.482219808460429</v>
      </c>
      <c r="P7" s="33">
        <f>'Bestand-Stellensuchende'!P7/Hilfsblatt_Erwerbspersonen_20ff!$B7%</f>
        <v>3.8496633874246342</v>
      </c>
      <c r="Q7" s="33">
        <f>'Bestand-Stellensuchende'!Q7/Hilfsblatt_Erwerbspersonen_20ff!$B7%</f>
        <v>3.673884736659411</v>
      </c>
      <c r="R7" s="33">
        <f>'Bestand-Stellensuchende'!R7/Hilfsblatt_Erwerbspersonen_20ff!$B7%</f>
        <v>3.4884481573036963</v>
      </c>
      <c r="S7" s="33">
        <f>'Bestand-Stellensuchende'!S7/Hilfsblatt_Erwerbspersonen_20ff!$B7%</f>
        <v>3.3397073561735642</v>
      </c>
      <c r="T7" s="33">
        <f>'Bestand-Stellensuchende'!T7/Hilfsblatt_Erwerbspersonen_20ff!$B7%</f>
        <v>3.3132133088239737</v>
      </c>
      <c r="U7" s="33">
        <f>'Bestand-Stellensuchende'!U7/Hilfsblatt_Erwerbspersonen_20ff!$B7%</f>
        <v>3.2774528705294523</v>
      </c>
      <c r="V7" s="33">
        <f>'Bestand-Stellensuchende'!V7/Hilfsblatt_Erwerbspersonen_20ff!$B7%</f>
        <v>3.2762565055013511</v>
      </c>
      <c r="W7" s="33">
        <f>'Bestand-Stellensuchende'!W7/Hilfsblatt_Erwerbspersonen_20ff!$B7%</f>
        <v>3.3382499660484224</v>
      </c>
      <c r="X7" s="33">
        <f>'Bestand-Stellensuchende'!X7/Hilfsblatt_Erwerbspersonen_20ff!$B7%</f>
        <v>3.3941093368150472</v>
      </c>
      <c r="Y7" s="33">
        <f>'Bestand-Stellensuchende'!Y7/Hilfsblatt_Erwerbspersonen_20ff!$B7%</f>
        <v>3.5208805256109539</v>
      </c>
      <c r="Z7" s="33">
        <f>'Bestand-Stellensuchende'!Z7/Hilfsblatt_Erwerbspersonen_20ff!$B7%</f>
        <v>3.6274440214776571</v>
      </c>
      <c r="AA7" s="33">
        <f>'Bestand-Stellensuchende'!AA7/Hilfsblatt_Erwerbspersonen_20ff!$B7%</f>
        <v>3.6873275291569865</v>
      </c>
      <c r="AB7" s="33">
        <f>'Bestand-Stellensuchende'!AB7/Hilfsblatt_Erwerbspersonen_20ff!$B7%</f>
        <v>3.8185669600654233</v>
      </c>
      <c r="AC7" s="33">
        <f>'Bestand-Stellensuchende'!AC7/Hilfsblatt_Erwerbspersonen_20ff!$B7%</f>
        <v>3.6522631577879059</v>
      </c>
      <c r="AD7" s="33">
        <f>'Bestand-Stellensuchende'!AD7/Hilfsblatt_Erwerbspersonen_20ff!$B7%</f>
        <v>3.5781320302284603</v>
      </c>
      <c r="AE7" s="33">
        <f>'Bestand-Stellensuchende'!AE7/Hilfsblatt_Erwerbspersonen_20ff!$B7%</f>
        <v>3.4823793237975091</v>
      </c>
      <c r="AF7" s="33">
        <f>'Bestand-Stellensuchende'!AF7/Hilfsblatt_Erwerbspersonen_20ff!$B7%</f>
        <v>3.4672616202605919</v>
      </c>
      <c r="AG7" s="33">
        <f>'Bestand-Stellensuchende'!AG7/Hilfsblatt_Erwerbspersonen_20ff!$B7%</f>
        <v>3.5106570426435422</v>
      </c>
      <c r="AH7" s="33">
        <f>'Bestand-Stellensuchende'!AH7/Hilfsblatt_Erwerbspersonen_20ff!$B7%</f>
        <v>3.5524428102614105</v>
      </c>
      <c r="AI7" s="33">
        <f>'Bestand-Stellensuchende'!AI7/Hilfsblatt_Erwerbspersonen_20ff!$B7%</f>
        <v>3.674885332864732</v>
      </c>
      <c r="AJ7" s="33">
        <f>'Bestand-Stellensuchende'!AJ7/Hilfsblatt_Erwerbspersonen_20ff!$B7%</f>
        <v>3.8165349521919358</v>
      </c>
      <c r="AK7" s="33">
        <f>'Bestand-Stellensuchende'!AK7/Hilfsblatt_Erwerbspersonen_20ff!$B7%</f>
        <v>3.9854181899770116</v>
      </c>
      <c r="AL7" s="33">
        <f>'Bestand-Stellensuchende'!AL7/Hilfsblatt_Erwerbspersonen_20ff!$B7%</f>
        <v>4.2110961384597729</v>
      </c>
      <c r="AM7" s="33">
        <f>'Bestand-Stellensuchende'!AM7/Hilfsblatt_Erwerbspersonen_20ff!$B7%</f>
        <v>4.3919430265258619</v>
      </c>
      <c r="AN7" s="33">
        <f>'Bestand-Stellensuchende'!AN7/Hilfsblatt_Erwerbspersonen_20ff!$B7%</f>
        <v>4.4997898957863462</v>
      </c>
      <c r="AO7" s="33">
        <f>'Bestand-Stellensuchende'!AO7/Hilfsblatt_Erwerbspersonen_20ff!$B7%</f>
        <v>4.9797099141349319</v>
      </c>
      <c r="AP7" s="33">
        <f>'Bestand-Stellensuchende'!AP7/Hilfsblatt_Erwerbspersonen_20ff!$B7%</f>
        <v>4.560891520585197</v>
      </c>
      <c r="AQ7" s="33">
        <f>'Bestand-Stellensuchende'!AQ7/Hilfsblatt_Erwerbspersonen_20ff!$B7%</f>
        <v>4.4885223124307734</v>
      </c>
      <c r="AR7" s="33">
        <f>'Bestand-Stellensuchende'!AR7/Hilfsblatt_Erwerbspersonen_20ff!$B7%</f>
        <v>4.4342290922463903</v>
      </c>
      <c r="AS7" s="33">
        <f>'Bestand-Stellensuchende'!AS7/Hilfsblatt_Erwerbspersonen_20ff!$B7%</f>
        <v>4.5305691051456822</v>
      </c>
      <c r="AT7" s="33">
        <f>'Bestand-Stellensuchende'!AT7/Hilfsblatt_Erwerbspersonen_20ff!$B7%</f>
        <v>4.6639746818246968</v>
      </c>
      <c r="AU7" s="33">
        <f>'Bestand-Stellensuchende'!AU7/Hilfsblatt_Erwerbspersonen_20ff!$B7%</f>
        <v>4.7676886537153766</v>
      </c>
      <c r="AV7" s="33">
        <f>'Bestand-Stellensuchende'!AV7/Hilfsblatt_Erwerbspersonen_20ff!$B7%</f>
        <v>4.9298287431602441</v>
      </c>
      <c r="AW7" s="33">
        <f>'Bestand-Stellensuchende'!AW7/Hilfsblatt_Erwerbspersonen_20ff!$B7%</f>
        <v>5.1632286840971142</v>
      </c>
      <c r="AX7" s="33">
        <f>'Bestand-Stellensuchende'!AX7/Hilfsblatt_Erwerbspersonen_20ff!$B7%</f>
        <v>5.3559522140785374</v>
      </c>
      <c r="AY7" s="33">
        <f>'Bestand-Stellensuchende'!AY7/Hilfsblatt_Erwerbspersonen_20ff!$B7%</f>
        <v>5.5237043431097712</v>
      </c>
      <c r="AZ7" s="33">
        <f>'Bestand-Stellensuchende'!AZ7/Hilfsblatt_Erwerbspersonen_20ff!$B7%</f>
        <v>5.6497794649802371</v>
      </c>
      <c r="BA7" s="33">
        <f>'Bestand-Stellensuchende'!BA7/Hilfsblatt_Erwerbspersonen_20ff!$B7%</f>
        <v>5.6881501542451618</v>
      </c>
      <c r="BB7" s="33">
        <f>'Bestand-Stellensuchende'!BB7/Hilfsblatt_Erwerbspersonen_20ff!$B7%</f>
        <v>5.0033435614627892</v>
      </c>
      <c r="BC7" s="33">
        <f>'Bestand-Stellensuchende'!BC7/Hilfsblatt_Erwerbspersonen_20ff!$B7%</f>
        <v>5.662460934278112</v>
      </c>
      <c r="BD7" s="33">
        <f>'Bestand-Stellensuchende'!BD7/Hilfsblatt_Erwerbspersonen_20ff!$B7%</f>
        <v>5.4627984871337008</v>
      </c>
      <c r="BE7" s="33">
        <f>'Bestand-Stellensuchende'!BE7/Hilfsblatt_Erwerbspersonen_20ff!$B7%</f>
        <v>5.2522599942792771</v>
      </c>
      <c r="BF7" s="33">
        <f>'Bestand-Stellensuchende'!BF7/Hilfsblatt_Erwerbspersonen_20ff!$B7%</f>
        <v>5.1801518112218936</v>
      </c>
      <c r="BG7" s="33">
        <f>'Bestand-Stellensuchende'!BG7/Hilfsblatt_Erwerbspersonen_20ff!$B7%</f>
        <v>5.1599223662012701</v>
      </c>
      <c r="BH7" s="33">
        <f>'Bestand-Stellensuchende'!BH7/Hilfsblatt_Erwerbspersonen_20ff!$B7%</f>
        <v>5.1283165773679737</v>
      </c>
      <c r="BI7" s="33">
        <f>'Bestand-Stellensuchende'!BI7/Hilfsblatt_Erwerbspersonen_20ff!$B7%</f>
        <v>5.0781127503705559</v>
      </c>
      <c r="BJ7" s="33">
        <f>'Bestand-Stellensuchende'!BJ7/Hilfsblatt_Erwerbspersonen_20ff!$B7%</f>
        <v>5.067845763220304</v>
      </c>
      <c r="BK7" s="33">
        <f>'Bestand-Stellensuchende'!BK7/Hilfsblatt_Erwerbspersonen_20ff!$B7%</f>
        <v>5.0289965279441393</v>
      </c>
      <c r="BL7" s="33">
        <f>'Bestand-Stellensuchende'!BL7/Hilfsblatt_Erwerbspersonen_20ff!$B7%</f>
        <v>4.6527070984691239</v>
      </c>
      <c r="BM7" s="33">
        <f>'Bestand-Stellensuchende'!BM7/Hilfsblatt_Erwerbspersonen_20ff!$B7%</f>
        <v>4.1415764542813722</v>
      </c>
      <c r="BN7" s="33">
        <f>'Bestand-Stellensuchende'!BN7/Hilfsblatt_Erwerbspersonen_20ff!$B7%</f>
        <v>4.2249739727857483</v>
      </c>
      <c r="BO7" s="33">
        <f>'Bestand-Stellensuchende'!BO7/Hilfsblatt_Erwerbspersonen_17ff!$B7%</f>
        <v>3.9213459431603233</v>
      </c>
      <c r="BP7" s="33">
        <f>'Bestand-Stellensuchende'!BP7/Hilfsblatt_Erwerbspersonen_17ff!$B7%</f>
        <v>4.1620116143648849</v>
      </c>
      <c r="BQ7" s="33">
        <f>'Bestand-Stellensuchende'!BQ7/Hilfsblatt_Erwerbspersonen_17ff!$B7%</f>
        <v>3.9349241676750686</v>
      </c>
      <c r="BR7" s="33">
        <f>'Bestand-Stellensuchende'!BR7/Hilfsblatt_Erwerbspersonen_17ff!$B7%</f>
        <v>3.8069717803494614</v>
      </c>
      <c r="BS7" s="33">
        <f>'Bestand-Stellensuchende'!BS7/Hilfsblatt_Erwerbspersonen_17ff!$B7%</f>
        <v>3.6975694694061914</v>
      </c>
      <c r="BT7" s="33">
        <f>'Bestand-Stellensuchende'!BT7/Hilfsblatt_Erwerbspersonen_17ff!$B7%</f>
        <v>3.663618515655263</v>
      </c>
      <c r="BU7" s="33">
        <f>'Bestand-Stellensuchende'!BU7/Hilfsblatt_Erwerbspersonen_17ff!$B7%</f>
        <v>3.6944849799612212</v>
      </c>
      <c r="BV7" s="33">
        <f>'Bestand-Stellensuchende'!BV7/Hilfsblatt_Erwerbspersonen_17ff!$B7%</f>
        <v>3.6841314489571264</v>
      </c>
      <c r="BW7" s="33">
        <f>'Bestand-Stellensuchende'!BW7/Hilfsblatt_Erwerbspersonen_17ff!$B7%</f>
        <v>3.7990556431025806</v>
      </c>
      <c r="BX7" s="33">
        <f>'Bestand-Stellensuchende'!BX7/Hilfsblatt_Erwerbspersonen_17ff!$B7%</f>
        <v>3.9591255463971402</v>
      </c>
      <c r="BY7" s="33">
        <f>'Bestand-Stellensuchende'!BY7/Hilfsblatt_Erwerbspersonen_17ff!$B7%</f>
        <v>4.0867759557351278</v>
      </c>
      <c r="BZ7" s="33">
        <f>'Bestand-Stellensuchende'!BZ7/Hilfsblatt_Erwerbspersonen_17ff!$B7%</f>
        <v>4.2508147125812572</v>
      </c>
      <c r="CA7" s="33">
        <f>'Bestand-Stellensuchende'!CA7/Hilfsblatt_Erwerbspersonen_17ff!$B7%</f>
        <v>4.316667483738553</v>
      </c>
      <c r="CB7" s="33">
        <f>'Bestand-Stellensuchende'!CB7/Hilfsblatt_Erwerbspersonen_17ff!$B7%</f>
        <v>4.1200294841336964</v>
      </c>
      <c r="CC7" s="33">
        <f>'Bestand-Stellensuchende'!CC7/Hilfsblatt_Erwerbspersonen_17ff!$B7%</f>
        <v>4.2697530463762483</v>
      </c>
      <c r="CD7" s="33">
        <f>'Bestand-Stellensuchende'!CD7/Hilfsblatt_Erwerbspersonen_17ff!$B7%</f>
        <v>4.1028454986477341</v>
      </c>
      <c r="CE7" s="33">
        <f>'Bestand-Stellensuchende'!CE7/Hilfsblatt_Erwerbspersonen_17ff!$B7%</f>
        <v>3.9569038512025116</v>
      </c>
      <c r="CF7" s="33">
        <f>'Bestand-Stellensuchende'!CF7/Hilfsblatt_Erwerbspersonen_17ff!$B7%</f>
        <v>3.8501977722915579</v>
      </c>
      <c r="CG7" s="33">
        <f>'Bestand-Stellensuchende'!CG7/Hilfsblatt_Erwerbspersonen_17ff!$B7%</f>
        <v>3.88203488012915</v>
      </c>
      <c r="CH7" s="33">
        <f>'Bestand-Stellensuchende'!CH7/Hilfsblatt_Erwerbspersonen_17ff!$B7%</f>
        <v>3.8794896370906433</v>
      </c>
      <c r="CI7" s="33">
        <f>'Bestand-Stellensuchende'!CI7/Hilfsblatt_Erwerbspersonen_17ff!$B7%</f>
        <v>3.8777640485899609</v>
      </c>
      <c r="CJ7" s="33">
        <f>'Bestand-Stellensuchende'!CJ7/Hilfsblatt_Erwerbspersonen_17ff!$B7%</f>
        <v>4.0004965307010032</v>
      </c>
      <c r="CK7" s="33">
        <f>'Bestand-Stellensuchende'!CK7/Hilfsblatt_Erwerbspersonen_17ff!$B7%</f>
        <v>4.1858463055305615</v>
      </c>
      <c r="CL7" s="33">
        <f>'Bestand-Stellensuchende'!CL7/Hilfsblatt_Erwerbspersonen_17ff!$B7%</f>
        <v>4.3381079208595335</v>
      </c>
      <c r="CM7" s="33">
        <f>'Bestand-Stellensuchende'!CM7/Hilfsblatt_Erwerbspersonen_17ff!$B7%</f>
        <v>4.4998387030860005</v>
      </c>
      <c r="CN7" s="33">
        <f>'Bestand-Stellensuchende'!CN7/Hilfsblatt_Erwerbspersonen_17ff!$B7%</f>
        <v>4.5970756150994587</v>
      </c>
      <c r="CO7" s="33">
        <f>'Bestand-Stellensuchende'!CO7/Hilfsblatt_Erwerbspersonen_17ff!$B7%</f>
        <v>4.4465773355196223</v>
      </c>
      <c r="CP7" s="33">
        <f>'Bestand-Stellensuchende'!CP7/Hilfsblatt_Erwerbspersonen_17ff!$B7%</f>
        <v>4.5731977842212643</v>
      </c>
      <c r="CQ7" s="33">
        <f>'Bestand-Stellensuchende'!CQ7/Hilfsblatt_Erwerbspersonen_17ff!$B7%</f>
        <v>4.4032920264728146</v>
      </c>
      <c r="CR7" s="33">
        <f>'Bestand-Stellensuchende'!CR7/Hilfsblatt_Erwerbspersonen_17ff!$B7%</f>
        <v>4.2713707855956375</v>
      </c>
      <c r="CS7" s="33">
        <f>'Bestand-Stellensuchende'!CS7/Hilfsblatt_Erwerbspersonen_17ff!$B7%</f>
        <v>4.1764418482018417</v>
      </c>
      <c r="CT7" s="33">
        <f>'Bestand-Stellensuchende'!CT7/Hilfsblatt_Erwerbspersonen_17ff!$B7%</f>
        <v>4.2133263024039307</v>
      </c>
      <c r="CU7" s="33">
        <f>'Bestand-Stellensuchende'!CU7/Hilfsblatt_Erwerbspersonen_17ff!$B7%</f>
        <v>4.2109320483592336</v>
      </c>
      <c r="CV7" s="33">
        <f>'Bestand-Stellensuchende'!CV7/Hilfsblatt_Erwerbspersonen_17ff!$B7%</f>
        <v>4.2470184178797563</v>
      </c>
      <c r="CW7" s="33">
        <f>'Bestand-Stellensuchende'!CW7/Hilfsblatt_Erwerbspersonen_17ff!$B7%</f>
        <v>4.3661487339956242</v>
      </c>
      <c r="CX7" s="33">
        <f>'Bestand-Stellensuchende'!CX7/Hilfsblatt_Erwerbspersonen_17ff!$B7%</f>
        <v>4.4942305404587817</v>
      </c>
      <c r="CY7" s="33">
        <f>'Bestand-Stellensuchende'!CY7/Hilfsblatt_Erwerbspersonen_17ff!$B7%</f>
        <v>4.6860081324533827</v>
      </c>
      <c r="CZ7" s="33">
        <f>'Bestand-Stellensuchende'!CZ7/Hilfsblatt_Erwerbspersonen_17ff!$B7%</f>
        <v>4.823602245526553</v>
      </c>
      <c r="DA7" s="33">
        <f>'Bestand-Stellensuchende'!DA7/Hilfsblatt_Erwerbspersonen_17ff!$B7%</f>
        <v>4.8933591606666429</v>
      </c>
      <c r="DB7" s="33">
        <f>'Bestand-Stellensuchende'!DB7/Hilfsblatt_Erwerbspersonen_14ff!$B7%</f>
        <v>4.6980965438289646</v>
      </c>
      <c r="DC7" s="33">
        <f>'Bestand-Stellensuchende'!DC7/Hilfsblatt_Erwerbspersonen_14ff!$B7%</f>
        <v>4.9721929465962855</v>
      </c>
      <c r="DD7" s="33">
        <f>'Bestand-Stellensuchende'!DD7/Hilfsblatt_Erwerbspersonen_14ff!$B7%</f>
        <v>4.7897414429855001</v>
      </c>
      <c r="DE7" s="33">
        <f>'Bestand-Stellensuchende'!DE7/Hilfsblatt_Erwerbspersonen_14ff!$B7%</f>
        <v>4.6183064670994458</v>
      </c>
      <c r="DF7" s="33">
        <f>'Bestand-Stellensuchende'!DF7/Hilfsblatt_Erwerbspersonen_14ff!$B7%</f>
        <v>4.5305303350866453</v>
      </c>
      <c r="DG7" s="33">
        <f>'Bestand-Stellensuchende'!DG7/Hilfsblatt_Erwerbspersonen_14ff!$B7%</f>
        <v>4.4953887244253341</v>
      </c>
      <c r="DH7" s="33">
        <f>'Bestand-Stellensuchende'!DH7/Hilfsblatt_Erwerbspersonen_14ff!$B7%</f>
        <v>4.4365893986703089</v>
      </c>
      <c r="DI7" s="33">
        <f>'Bestand-Stellensuchende'!DI7/Hilfsblatt_Erwerbspersonen_14ff!$B7%</f>
        <v>4.4762934097024685</v>
      </c>
      <c r="DJ7" s="33">
        <f>'Bestand-Stellensuchende'!DJ7/Hilfsblatt_Erwerbspersonen_14ff!$B7%</f>
        <v>4.5899750735770581</v>
      </c>
      <c r="DK7" s="33">
        <f>'Bestand-Stellensuchende'!DK7/Hilfsblatt_Erwerbspersonen_14ff!$B7%</f>
        <v>4.6942871249827371</v>
      </c>
      <c r="DL7" s="33">
        <f>'Bestand-Stellensuchende'!DL7/Hilfsblatt_Erwerbspersonen_14ff!$B7%</f>
        <v>4.8558851205570122</v>
      </c>
      <c r="DM7" s="33">
        <f>'Bestand-Stellensuchende'!DM7/Hilfsblatt_Erwerbspersonen_14ff!$B7%</f>
        <v>4.9605087505246024</v>
      </c>
      <c r="DN7" s="33">
        <f>'Bestand-Stellensuchende'!DN7/Hilfsblatt_Erwerbspersonen_14ff!$B7%</f>
        <v>4.9574597317401814</v>
      </c>
      <c r="DO7" s="33">
        <f>'Bestand-Stellensuchende'!DO7/Hilfsblatt_Erwerbspersonen_14ff!$B7%</f>
        <v>4.4727696045379917</v>
      </c>
      <c r="DP7" s="33">
        <f>'Bestand-Stellensuchende'!DP7/Hilfsblatt_Erwerbspersonen_14ff!$B7%</f>
        <v>4.9008859671416678</v>
      </c>
      <c r="DQ7" s="33">
        <f>'Bestand-Stellensuchende'!DQ7/Hilfsblatt_Erwerbspersonen_14ff!$B7%</f>
        <v>4.6933969005201321</v>
      </c>
      <c r="DR7" s="33">
        <f>'Bestand-Stellensuchende'!DR7/Hilfsblatt_Erwerbspersonen_14ff!$B7%</f>
        <v>4.4715974756622296</v>
      </c>
      <c r="DS7" s="33">
        <f>'Bestand-Stellensuchende'!DS7/Hilfsblatt_Erwerbspersonen_14ff!$B7%</f>
        <v>4.3630346024476152</v>
      </c>
      <c r="DT7" s="33">
        <f>'Bestand-Stellensuchende'!DT7/Hilfsblatt_Erwerbspersonen_14ff!$B7%</f>
        <v>4.2879664246384932</v>
      </c>
      <c r="DU7" s="33">
        <f>'Bestand-Stellensuchende'!DU7/Hilfsblatt_Erwerbspersonen_14ff!$B7%</f>
        <v>4.2494642166308507</v>
      </c>
      <c r="DV7" s="33">
        <f>'Bestand-Stellensuchende'!DV7/Hilfsblatt_Erwerbspersonen_14ff!$B7%</f>
        <v>4.252824813977182</v>
      </c>
      <c r="DW7" s="33">
        <f>'Bestand-Stellensuchende'!DW7/Hilfsblatt_Erwerbspersonen_14ff!$B7%</f>
        <v>4.2908373985303934</v>
      </c>
      <c r="DX7" s="33">
        <f>'Bestand-Stellensuchende'!DX7/Hilfsblatt_Erwerbspersonen_14ff!$B7%</f>
        <v>4.4365671430587437</v>
      </c>
      <c r="DY7" s="33">
        <f>'Bestand-Stellensuchende'!DY7/Hilfsblatt_Erwerbspersonen_14ff!$B7%</f>
        <v>4.5460647519590935</v>
      </c>
      <c r="DZ7" s="33">
        <f>'Bestand-Stellensuchende'!DZ7/Hilfsblatt_Erwerbspersonen_14ff!$B7%</f>
        <v>4.5928683030805226</v>
      </c>
      <c r="EA7" s="33">
        <f>'Bestand-Stellensuchende'!EA7/Hilfsblatt_Erwerbspersonen_14ff!$B7%</f>
        <v>4.5877272568089822</v>
      </c>
      <c r="EB7" s="33">
        <f>'Bestand-Stellensuchende'!EB7/Hilfsblatt_Erwerbspersonen_14ff!$B7%</f>
        <v>4.2692271997006692</v>
      </c>
      <c r="EC7" s="33">
        <f>'Bestand-Stellensuchende'!EC7/Hilfsblatt_Erwerbspersonen_14ff!$B7%</f>
        <v>4.5384978440269554</v>
      </c>
      <c r="ED7" s="33">
        <f>'Bestand-Stellensuchende'!ED7/Hilfsblatt_Erwerbspersonen_14ff!$B7%</f>
        <v>4.3151850375826255</v>
      </c>
      <c r="EE7" s="33">
        <f>'Bestand-Stellensuchende'!EE7/Hilfsblatt_Erwerbspersonen_14ff!$B7%</f>
        <v>4.1777121249449305</v>
      </c>
      <c r="EF7" s="33">
        <f>'Bestand-Stellensuchende'!EF7/Hilfsblatt_Erwerbspersonen_14ff!$B7%</f>
        <v>4.0752918005222867</v>
      </c>
      <c r="EG7" s="33">
        <f>'Bestand-Stellensuchende'!EG7/Hilfsblatt_Erwerbspersonen_14ff!$B7%</f>
        <v>4.0033394083322813</v>
      </c>
      <c r="EH7" s="33">
        <f>'Bestand-Stellensuchende'!EH7/Hilfsblatt_Erwerbspersonen_14ff!$B7%</f>
        <v>4.024304194426616</v>
      </c>
      <c r="EI7" s="33">
        <f>'Bestand-Stellensuchende'!EI7/Hilfsblatt_Erwerbspersonen_14ff!$B7%</f>
        <v>4.0213441980884559</v>
      </c>
      <c r="EJ7" s="33">
        <f>'Bestand-Stellensuchende'!EJ7/Hilfsblatt_Erwerbspersonen_14ff!$B7%</f>
        <v>4.1047359746229297</v>
      </c>
      <c r="EK7" s="33">
        <f>'Bestand-Stellensuchende'!EK7/Hilfsblatt_Erwerbspersonen_14ff!$B7%</f>
        <v>4.2915273224889114</v>
      </c>
      <c r="EL7" s="33">
        <f>'Bestand-Stellensuchende'!EL7/Hilfsblatt_Erwerbspersonen_14ff!$B7%</f>
        <v>4.4491415635930318</v>
      </c>
      <c r="EM7" s="33">
        <f>'Bestand-Stellensuchende'!EM7/Hilfsblatt_Erwerbspersonen_14ff!$B7%</f>
        <v>4.5831871120496999</v>
      </c>
      <c r="EN7" s="33">
        <f>'Bestand-Stellensuchende'!EN7/Hilfsblatt_Erwerbspersonen_14ff!$B7%</f>
        <v>4.6464598157293118</v>
      </c>
    </row>
    <row r="8" spans="1:144" ht="13.5" customHeight="1">
      <c r="A8" s="16" t="s">
        <v>5</v>
      </c>
      <c r="B8" s="34" t="str">
        <f>CONCATENATE(TEXT(ROUND('Bestand-Stellensuchende'!B8/Hilfsblatt_Erwerbspersonen_20ff!$B8%,1),"0.0")," (",TEXT(ROUND('Bestand-Stellensuchende'!B8/Hilfsblatt_Erwerbspersonen_20ff!$D8%,1),"0.0"),"-",TEXT(ROUND('Bestand-Stellensuchende'!B8/Hilfsblatt_Erwerbspersonen_20ff!$C8%,1),"0.0"),")")</f>
        <v>3.4 (3.3-3.4)</v>
      </c>
      <c r="C8" s="34" t="str">
        <f>CONCATENATE(TEXT(ROUND('Bestand-Stellensuchende'!C8/Hilfsblatt_Erwerbspersonen_20ff!$B8%,1),"0.0")," (",TEXT(ROUND('Bestand-Stellensuchende'!C8/Hilfsblatt_Erwerbspersonen_20ff!$D8%,1),"0.0"),"-",TEXT(ROUND('Bestand-Stellensuchende'!C8/Hilfsblatt_Erwerbspersonen_20ff!$C8%,1),"0.0"),")")</f>
        <v>3.4 (3.3-3.4)</v>
      </c>
      <c r="D8" s="34" t="str">
        <f>CONCATENATE(TEXT(ROUND('Bestand-Stellensuchende'!D8/Hilfsblatt_Erwerbspersonen_20ff!$B8%,1),"0.0")," (",TEXT(ROUND('Bestand-Stellensuchende'!D8/Hilfsblatt_Erwerbspersonen_20ff!$D8%,1),"0.0"),"-",TEXT(ROUND('Bestand-Stellensuchende'!D8/Hilfsblatt_Erwerbspersonen_20ff!$C8%,1),"0.0"),")")</f>
        <v>3.4 (3.4-3.5)</v>
      </c>
      <c r="E8" s="34" t="str">
        <f>CONCATENATE(TEXT(ROUND('Bestand-Stellensuchende'!E8/Hilfsblatt_Erwerbspersonen_20ff!$B8%,1),"0.0")," (",TEXT(ROUND('Bestand-Stellensuchende'!E8/Hilfsblatt_Erwerbspersonen_20ff!$D8%,1),"0.0"),"-",TEXT(ROUND('Bestand-Stellensuchende'!E8/Hilfsblatt_Erwerbspersonen_20ff!$C8%,1),"0.0"),")")</f>
        <v>3.4 (3.4-3.4)</v>
      </c>
      <c r="F8" s="34"/>
      <c r="G8" s="34"/>
      <c r="H8" s="34"/>
      <c r="I8" s="34"/>
      <c r="J8" s="34"/>
      <c r="K8" s="34"/>
      <c r="L8" s="34"/>
      <c r="M8" s="34"/>
      <c r="N8" s="34"/>
      <c r="O8" s="34" t="str">
        <f>CONCATENATE(TEXT(ROUND('Bestand-Stellensuchende'!O8/Hilfsblatt_Erwerbspersonen_20ff!$B8%,1),"0.0")," (",TEXT(ROUND('Bestand-Stellensuchende'!O8/Hilfsblatt_Erwerbspersonen_20ff!$D8%,1),"0.0"),"-",TEXT(ROUND('Bestand-Stellensuchende'!O8/Hilfsblatt_Erwerbspersonen_20ff!$C8%,1),"0.0"),")")</f>
        <v>3.1 (3.0-3.1)</v>
      </c>
      <c r="P8" s="34" t="str">
        <f>CONCATENATE(TEXT(ROUND('Bestand-Stellensuchende'!P8/Hilfsblatt_Erwerbspersonen_20ff!$B8%,1),"0.0")," (",TEXT(ROUND('Bestand-Stellensuchende'!P8/Hilfsblatt_Erwerbspersonen_20ff!$D8%,1),"0.0"),"-",TEXT(ROUND('Bestand-Stellensuchende'!P8/Hilfsblatt_Erwerbspersonen_20ff!$C8%,1),"0.0"),")")</f>
        <v>3.3 (3.3-3.4)</v>
      </c>
      <c r="Q8" s="34" t="str">
        <f>CONCATENATE(TEXT(ROUND('Bestand-Stellensuchende'!Q8/Hilfsblatt_Erwerbspersonen_20ff!$B8%,1),"0.0")," (",TEXT(ROUND('Bestand-Stellensuchende'!Q8/Hilfsblatt_Erwerbspersonen_20ff!$D8%,1),"0.0"),"-",TEXT(ROUND('Bestand-Stellensuchende'!Q8/Hilfsblatt_Erwerbspersonen_20ff!$C8%,1),"0.0"),")")</f>
        <v>3.2 (3.2-3.3)</v>
      </c>
      <c r="R8" s="34" t="str">
        <f>CONCATENATE(TEXT(ROUND('Bestand-Stellensuchende'!R8/Hilfsblatt_Erwerbspersonen_20ff!$B8%,1),"0.0")," (",TEXT(ROUND('Bestand-Stellensuchende'!R8/Hilfsblatt_Erwerbspersonen_20ff!$D8%,1),"0.0"),"-",TEXT(ROUND('Bestand-Stellensuchende'!R8/Hilfsblatt_Erwerbspersonen_20ff!$C8%,1),"0.0"),")")</f>
        <v>3.1 (3.1-3.1)</v>
      </c>
      <c r="S8" s="34" t="str">
        <f>CONCATENATE(TEXT(ROUND('Bestand-Stellensuchende'!S8/Hilfsblatt_Erwerbspersonen_20ff!$B8%,1),"0.0")," (",TEXT(ROUND('Bestand-Stellensuchende'!S8/Hilfsblatt_Erwerbspersonen_20ff!$D8%,1),"0.0"),"-",TEXT(ROUND('Bestand-Stellensuchende'!S8/Hilfsblatt_Erwerbspersonen_20ff!$C8%,1),"0.0"),")")</f>
        <v>3.0 (2.9-3.0)</v>
      </c>
      <c r="T8" s="34" t="str">
        <f>CONCATENATE(TEXT(ROUND('Bestand-Stellensuchende'!T8/Hilfsblatt_Erwerbspersonen_20ff!$B8%,1),"0.0")," (",TEXT(ROUND('Bestand-Stellensuchende'!T8/Hilfsblatt_Erwerbspersonen_20ff!$D8%,1),"0.0"),"-",TEXT(ROUND('Bestand-Stellensuchende'!T8/Hilfsblatt_Erwerbspersonen_20ff!$C8%,1),"0.0"),")")</f>
        <v>2.9 (2.9-3.0)</v>
      </c>
      <c r="U8" s="34" t="str">
        <f>CONCATENATE(TEXT(ROUND('Bestand-Stellensuchende'!U8/Hilfsblatt_Erwerbspersonen_20ff!$B8%,1),"0.0")," (",TEXT(ROUND('Bestand-Stellensuchende'!U8/Hilfsblatt_Erwerbspersonen_20ff!$D8%,1),"0.0"),"-",TEXT(ROUND('Bestand-Stellensuchende'!U8/Hilfsblatt_Erwerbspersonen_20ff!$C8%,1),"0.0"),")")</f>
        <v>2.9 (2.9-2.9)</v>
      </c>
      <c r="V8" s="34" t="str">
        <f>CONCATENATE(TEXT(ROUND('Bestand-Stellensuchende'!V8/Hilfsblatt_Erwerbspersonen_20ff!$B8%,1),"0.0")," (",TEXT(ROUND('Bestand-Stellensuchende'!V8/Hilfsblatt_Erwerbspersonen_20ff!$D8%,1),"0.0"),"-",TEXT(ROUND('Bestand-Stellensuchende'!V8/Hilfsblatt_Erwerbspersonen_20ff!$C8%,1),"0.0"),")")</f>
        <v>2.9 (2.9-2.9)</v>
      </c>
      <c r="W8" s="34" t="str">
        <f>CONCATENATE(TEXT(ROUND('Bestand-Stellensuchende'!W8/Hilfsblatt_Erwerbspersonen_20ff!$B8%,1),"0.0")," (",TEXT(ROUND('Bestand-Stellensuchende'!W8/Hilfsblatt_Erwerbspersonen_20ff!$D8%,1),"0.0"),"-",TEXT(ROUND('Bestand-Stellensuchende'!W8/Hilfsblatt_Erwerbspersonen_20ff!$C8%,1),"0.0"),")")</f>
        <v>3.0 (3.0-3.0)</v>
      </c>
      <c r="X8" s="34" t="str">
        <f>CONCATENATE(TEXT(ROUND('Bestand-Stellensuchende'!X8/Hilfsblatt_Erwerbspersonen_20ff!$B8%,1),"0.0")," (",TEXT(ROUND('Bestand-Stellensuchende'!X8/Hilfsblatt_Erwerbspersonen_20ff!$D8%,1),"0.0"),"-",TEXT(ROUND('Bestand-Stellensuchende'!X8/Hilfsblatt_Erwerbspersonen_20ff!$C8%,1),"0.0"),")")</f>
        <v>3.0 (3.0-3.0)</v>
      </c>
      <c r="Y8" s="34" t="str">
        <f>CONCATENATE(TEXT(ROUND('Bestand-Stellensuchende'!Y8/Hilfsblatt_Erwerbspersonen_20ff!$B8%,1),"0.0")," (",TEXT(ROUND('Bestand-Stellensuchende'!Y8/Hilfsblatt_Erwerbspersonen_20ff!$D8%,1),"0.0"),"-",TEXT(ROUND('Bestand-Stellensuchende'!Y8/Hilfsblatt_Erwerbspersonen_20ff!$C8%,1),"0.0"),")")</f>
        <v>3.1 (3.1-3.1)</v>
      </c>
      <c r="Z8" s="34" t="str">
        <f>CONCATENATE(TEXT(ROUND('Bestand-Stellensuchende'!Z8/Hilfsblatt_Erwerbspersonen_20ff!$B8%,1),"0.0")," (",TEXT(ROUND('Bestand-Stellensuchende'!Z8/Hilfsblatt_Erwerbspersonen_20ff!$D8%,1),"0.0"),"-",TEXT(ROUND('Bestand-Stellensuchende'!Z8/Hilfsblatt_Erwerbspersonen_20ff!$C8%,1),"0.0"),")")</f>
        <v>3.2 (3.1-3.2)</v>
      </c>
      <c r="AA8" s="34" t="str">
        <f>CONCATENATE(TEXT(ROUND('Bestand-Stellensuchende'!AA8/Hilfsblatt_Erwerbspersonen_20ff!$B8%,1),"0.0")," (",TEXT(ROUND('Bestand-Stellensuchende'!AA8/Hilfsblatt_Erwerbspersonen_20ff!$D8%,1),"0.0"),"-",TEXT(ROUND('Bestand-Stellensuchende'!AA8/Hilfsblatt_Erwerbspersonen_20ff!$C8%,1),"0.0"),")")</f>
        <v>3.2 (3.2-3.2)</v>
      </c>
      <c r="AB8" s="34" t="str">
        <f>CONCATENATE(TEXT(ROUND('Bestand-Stellensuchende'!AB8/Hilfsblatt_Erwerbspersonen_20ff!$B8%,1),"0.0")," (",TEXT(ROUND('Bestand-Stellensuchende'!AB8/Hilfsblatt_Erwerbspersonen_20ff!$D8%,1),"0.0"),"-",TEXT(ROUND('Bestand-Stellensuchende'!AB8/Hilfsblatt_Erwerbspersonen_20ff!$C8%,1),"0.0"),")")</f>
        <v>3.4 (3.4-3.4)</v>
      </c>
      <c r="AC8" s="34" t="str">
        <f>CONCATENATE(TEXT(ROUND('Bestand-Stellensuchende'!AC8/Hilfsblatt_Erwerbspersonen_20ff!$B8%,1),"0.0")," (",TEXT(ROUND('Bestand-Stellensuchende'!AC8/Hilfsblatt_Erwerbspersonen_20ff!$D8%,1),"0.0"),"-",TEXT(ROUND('Bestand-Stellensuchende'!AC8/Hilfsblatt_Erwerbspersonen_20ff!$C8%,1),"0.0"),")")</f>
        <v>3.2 (3.2-3.2)</v>
      </c>
      <c r="AD8" s="34" t="str">
        <f>CONCATENATE(TEXT(ROUND('Bestand-Stellensuchende'!AD8/Hilfsblatt_Erwerbspersonen_20ff!$B8%,1),"0.0")," (",TEXT(ROUND('Bestand-Stellensuchende'!AD8/Hilfsblatt_Erwerbspersonen_20ff!$D8%,1),"0.0"),"-",TEXT(ROUND('Bestand-Stellensuchende'!AD8/Hilfsblatt_Erwerbspersonen_20ff!$C8%,1),"0.0"),")")</f>
        <v>3.2 (3.2-3.2)</v>
      </c>
      <c r="AE8" s="34" t="str">
        <f>CONCATENATE(TEXT(ROUND('Bestand-Stellensuchende'!AE8/Hilfsblatt_Erwerbspersonen_20ff!$B8%,1),"0.0")," (",TEXT(ROUND('Bestand-Stellensuchende'!AE8/Hilfsblatt_Erwerbspersonen_20ff!$D8%,1),"0.0"),"-",TEXT(ROUND('Bestand-Stellensuchende'!AE8/Hilfsblatt_Erwerbspersonen_20ff!$C8%,1),"0.0"),")")</f>
        <v>3.1 (3.1-3.1)</v>
      </c>
      <c r="AF8" s="34" t="str">
        <f>CONCATENATE(TEXT(ROUND('Bestand-Stellensuchende'!AF8/Hilfsblatt_Erwerbspersonen_20ff!$B8%,1),"0.0")," (",TEXT(ROUND('Bestand-Stellensuchende'!AF8/Hilfsblatt_Erwerbspersonen_20ff!$D8%,1),"0.0"),"-",TEXT(ROUND('Bestand-Stellensuchende'!AF8/Hilfsblatt_Erwerbspersonen_20ff!$C8%,1),"0.0"),")")</f>
        <v>3.1 (3.0-3.1)</v>
      </c>
      <c r="AG8" s="34" t="str">
        <f>CONCATENATE(TEXT(ROUND('Bestand-Stellensuchende'!AG8/Hilfsblatt_Erwerbspersonen_20ff!$B8%,1),"0.0")," (",TEXT(ROUND('Bestand-Stellensuchende'!AG8/Hilfsblatt_Erwerbspersonen_20ff!$D8%,1),"0.0"),"-",TEXT(ROUND('Bestand-Stellensuchende'!AG8/Hilfsblatt_Erwerbspersonen_20ff!$C8%,1),"0.0"),")")</f>
        <v>3.1 (3.1-3.1)</v>
      </c>
      <c r="AH8" s="34" t="str">
        <f>CONCATENATE(TEXT(ROUND('Bestand-Stellensuchende'!AH8/Hilfsblatt_Erwerbspersonen_20ff!$B8%,1),"0.0")," (",TEXT(ROUND('Bestand-Stellensuchende'!AH8/Hilfsblatt_Erwerbspersonen_20ff!$D8%,1),"0.0"),"-",TEXT(ROUND('Bestand-Stellensuchende'!AH8/Hilfsblatt_Erwerbspersonen_20ff!$C8%,1),"0.0"),")")</f>
        <v>3.1 (3.1-3.2)</v>
      </c>
      <c r="AI8" s="34" t="str">
        <f>CONCATENATE(TEXT(ROUND('Bestand-Stellensuchende'!AI8/Hilfsblatt_Erwerbspersonen_20ff!$B8%,1),"0.0")," (",TEXT(ROUND('Bestand-Stellensuchende'!AI8/Hilfsblatt_Erwerbspersonen_20ff!$D8%,1),"0.0"),"-",TEXT(ROUND('Bestand-Stellensuchende'!AI8/Hilfsblatt_Erwerbspersonen_20ff!$C8%,1),"0.0"),")")</f>
        <v>3.3 (3.3-3.3)</v>
      </c>
      <c r="AJ8" s="34" t="str">
        <f>CONCATENATE(TEXT(ROUND('Bestand-Stellensuchende'!AJ8/Hilfsblatt_Erwerbspersonen_20ff!$B8%,1),"0.0")," (",TEXT(ROUND('Bestand-Stellensuchende'!AJ8/Hilfsblatt_Erwerbspersonen_20ff!$D8%,1),"0.0"),"-",TEXT(ROUND('Bestand-Stellensuchende'!AJ8/Hilfsblatt_Erwerbspersonen_20ff!$C8%,1),"0.0"),")")</f>
        <v>3.4 (3.4-3.5)</v>
      </c>
      <c r="AK8" s="34" t="str">
        <f>CONCATENATE(TEXT(ROUND('Bestand-Stellensuchende'!AK8/Hilfsblatt_Erwerbspersonen_20ff!$B8%,1),"0.0")," (",TEXT(ROUND('Bestand-Stellensuchende'!AK8/Hilfsblatt_Erwerbspersonen_20ff!$D8%,1),"0.0"),"-",TEXT(ROUND('Bestand-Stellensuchende'!AK8/Hilfsblatt_Erwerbspersonen_20ff!$C8%,1),"0.0"),")")</f>
        <v>3.6 (3.6-3.6)</v>
      </c>
      <c r="AL8" s="34" t="str">
        <f>CONCATENATE(TEXT(ROUND('Bestand-Stellensuchende'!AL8/Hilfsblatt_Erwerbspersonen_20ff!$B8%,1),"0.0")," (",TEXT(ROUND('Bestand-Stellensuchende'!AL8/Hilfsblatt_Erwerbspersonen_20ff!$D8%,1),"0.0"),"-",TEXT(ROUND('Bestand-Stellensuchende'!AL8/Hilfsblatt_Erwerbspersonen_20ff!$C8%,1),"0.0"),")")</f>
        <v>3.8 (3.8-3.8)</v>
      </c>
      <c r="AM8" s="34" t="str">
        <f>CONCATENATE(TEXT(ROUND('Bestand-Stellensuchende'!AM8/Hilfsblatt_Erwerbspersonen_20ff!$B8%,1),"0.0")," (",TEXT(ROUND('Bestand-Stellensuchende'!AM8/Hilfsblatt_Erwerbspersonen_20ff!$D8%,1),"0.0"),"-",TEXT(ROUND('Bestand-Stellensuchende'!AM8/Hilfsblatt_Erwerbspersonen_20ff!$C8%,1),"0.0"),")")</f>
        <v>4.0 (4.0-4.0)</v>
      </c>
      <c r="AN8" s="34" t="str">
        <f>CONCATENATE(TEXT(ROUND('Bestand-Stellensuchende'!AN8/Hilfsblatt_Erwerbspersonen_20ff!$B8%,1),"0.0")," (",TEXT(ROUND('Bestand-Stellensuchende'!AN8/Hilfsblatt_Erwerbspersonen_20ff!$D8%,1),"0.0"),"-",TEXT(ROUND('Bestand-Stellensuchende'!AN8/Hilfsblatt_Erwerbspersonen_20ff!$C8%,1),"0.0"),")")</f>
        <v>4.1 (4.1-4.2)</v>
      </c>
      <c r="AO8" s="34" t="str">
        <f>CONCATENATE(TEXT(ROUND('Bestand-Stellensuchende'!AO8/Hilfsblatt_Erwerbspersonen_20ff!$B8%,1),"0.0")," (",TEXT(ROUND('Bestand-Stellensuchende'!AO8/Hilfsblatt_Erwerbspersonen_20ff!$D8%,1),"0.0"),"-",TEXT(ROUND('Bestand-Stellensuchende'!AO8/Hilfsblatt_Erwerbspersonen_20ff!$C8%,1),"0.0"),")")</f>
        <v>4.6 (4.6-4.6)</v>
      </c>
      <c r="AP8" s="34" t="str">
        <f>CONCATENATE(TEXT(ROUND('Bestand-Stellensuchende'!AP8/Hilfsblatt_Erwerbspersonen_20ff!$B8%,1),"0.0")," (",TEXT(ROUND('Bestand-Stellensuchende'!AP8/Hilfsblatt_Erwerbspersonen_20ff!$D8%,1),"0.0"),"-",TEXT(ROUND('Bestand-Stellensuchende'!AP8/Hilfsblatt_Erwerbspersonen_20ff!$C8%,1),"0.0"),")")</f>
        <v>4.2 (4.2-4.3)</v>
      </c>
      <c r="AQ8" s="34" t="str">
        <f>CONCATENATE(TEXT(ROUND('Bestand-Stellensuchende'!AQ8/Hilfsblatt_Erwerbspersonen_20ff!$B8%,1),"0.0")," (",TEXT(ROUND('Bestand-Stellensuchende'!AQ8/Hilfsblatt_Erwerbspersonen_20ff!$D8%,1),"0.0"),"-",TEXT(ROUND('Bestand-Stellensuchende'!AQ8/Hilfsblatt_Erwerbspersonen_20ff!$C8%,1),"0.0"),")")</f>
        <v>4.2 (4.2-4.2)</v>
      </c>
      <c r="AR8" s="34" t="str">
        <f>CONCATENATE(TEXT(ROUND('Bestand-Stellensuchende'!AR8/Hilfsblatt_Erwerbspersonen_20ff!$B8%,1),"0.0")," (",TEXT(ROUND('Bestand-Stellensuchende'!AR8/Hilfsblatt_Erwerbspersonen_20ff!$D8%,1),"0.0"),"-",TEXT(ROUND('Bestand-Stellensuchende'!AR8/Hilfsblatt_Erwerbspersonen_20ff!$C8%,1),"0.0"),")")</f>
        <v>4.1 (4.1-4.2)</v>
      </c>
      <c r="AS8" s="34" t="str">
        <f>CONCATENATE(TEXT(ROUND('Bestand-Stellensuchende'!AS8/Hilfsblatt_Erwerbspersonen_20ff!$B8%,1),"0.0")," (",TEXT(ROUND('Bestand-Stellensuchende'!AS8/Hilfsblatt_Erwerbspersonen_20ff!$D8%,1),"0.0"),"-",TEXT(ROUND('Bestand-Stellensuchende'!AS8/Hilfsblatt_Erwerbspersonen_20ff!$C8%,1),"0.0"),")")</f>
        <v>4.2 (4.2-4.3)</v>
      </c>
      <c r="AT8" s="34" t="str">
        <f>CONCATENATE(TEXT(ROUND('Bestand-Stellensuchende'!AT8/Hilfsblatt_Erwerbspersonen_20ff!$B8%,1),"0.0")," (",TEXT(ROUND('Bestand-Stellensuchende'!AT8/Hilfsblatt_Erwerbspersonen_20ff!$D8%,1),"0.0"),"-",TEXT(ROUND('Bestand-Stellensuchende'!AT8/Hilfsblatt_Erwerbspersonen_20ff!$C8%,1),"0.0"),")")</f>
        <v>4.3 (4.3-4.4)</v>
      </c>
      <c r="AU8" s="34" t="str">
        <f>CONCATENATE(TEXT(ROUND('Bestand-Stellensuchende'!AU8/Hilfsblatt_Erwerbspersonen_20ff!$B8%,1),"0.0")," (",TEXT(ROUND('Bestand-Stellensuchende'!AU8/Hilfsblatt_Erwerbspersonen_20ff!$D8%,1),"0.0"),"-",TEXT(ROUND('Bestand-Stellensuchende'!AU8/Hilfsblatt_Erwerbspersonen_20ff!$C8%,1),"0.0"),")")</f>
        <v>4.5 (4.4-4.5)</v>
      </c>
      <c r="AV8" s="34" t="str">
        <f>CONCATENATE(TEXT(ROUND('Bestand-Stellensuchende'!AV8/Hilfsblatt_Erwerbspersonen_20ff!$B8%,1),"0.0")," (",TEXT(ROUND('Bestand-Stellensuchende'!AV8/Hilfsblatt_Erwerbspersonen_20ff!$D8%,1),"0.0"),"-",TEXT(ROUND('Bestand-Stellensuchende'!AV8/Hilfsblatt_Erwerbspersonen_20ff!$C8%,1),"0.0"),")")</f>
        <v>4.6 (4.6-4.7)</v>
      </c>
      <c r="AW8" s="34" t="str">
        <f>CONCATENATE(TEXT(ROUND('Bestand-Stellensuchende'!AW8/Hilfsblatt_Erwerbspersonen_20ff!$B8%,1),"0.0")," (",TEXT(ROUND('Bestand-Stellensuchende'!AW8/Hilfsblatt_Erwerbspersonen_20ff!$D8%,1),"0.0"),"-",TEXT(ROUND('Bestand-Stellensuchende'!AW8/Hilfsblatt_Erwerbspersonen_20ff!$C8%,1),"0.0"),")")</f>
        <v>4.8 (4.8-4.9)</v>
      </c>
      <c r="AX8" s="34" t="str">
        <f>CONCATENATE(TEXT(ROUND('Bestand-Stellensuchende'!AX8/Hilfsblatt_Erwerbspersonen_20ff!$B8%,1),"0.0")," (",TEXT(ROUND('Bestand-Stellensuchende'!AX8/Hilfsblatt_Erwerbspersonen_20ff!$D8%,1),"0.0"),"-",TEXT(ROUND('Bestand-Stellensuchende'!AX8/Hilfsblatt_Erwerbspersonen_20ff!$C8%,1),"0.0"),")")</f>
        <v>4.9 (4.9-5.0)</v>
      </c>
      <c r="AY8" s="34" t="str">
        <f>CONCATENATE(TEXT(ROUND('Bestand-Stellensuchende'!AY8/Hilfsblatt_Erwerbspersonen_20ff!$B8%,1),"0.0")," (",TEXT(ROUND('Bestand-Stellensuchende'!AY8/Hilfsblatt_Erwerbspersonen_20ff!$D8%,1),"0.0"),"-",TEXT(ROUND('Bestand-Stellensuchende'!AY8/Hilfsblatt_Erwerbspersonen_20ff!$C8%,1),"0.0"),")")</f>
        <v>5.1 (5.1-5.1)</v>
      </c>
      <c r="AZ8" s="34" t="str">
        <f>CONCATENATE(TEXT(ROUND('Bestand-Stellensuchende'!AZ8/Hilfsblatt_Erwerbspersonen_20ff!$B8%,1),"0.0")," (",TEXT(ROUND('Bestand-Stellensuchende'!AZ8/Hilfsblatt_Erwerbspersonen_20ff!$D8%,1),"0.0"),"-",TEXT(ROUND('Bestand-Stellensuchende'!AZ8/Hilfsblatt_Erwerbspersonen_20ff!$C8%,1),"0.0"),")")</f>
        <v>5.1 (5.1-5.2)</v>
      </c>
      <c r="BA8" s="34" t="str">
        <f>CONCATENATE(TEXT(ROUND('Bestand-Stellensuchende'!BA8/Hilfsblatt_Erwerbspersonen_20ff!$B8%,1),"0.0")," (",TEXT(ROUND('Bestand-Stellensuchende'!BA8/Hilfsblatt_Erwerbspersonen_20ff!$D8%,1),"0.0"),"-",TEXT(ROUND('Bestand-Stellensuchende'!BA8/Hilfsblatt_Erwerbspersonen_20ff!$C8%,1),"0.0"),")")</f>
        <v>5.1 (5.1-5.2)</v>
      </c>
      <c r="BB8" s="34" t="str">
        <f>CONCATENATE(TEXT(ROUND('Bestand-Stellensuchende'!BB8/Hilfsblatt_Erwerbspersonen_20ff!$B8%,1),"0.0")," (",TEXT(ROUND('Bestand-Stellensuchende'!BB8/Hilfsblatt_Erwerbspersonen_20ff!$D8%,1),"0.0"),"-",TEXT(ROUND('Bestand-Stellensuchende'!BB8/Hilfsblatt_Erwerbspersonen_20ff!$C8%,1),"0.0"),")")</f>
        <v>4.6 (4.6-4.7)</v>
      </c>
      <c r="BC8" s="34" t="str">
        <f>CONCATENATE(TEXT(ROUND('Bestand-Stellensuchende'!BC8/Hilfsblatt_Erwerbspersonen_20ff!$B8%,1),"0.0")," (",TEXT(ROUND('Bestand-Stellensuchende'!BC8/Hilfsblatt_Erwerbspersonen_20ff!$D8%,1),"0.0"),"-",TEXT(ROUND('Bestand-Stellensuchende'!BC8/Hilfsblatt_Erwerbspersonen_20ff!$C8%,1),"0.0"),")")</f>
        <v>5.2 (5.1-5.2)</v>
      </c>
      <c r="BD8" s="34" t="str">
        <f>CONCATENATE(TEXT(ROUND('Bestand-Stellensuchende'!BD8/Hilfsblatt_Erwerbspersonen_20ff!$B8%,1),"0.0")," (",TEXT(ROUND('Bestand-Stellensuchende'!BD8/Hilfsblatt_Erwerbspersonen_20ff!$D8%,1),"0.0"),"-",TEXT(ROUND('Bestand-Stellensuchende'!BD8/Hilfsblatt_Erwerbspersonen_20ff!$C8%,1),"0.0"),")")</f>
        <v>5.0 (5.0-5.1)</v>
      </c>
      <c r="BE8" s="34" t="str">
        <f>CONCATENATE(TEXT(ROUND('Bestand-Stellensuchende'!BE8/Hilfsblatt_Erwerbspersonen_20ff!$B8%,1),"0.0")," (",TEXT(ROUND('Bestand-Stellensuchende'!BE8/Hilfsblatt_Erwerbspersonen_20ff!$D8%,1),"0.0"),"-",TEXT(ROUND('Bestand-Stellensuchende'!BE8/Hilfsblatt_Erwerbspersonen_20ff!$C8%,1),"0.0"),")")</f>
        <v>4.9 (4.9-5.0)</v>
      </c>
      <c r="BF8" s="34" t="str">
        <f>CONCATENATE(TEXT(ROUND('Bestand-Stellensuchende'!BF8/Hilfsblatt_Erwerbspersonen_20ff!$B8%,1),"0.0")," (",TEXT(ROUND('Bestand-Stellensuchende'!BF8/Hilfsblatt_Erwerbspersonen_20ff!$D8%,1),"0.0"),"-",TEXT(ROUND('Bestand-Stellensuchende'!BF8/Hilfsblatt_Erwerbspersonen_20ff!$C8%,1),"0.0"),")")</f>
        <v>4.8 (4.8-4.9)</v>
      </c>
      <c r="BG8" s="34" t="str">
        <f>CONCATENATE(TEXT(ROUND('Bestand-Stellensuchende'!BG8/Hilfsblatt_Erwerbspersonen_20ff!$B8%,1),"0.0")," (",TEXT(ROUND('Bestand-Stellensuchende'!BG8/Hilfsblatt_Erwerbspersonen_20ff!$D8%,1),"0.0"),"-",TEXT(ROUND('Bestand-Stellensuchende'!BG8/Hilfsblatt_Erwerbspersonen_20ff!$C8%,1),"0.0"),")")</f>
        <v>4.8 (4.8-4.9)</v>
      </c>
      <c r="BH8" s="34" t="str">
        <f>CONCATENATE(TEXT(ROUND('Bestand-Stellensuchende'!BH8/Hilfsblatt_Erwerbspersonen_20ff!$B8%,1),"0.0")," (",TEXT(ROUND('Bestand-Stellensuchende'!BH8/Hilfsblatt_Erwerbspersonen_20ff!$D8%,1),"0.0"),"-",TEXT(ROUND('Bestand-Stellensuchende'!BH8/Hilfsblatt_Erwerbspersonen_20ff!$C8%,1),"0.0"),")")</f>
        <v>4.8 (4.8-4.9)</v>
      </c>
      <c r="BI8" s="34" t="str">
        <f>CONCATENATE(TEXT(ROUND('Bestand-Stellensuchende'!BI8/Hilfsblatt_Erwerbspersonen_20ff!$B8%,1),"0.0")," (",TEXT(ROUND('Bestand-Stellensuchende'!BI8/Hilfsblatt_Erwerbspersonen_20ff!$D8%,1),"0.0"),"-",TEXT(ROUND('Bestand-Stellensuchende'!BI8/Hilfsblatt_Erwerbspersonen_20ff!$C8%,1),"0.0"),")")</f>
        <v>4.7 (4.7-4.8)</v>
      </c>
      <c r="BJ8" s="34" t="str">
        <f>CONCATENATE(TEXT(ROUND('Bestand-Stellensuchende'!BJ8/Hilfsblatt_Erwerbspersonen_20ff!$B8%,1),"0.0")," (",TEXT(ROUND('Bestand-Stellensuchende'!BJ8/Hilfsblatt_Erwerbspersonen_20ff!$D8%,1),"0.0"),"-",TEXT(ROUND('Bestand-Stellensuchende'!BJ8/Hilfsblatt_Erwerbspersonen_20ff!$C8%,1),"0.0"),")")</f>
        <v>4.6 (4.6-4.7)</v>
      </c>
      <c r="BK8" s="34" t="str">
        <f>CONCATENATE(TEXT(ROUND('Bestand-Stellensuchende'!BK8/Hilfsblatt_Erwerbspersonen_20ff!$B8%,1),"0.0")," (",TEXT(ROUND('Bestand-Stellensuchende'!BK8/Hilfsblatt_Erwerbspersonen_20ff!$D8%,1),"0.0"),"-",TEXT(ROUND('Bestand-Stellensuchende'!BK8/Hilfsblatt_Erwerbspersonen_20ff!$C8%,1),"0.0"),")")</f>
        <v>4.6 (4.5-4.6)</v>
      </c>
      <c r="BL8" s="34" t="str">
        <f>CONCATENATE(TEXT(ROUND('Bestand-Stellensuchende'!BL8/Hilfsblatt_Erwerbspersonen_20ff!$B8%,1),"0.0")," (",TEXT(ROUND('Bestand-Stellensuchende'!BL8/Hilfsblatt_Erwerbspersonen_20ff!$D8%,1),"0.0"),"-",TEXT(ROUND('Bestand-Stellensuchende'!BL8/Hilfsblatt_Erwerbspersonen_20ff!$C8%,1),"0.0"),")")</f>
        <v>4.3 (4.3-4.3)</v>
      </c>
      <c r="BM8" s="34" t="str">
        <f>CONCATENATE(TEXT(ROUND('Bestand-Stellensuchende'!BM8/Hilfsblatt_Erwerbspersonen_20ff!$B8%,1),"0.0")," (",TEXT(ROUND('Bestand-Stellensuchende'!BM8/Hilfsblatt_Erwerbspersonen_20ff!$D8%,1),"0.0"),"-",TEXT(ROUND('Bestand-Stellensuchende'!BM8/Hilfsblatt_Erwerbspersonen_20ff!$C8%,1),"0.0"),")")</f>
        <v>3.8 (3.7-3.8)</v>
      </c>
      <c r="BN8" s="34" t="str">
        <f>CONCATENATE(TEXT(ROUND('Bestand-Stellensuchende'!BN8/Hilfsblatt_Erwerbspersonen_20ff!$B8%,1),"0.0")," (",TEXT(ROUND('Bestand-Stellensuchende'!BN8/Hilfsblatt_Erwerbspersonen_20ff!$D8%,1),"0.0"),"-",TEXT(ROUND('Bestand-Stellensuchende'!BN8/Hilfsblatt_Erwerbspersonen_20ff!$C8%,1),"0.0"),")")</f>
        <v>3.8 (3.7-3.8)</v>
      </c>
      <c r="BO8" s="34" t="str">
        <f>CONCATENATE(TEXT(ROUND('Bestand-Stellensuchende'!BO8/Hilfsblatt_Erwerbspersonen_17ff!$B8%,1),"0.0")," (",TEXT(ROUND('Bestand-Stellensuchende'!BO8/Hilfsblatt_Erwerbspersonen_17ff!$D8%,1),"0.0"),"-",TEXT(ROUND('Bestand-Stellensuchende'!BO8/Hilfsblatt_Erwerbspersonen_17ff!$C8%,1),"0.0"),")")</f>
        <v>3.5 (3.4-3.5)</v>
      </c>
      <c r="BP8" s="34" t="str">
        <f>CONCATENATE(TEXT(ROUND('Bestand-Stellensuchende'!BP8/Hilfsblatt_Erwerbspersonen_17ff!$B8%,1),"0.0")," (",TEXT(ROUND('Bestand-Stellensuchende'!BP8/Hilfsblatt_Erwerbspersonen_17ff!$D8%,1),"0.0"),"-",TEXT(ROUND('Bestand-Stellensuchende'!BP8/Hilfsblatt_Erwerbspersonen_17ff!$C8%,1),"0.0"),")")</f>
        <v>3.7 (3.7-3.7)</v>
      </c>
      <c r="BQ8" s="34" t="str">
        <f>CONCATENATE(TEXT(ROUND('Bestand-Stellensuchende'!BQ8/Hilfsblatt_Erwerbspersonen_17ff!$B8%,1),"0.0")," (",TEXT(ROUND('Bestand-Stellensuchende'!BQ8/Hilfsblatt_Erwerbspersonen_17ff!$D8%,1),"0.0"),"-",TEXT(ROUND('Bestand-Stellensuchende'!BQ8/Hilfsblatt_Erwerbspersonen_17ff!$C8%,1),"0.0"),")")</f>
        <v>3.6 (3.5-3.6)</v>
      </c>
      <c r="BR8" s="34" t="str">
        <f>CONCATENATE(TEXT(ROUND('Bestand-Stellensuchende'!BR8/Hilfsblatt_Erwerbspersonen_17ff!$B8%,1),"0.0")," (",TEXT(ROUND('Bestand-Stellensuchende'!BR8/Hilfsblatt_Erwerbspersonen_17ff!$D8%,1),"0.0"),"-",TEXT(ROUND('Bestand-Stellensuchende'!BR8/Hilfsblatt_Erwerbspersonen_17ff!$C8%,1),"0.0"),")")</f>
        <v>3.5 (3.4-3.5)</v>
      </c>
      <c r="BS8" s="34" t="str">
        <f>CONCATENATE(TEXT(ROUND('Bestand-Stellensuchende'!BS8/Hilfsblatt_Erwerbspersonen_17ff!$B8%,1),"0.0")," (",TEXT(ROUND('Bestand-Stellensuchende'!BS8/Hilfsblatt_Erwerbspersonen_17ff!$D8%,1),"0.0"),"-",TEXT(ROUND('Bestand-Stellensuchende'!BS8/Hilfsblatt_Erwerbspersonen_17ff!$C8%,1),"0.0"),")")</f>
        <v>3.4 (3.3-3.4)</v>
      </c>
      <c r="BT8" s="34" t="str">
        <f>CONCATENATE(TEXT(ROUND('Bestand-Stellensuchende'!BT8/Hilfsblatt_Erwerbspersonen_17ff!$B8%,1),"0.0")," (",TEXT(ROUND('Bestand-Stellensuchende'!BT8/Hilfsblatt_Erwerbspersonen_17ff!$D8%,1),"0.0"),"-",TEXT(ROUND('Bestand-Stellensuchende'!BT8/Hilfsblatt_Erwerbspersonen_17ff!$C8%,1),"0.0"),")")</f>
        <v>3.3 (3.3-3.3)</v>
      </c>
      <c r="BU8" s="34" t="str">
        <f>CONCATENATE(TEXT(ROUND('Bestand-Stellensuchende'!BU8/Hilfsblatt_Erwerbspersonen_17ff!$B8%,1),"0.0")," (",TEXT(ROUND('Bestand-Stellensuchende'!BU8/Hilfsblatt_Erwerbspersonen_17ff!$D8%,1),"0.0"),"-",TEXT(ROUND('Bestand-Stellensuchende'!BU8/Hilfsblatt_Erwerbspersonen_17ff!$C8%,1),"0.0"),")")</f>
        <v>3.3 (3.3-3.3)</v>
      </c>
      <c r="BV8" s="34" t="str">
        <f>CONCATENATE(TEXT(ROUND('Bestand-Stellensuchende'!BV8/Hilfsblatt_Erwerbspersonen_17ff!$B8%,1),"0.0")," (",TEXT(ROUND('Bestand-Stellensuchende'!BV8/Hilfsblatt_Erwerbspersonen_17ff!$D8%,1),"0.0"),"-",TEXT(ROUND('Bestand-Stellensuchende'!BV8/Hilfsblatt_Erwerbspersonen_17ff!$C8%,1),"0.0"),")")</f>
        <v>3.3 (3.3-3.3)</v>
      </c>
      <c r="BW8" s="34" t="str">
        <f>CONCATENATE(TEXT(ROUND('Bestand-Stellensuchende'!BW8/Hilfsblatt_Erwerbspersonen_17ff!$B8%,1),"0.0")," (",TEXT(ROUND('Bestand-Stellensuchende'!BW8/Hilfsblatt_Erwerbspersonen_17ff!$D8%,1),"0.0"),"-",TEXT(ROUND('Bestand-Stellensuchende'!BW8/Hilfsblatt_Erwerbspersonen_17ff!$C8%,1),"0.0"),")")</f>
        <v>3.4 (3.4-3.4)</v>
      </c>
      <c r="BX8" s="34" t="str">
        <f>CONCATENATE(TEXT(ROUND('Bestand-Stellensuchende'!BX8/Hilfsblatt_Erwerbspersonen_17ff!$B8%,1),"0.0")," (",TEXT(ROUND('Bestand-Stellensuchende'!BX8/Hilfsblatt_Erwerbspersonen_17ff!$D8%,1),"0.0"),"-",TEXT(ROUND('Bestand-Stellensuchende'!BX8/Hilfsblatt_Erwerbspersonen_17ff!$C8%,1),"0.0"),")")</f>
        <v>3.5 (3.4-3.5)</v>
      </c>
      <c r="BY8" s="34" t="str">
        <f>CONCATENATE(TEXT(ROUND('Bestand-Stellensuchende'!BY8/Hilfsblatt_Erwerbspersonen_17ff!$B8%,1),"0.0")," (",TEXT(ROUND('Bestand-Stellensuchende'!BY8/Hilfsblatt_Erwerbspersonen_17ff!$D8%,1),"0.0"),"-",TEXT(ROUND('Bestand-Stellensuchende'!BY8/Hilfsblatt_Erwerbspersonen_17ff!$C8%,1),"0.0"),")")</f>
        <v>3.5 (3.5-3.6)</v>
      </c>
      <c r="BZ8" s="34" t="str">
        <f>CONCATENATE(TEXT(ROUND('Bestand-Stellensuchende'!BZ8/Hilfsblatt_Erwerbspersonen_17ff!$B8%,1),"0.0")," (",TEXT(ROUND('Bestand-Stellensuchende'!BZ8/Hilfsblatt_Erwerbspersonen_17ff!$D8%,1),"0.0"),"-",TEXT(ROUND('Bestand-Stellensuchende'!BZ8/Hilfsblatt_Erwerbspersonen_17ff!$C8%,1),"0.0"),")")</f>
        <v>3.7 (3.6-3.7)</v>
      </c>
      <c r="CA8" s="34" t="str">
        <f>CONCATENATE(TEXT(ROUND('Bestand-Stellensuchende'!CA8/Hilfsblatt_Erwerbspersonen_17ff!$B8%,1),"0.0")," (",TEXT(ROUND('Bestand-Stellensuchende'!CA8/Hilfsblatt_Erwerbspersonen_17ff!$D8%,1),"0.0"),"-",TEXT(ROUND('Bestand-Stellensuchende'!CA8/Hilfsblatt_Erwerbspersonen_17ff!$C8%,1),"0.0"),")")</f>
        <v>3.7 (3.6-3.7)</v>
      </c>
      <c r="CB8" s="34" t="str">
        <f>CONCATENATE(TEXT(ROUND('Bestand-Stellensuchende'!CB8/Hilfsblatt_Erwerbspersonen_17ff!$B8%,1),"0.0")," (",TEXT(ROUND('Bestand-Stellensuchende'!CB8/Hilfsblatt_Erwerbspersonen_17ff!$D8%,1),"0.0"),"-",TEXT(ROUND('Bestand-Stellensuchende'!CB8/Hilfsblatt_Erwerbspersonen_17ff!$C8%,1),"0.0"),")")</f>
        <v>3.5 (3.5-3.5)</v>
      </c>
      <c r="CC8" s="34" t="str">
        <f>CONCATENATE(TEXT(ROUND('Bestand-Stellensuchende'!CC8/Hilfsblatt_Erwerbspersonen_17ff!$B8%,1),"0.0")," (",TEXT(ROUND('Bestand-Stellensuchende'!CC8/Hilfsblatt_Erwerbspersonen_17ff!$D8%,1),"0.0"),"-",TEXT(ROUND('Bestand-Stellensuchende'!CC8/Hilfsblatt_Erwerbspersonen_17ff!$C8%,1),"0.0"),")")</f>
        <v>3.7 (3.6-3.7)</v>
      </c>
      <c r="CD8" s="34" t="str">
        <f>CONCATENATE(TEXT(ROUND('Bestand-Stellensuchende'!CD8/Hilfsblatt_Erwerbspersonen_17ff!$B8%,1),"0.0")," (",TEXT(ROUND('Bestand-Stellensuchende'!CD8/Hilfsblatt_Erwerbspersonen_17ff!$D8%,1),"0.0"),"-",TEXT(ROUND('Bestand-Stellensuchende'!CD8/Hilfsblatt_Erwerbspersonen_17ff!$C8%,1),"0.0"),")")</f>
        <v>3.6 (3.6-3.6)</v>
      </c>
      <c r="CE8" s="34" t="str">
        <f>CONCATENATE(TEXT(ROUND('Bestand-Stellensuchende'!CE8/Hilfsblatt_Erwerbspersonen_17ff!$B8%,1),"0.0")," (",TEXT(ROUND('Bestand-Stellensuchende'!CE8/Hilfsblatt_Erwerbspersonen_17ff!$D8%,1),"0.0"),"-",TEXT(ROUND('Bestand-Stellensuchende'!CE8/Hilfsblatt_Erwerbspersonen_17ff!$C8%,1),"0.0"),")")</f>
        <v>3.4 (3.4-3.5)</v>
      </c>
      <c r="CF8" s="34" t="str">
        <f>CONCATENATE(TEXT(ROUND('Bestand-Stellensuchende'!CF8/Hilfsblatt_Erwerbspersonen_17ff!$B8%,1),"0.0")," (",TEXT(ROUND('Bestand-Stellensuchende'!CF8/Hilfsblatt_Erwerbspersonen_17ff!$D8%,1),"0.0"),"-",TEXT(ROUND('Bestand-Stellensuchende'!CF8/Hilfsblatt_Erwerbspersonen_17ff!$C8%,1),"0.0"),")")</f>
        <v>3.3 (3.3-3.3)</v>
      </c>
      <c r="CG8" s="34" t="str">
        <f>CONCATENATE(TEXT(ROUND('Bestand-Stellensuchende'!CG8/Hilfsblatt_Erwerbspersonen_17ff!$B8%,1),"0.0")," (",TEXT(ROUND('Bestand-Stellensuchende'!CG8/Hilfsblatt_Erwerbspersonen_17ff!$D8%,1),"0.0"),"-",TEXT(ROUND('Bestand-Stellensuchende'!CG8/Hilfsblatt_Erwerbspersonen_17ff!$C8%,1),"0.0"),")")</f>
        <v>3.4 (3.3-3.4)</v>
      </c>
      <c r="CH8" s="34" t="str">
        <f>CONCATENATE(TEXT(ROUND('Bestand-Stellensuchende'!CH8/Hilfsblatt_Erwerbspersonen_17ff!$B8%,1),"0.0")," (",TEXT(ROUND('Bestand-Stellensuchende'!CH8/Hilfsblatt_Erwerbspersonen_17ff!$D8%,1),"0.0"),"-",TEXT(ROUND('Bestand-Stellensuchende'!CH8/Hilfsblatt_Erwerbspersonen_17ff!$C8%,1),"0.0"),")")</f>
        <v>3.3 (3.3-3.4)</v>
      </c>
      <c r="CI8" s="34" t="str">
        <f>CONCATENATE(TEXT(ROUND('Bestand-Stellensuchende'!CI8/Hilfsblatt_Erwerbspersonen_17ff!$B8%,1),"0.0")," (",TEXT(ROUND('Bestand-Stellensuchende'!CI8/Hilfsblatt_Erwerbspersonen_17ff!$D8%,1),"0.0"),"-",TEXT(ROUND('Bestand-Stellensuchende'!CI8/Hilfsblatt_Erwerbspersonen_17ff!$C8%,1),"0.0"),")")</f>
        <v>3.3 (3.3-3.4)</v>
      </c>
      <c r="CJ8" s="34" t="str">
        <f>CONCATENATE(TEXT(ROUND('Bestand-Stellensuchende'!CJ8/Hilfsblatt_Erwerbspersonen_17ff!$B8%,1),"0.0")," (",TEXT(ROUND('Bestand-Stellensuchende'!CJ8/Hilfsblatt_Erwerbspersonen_17ff!$D8%,1),"0.0"),"-",TEXT(ROUND('Bestand-Stellensuchende'!CJ8/Hilfsblatt_Erwerbspersonen_17ff!$C8%,1),"0.0"),")")</f>
        <v>3.4 (3.4-3.4)</v>
      </c>
      <c r="CK8" s="34" t="str">
        <f>CONCATENATE(TEXT(ROUND('Bestand-Stellensuchende'!CK8/Hilfsblatt_Erwerbspersonen_17ff!$B8%,1),"0.0")," (",TEXT(ROUND('Bestand-Stellensuchende'!CK8/Hilfsblatt_Erwerbspersonen_17ff!$D8%,1),"0.0"),"-",TEXT(ROUND('Bestand-Stellensuchende'!CK8/Hilfsblatt_Erwerbspersonen_17ff!$C8%,1),"0.0"),")")</f>
        <v>3.5 (3.5-3.5)</v>
      </c>
      <c r="CL8" s="34" t="str">
        <f>CONCATENATE(TEXT(ROUND('Bestand-Stellensuchende'!CL8/Hilfsblatt_Erwerbspersonen_17ff!$B8%,1),"0.0")," (",TEXT(ROUND('Bestand-Stellensuchende'!CL8/Hilfsblatt_Erwerbspersonen_17ff!$D8%,1),"0.0"),"-",TEXT(ROUND('Bestand-Stellensuchende'!CL8/Hilfsblatt_Erwerbspersonen_17ff!$C8%,1),"0.0"),")")</f>
        <v>3.6 (3.6-3.7)</v>
      </c>
      <c r="CM8" s="34" t="str">
        <f>CONCATENATE(TEXT(ROUND('Bestand-Stellensuchende'!CM8/Hilfsblatt_Erwerbspersonen_17ff!$B8%,1),"0.0")," (",TEXT(ROUND('Bestand-Stellensuchende'!CM8/Hilfsblatt_Erwerbspersonen_17ff!$D8%,1),"0.0"),"-",TEXT(ROUND('Bestand-Stellensuchende'!CM8/Hilfsblatt_Erwerbspersonen_17ff!$C8%,1),"0.0"),")")</f>
        <v>3.8 (3.7-3.8)</v>
      </c>
      <c r="CN8" s="34" t="str">
        <f>CONCATENATE(TEXT(ROUND('Bestand-Stellensuchende'!CN8/Hilfsblatt_Erwerbspersonen_17ff!$B8%,1),"0.0")," (",TEXT(ROUND('Bestand-Stellensuchende'!CN8/Hilfsblatt_Erwerbspersonen_17ff!$D8%,1),"0.0"),"-",TEXT(ROUND('Bestand-Stellensuchende'!CN8/Hilfsblatt_Erwerbspersonen_17ff!$C8%,1),"0.0"),")")</f>
        <v>3.8 (3.8-3.9)</v>
      </c>
      <c r="CO8" s="34" t="str">
        <f>CONCATENATE(TEXT(ROUND('Bestand-Stellensuchende'!CO8/Hilfsblatt_Erwerbspersonen_17ff!$B8%,1),"0.0")," (",TEXT(ROUND('Bestand-Stellensuchende'!CO8/Hilfsblatt_Erwerbspersonen_17ff!$D8%,1),"0.0"),"-",TEXT(ROUND('Bestand-Stellensuchende'!CO8/Hilfsblatt_Erwerbspersonen_17ff!$C8%,1),"0.0"),")")</f>
        <v>3.9 (3.9-3.9)</v>
      </c>
      <c r="CP8" s="34" t="str">
        <f>CONCATENATE(TEXT(ROUND('Bestand-Stellensuchende'!CP8/Hilfsblatt_Erwerbspersonen_17ff!$B8%,1),"0.0")," (",TEXT(ROUND('Bestand-Stellensuchende'!CP8/Hilfsblatt_Erwerbspersonen_17ff!$D8%,1),"0.0"),"-",TEXT(ROUND('Bestand-Stellensuchende'!CP8/Hilfsblatt_Erwerbspersonen_17ff!$C8%,1),"0.0"),")")</f>
        <v>3.9 (3.9-4.0)</v>
      </c>
      <c r="CQ8" s="34" t="str">
        <f>CONCATENATE(TEXT(ROUND('Bestand-Stellensuchende'!CQ8/Hilfsblatt_Erwerbspersonen_17ff!$B8%,1),"0.0")," (",TEXT(ROUND('Bestand-Stellensuchende'!CQ8/Hilfsblatt_Erwerbspersonen_17ff!$D8%,1),"0.0"),"-",TEXT(ROUND('Bestand-Stellensuchende'!CQ8/Hilfsblatt_Erwerbspersonen_17ff!$C8%,1),"0.0"),")")</f>
        <v>3.8 (3.8-3.9)</v>
      </c>
      <c r="CR8" s="34" t="str">
        <f>CONCATENATE(TEXT(ROUND('Bestand-Stellensuchende'!CR8/Hilfsblatt_Erwerbspersonen_17ff!$B8%,1),"0.0")," (",TEXT(ROUND('Bestand-Stellensuchende'!CR8/Hilfsblatt_Erwerbspersonen_17ff!$D8%,1),"0.0"),"-",TEXT(ROUND('Bestand-Stellensuchende'!CR8/Hilfsblatt_Erwerbspersonen_17ff!$C8%,1),"0.0"),")")</f>
        <v>3.8 (3.8-3.8)</v>
      </c>
      <c r="CS8" s="34" t="str">
        <f>CONCATENATE(TEXT(ROUND('Bestand-Stellensuchende'!CS8/Hilfsblatt_Erwerbspersonen_17ff!$B8%,1),"0.0")," (",TEXT(ROUND('Bestand-Stellensuchende'!CS8/Hilfsblatt_Erwerbspersonen_17ff!$D8%,1),"0.0"),"-",TEXT(ROUND('Bestand-Stellensuchende'!CS8/Hilfsblatt_Erwerbspersonen_17ff!$C8%,1),"0.0"),")")</f>
        <v>3.7 (3.7-3.7)</v>
      </c>
      <c r="CT8" s="34" t="str">
        <f>CONCATENATE(TEXT(ROUND('Bestand-Stellensuchende'!CT8/Hilfsblatt_Erwerbspersonen_17ff!$B8%,1),"0.0")," (",TEXT(ROUND('Bestand-Stellensuchende'!CT8/Hilfsblatt_Erwerbspersonen_17ff!$D8%,1),"0.0"),"-",TEXT(ROUND('Bestand-Stellensuchende'!CT8/Hilfsblatt_Erwerbspersonen_17ff!$C8%,1),"0.0"),")")</f>
        <v>3.8 (3.7-3.8)</v>
      </c>
      <c r="CU8" s="34" t="str">
        <f>CONCATENATE(TEXT(ROUND('Bestand-Stellensuchende'!CU8/Hilfsblatt_Erwerbspersonen_17ff!$B8%,1),"0.0")," (",TEXT(ROUND('Bestand-Stellensuchende'!CU8/Hilfsblatt_Erwerbspersonen_17ff!$D8%,1),"0.0"),"-",TEXT(ROUND('Bestand-Stellensuchende'!CU8/Hilfsblatt_Erwerbspersonen_17ff!$C8%,1),"0.0"),")")</f>
        <v>3.8 (3.8-3.8)</v>
      </c>
      <c r="CV8" s="34" t="str">
        <f>CONCATENATE(TEXT(ROUND('Bestand-Stellensuchende'!CV8/Hilfsblatt_Erwerbspersonen_17ff!$B8%,1),"0.0")," (",TEXT(ROUND('Bestand-Stellensuchende'!CV8/Hilfsblatt_Erwerbspersonen_17ff!$D8%,1),"0.0"),"-",TEXT(ROUND('Bestand-Stellensuchende'!CV8/Hilfsblatt_Erwerbspersonen_17ff!$C8%,1),"0.0"),")")</f>
        <v>3.8 (3.8-3.8)</v>
      </c>
      <c r="CW8" s="34" t="str">
        <f>CONCATENATE(TEXT(ROUND('Bestand-Stellensuchende'!CW8/Hilfsblatt_Erwerbspersonen_17ff!$B8%,1),"0.0")," (",TEXT(ROUND('Bestand-Stellensuchende'!CW8/Hilfsblatt_Erwerbspersonen_17ff!$D8%,1),"0.0"),"-",TEXT(ROUND('Bestand-Stellensuchende'!CW8/Hilfsblatt_Erwerbspersonen_17ff!$C8%,1),"0.0"),")")</f>
        <v>3.8 (3.8-3.9)</v>
      </c>
      <c r="CX8" s="34" t="str">
        <f>CONCATENATE(TEXT(ROUND('Bestand-Stellensuchende'!CX8/Hilfsblatt_Erwerbspersonen_17ff!$B8%,1),"0.0")," (",TEXT(ROUND('Bestand-Stellensuchende'!CX8/Hilfsblatt_Erwerbspersonen_17ff!$D8%,1),"0.0"),"-",TEXT(ROUND('Bestand-Stellensuchende'!CX8/Hilfsblatt_Erwerbspersonen_17ff!$C8%,1),"0.0"),")")</f>
        <v>3.9 (3.9-4.0)</v>
      </c>
      <c r="CY8" s="34" t="str">
        <f>CONCATENATE(TEXT(ROUND('Bestand-Stellensuchende'!CY8/Hilfsblatt_Erwerbspersonen_17ff!$B8%,1),"0.0")," (",TEXT(ROUND('Bestand-Stellensuchende'!CY8/Hilfsblatt_Erwerbspersonen_17ff!$D8%,1),"0.0"),"-",TEXT(ROUND('Bestand-Stellensuchende'!CY8/Hilfsblatt_Erwerbspersonen_17ff!$C8%,1),"0.0"),")")</f>
        <v>4.1 (4.1-4.1)</v>
      </c>
      <c r="CZ8" s="34" t="str">
        <f>CONCATENATE(TEXT(ROUND('Bestand-Stellensuchende'!CZ8/Hilfsblatt_Erwerbspersonen_17ff!$B8%,1),"0.0")," (",TEXT(ROUND('Bestand-Stellensuchende'!CZ8/Hilfsblatt_Erwerbspersonen_17ff!$D8%,1),"0.0"),"-",TEXT(ROUND('Bestand-Stellensuchende'!CZ8/Hilfsblatt_Erwerbspersonen_17ff!$C8%,1),"0.0"),")")</f>
        <v>4.2 (4.1-4.2)</v>
      </c>
      <c r="DA8" s="34" t="str">
        <f>CONCATENATE(TEXT(ROUND('Bestand-Stellensuchende'!DA8/Hilfsblatt_Erwerbspersonen_17ff!$B8%,1),"0.0")," (",TEXT(ROUND('Bestand-Stellensuchende'!DA8/Hilfsblatt_Erwerbspersonen_17ff!$D8%,1),"0.0"),"-",TEXT(ROUND('Bestand-Stellensuchende'!DA8/Hilfsblatt_Erwerbspersonen_17ff!$C8%,1),"0.0"),")")</f>
        <v>4.3 (4.2-4.3)</v>
      </c>
      <c r="DB8" s="34" t="str">
        <f>CONCATENATE(TEXT(ROUND('Bestand-Stellensuchende'!DB8/Hilfsblatt_Erwerbspersonen_14ff!$B8%,1),"0.0")," (",TEXT(ROUND('Bestand-Stellensuchende'!DB8/Hilfsblatt_Erwerbspersonen_14ff!$D8%,1),"0.0"),"-",TEXT(ROUND('Bestand-Stellensuchende'!DB8/Hilfsblatt_Erwerbspersonen_14ff!$C8%,1),"0.0"),")")</f>
        <v>4.2 (4.1-4.2)</v>
      </c>
      <c r="DC8" s="34" t="str">
        <f>CONCATENATE(TEXT(ROUND('Bestand-Stellensuchende'!DC8/Hilfsblatt_Erwerbspersonen_14ff!$B8%,1),"0.0")," (",TEXT(ROUND('Bestand-Stellensuchende'!DC8/Hilfsblatt_Erwerbspersonen_14ff!$D8%,1),"0.0"),"-",TEXT(ROUND('Bestand-Stellensuchende'!DC8/Hilfsblatt_Erwerbspersonen_14ff!$C8%,1),"0.0"),")")</f>
        <v>4.3 (4.3-4.4)</v>
      </c>
      <c r="DD8" s="34" t="str">
        <f>CONCATENATE(TEXT(ROUND('Bestand-Stellensuchende'!DD8/Hilfsblatt_Erwerbspersonen_14ff!$B8%,1),"0.0")," (",TEXT(ROUND('Bestand-Stellensuchende'!DD8/Hilfsblatt_Erwerbspersonen_14ff!$D8%,1),"0.0"),"-",TEXT(ROUND('Bestand-Stellensuchende'!DD8/Hilfsblatt_Erwerbspersonen_14ff!$C8%,1),"0.0"),")")</f>
        <v>4.2 (4.2-4.3)</v>
      </c>
      <c r="DE8" s="34" t="str">
        <f>CONCATENATE(TEXT(ROUND('Bestand-Stellensuchende'!DE8/Hilfsblatt_Erwerbspersonen_14ff!$B8%,1),"0.0")," (",TEXT(ROUND('Bestand-Stellensuchende'!DE8/Hilfsblatt_Erwerbspersonen_14ff!$D8%,1),"0.0"),"-",TEXT(ROUND('Bestand-Stellensuchende'!DE8/Hilfsblatt_Erwerbspersonen_14ff!$C8%,1),"0.0"),")")</f>
        <v>4.1 (4.1-4.1)</v>
      </c>
      <c r="DF8" s="34" t="str">
        <f>CONCATENATE(TEXT(ROUND('Bestand-Stellensuchende'!DF8/Hilfsblatt_Erwerbspersonen_14ff!$B8%,1),"0.0")," (",TEXT(ROUND('Bestand-Stellensuchende'!DF8/Hilfsblatt_Erwerbspersonen_14ff!$D8%,1),"0.0"),"-",TEXT(ROUND('Bestand-Stellensuchende'!DF8/Hilfsblatt_Erwerbspersonen_14ff!$C8%,1),"0.0"),")")</f>
        <v>4.0 (4.0-4.1)</v>
      </c>
      <c r="DG8" s="34" t="str">
        <f>CONCATENATE(TEXT(ROUND('Bestand-Stellensuchende'!DG8/Hilfsblatt_Erwerbspersonen_14ff!$B8%,1),"0.0")," (",TEXT(ROUND('Bestand-Stellensuchende'!DG8/Hilfsblatt_Erwerbspersonen_14ff!$D8%,1),"0.0"),"-",TEXT(ROUND('Bestand-Stellensuchende'!DG8/Hilfsblatt_Erwerbspersonen_14ff!$C8%,1),"0.0"),")")</f>
        <v>4.0 (4.0-4.1)</v>
      </c>
      <c r="DH8" s="34" t="str">
        <f>CONCATENATE(TEXT(ROUND('Bestand-Stellensuchende'!DH8/Hilfsblatt_Erwerbspersonen_14ff!$B8%,1),"0.0")," (",TEXT(ROUND('Bestand-Stellensuchende'!DH8/Hilfsblatt_Erwerbspersonen_14ff!$D8%,1),"0.0"),"-",TEXT(ROUND('Bestand-Stellensuchende'!DH8/Hilfsblatt_Erwerbspersonen_14ff!$C8%,1),"0.0"),")")</f>
        <v>4.0 (3.9-4.0)</v>
      </c>
      <c r="DI8" s="34" t="str">
        <f>CONCATENATE(TEXT(ROUND('Bestand-Stellensuchende'!DI8/Hilfsblatt_Erwerbspersonen_14ff!$B8%,1),"0.0")," (",TEXT(ROUND('Bestand-Stellensuchende'!DI8/Hilfsblatt_Erwerbspersonen_14ff!$D8%,1),"0.0"),"-",TEXT(ROUND('Bestand-Stellensuchende'!DI8/Hilfsblatt_Erwerbspersonen_14ff!$C8%,1),"0.0"),")")</f>
        <v>4.0 (4.0-4.0)</v>
      </c>
      <c r="DJ8" s="34" t="str">
        <f>CONCATENATE(TEXT(ROUND('Bestand-Stellensuchende'!DJ8/Hilfsblatt_Erwerbspersonen_14ff!$B8%,1),"0.0")," (",TEXT(ROUND('Bestand-Stellensuchende'!DJ8/Hilfsblatt_Erwerbspersonen_14ff!$D8%,1),"0.0"),"-",TEXT(ROUND('Bestand-Stellensuchende'!DJ8/Hilfsblatt_Erwerbspersonen_14ff!$C8%,1),"0.0"),")")</f>
        <v>4.1 (4.1-4.1)</v>
      </c>
      <c r="DK8" s="34" t="str">
        <f>CONCATENATE(TEXT(ROUND('Bestand-Stellensuchende'!DK8/Hilfsblatt_Erwerbspersonen_14ff!$B8%,1),"0.0")," (",TEXT(ROUND('Bestand-Stellensuchende'!DK8/Hilfsblatt_Erwerbspersonen_14ff!$D8%,1),"0.0"),"-",TEXT(ROUND('Bestand-Stellensuchende'!DK8/Hilfsblatt_Erwerbspersonen_14ff!$C8%,1),"0.0"),")")</f>
        <v>4.1 (4.1-4.2)</v>
      </c>
      <c r="DL8" s="34" t="str">
        <f>CONCATENATE(TEXT(ROUND('Bestand-Stellensuchende'!DL8/Hilfsblatt_Erwerbspersonen_14ff!$B8%,1),"0.0")," (",TEXT(ROUND('Bestand-Stellensuchende'!DL8/Hilfsblatt_Erwerbspersonen_14ff!$D8%,1),"0.0"),"-",TEXT(ROUND('Bestand-Stellensuchende'!DL8/Hilfsblatt_Erwerbspersonen_14ff!$C8%,1),"0.0"),")")</f>
        <v>4.3 (4.3-4.3)</v>
      </c>
      <c r="DM8" s="34" t="str">
        <f>CONCATENATE(TEXT(ROUND('Bestand-Stellensuchende'!DM8/Hilfsblatt_Erwerbspersonen_14ff!$B8%,1),"0.0")," (",TEXT(ROUND('Bestand-Stellensuchende'!DM8/Hilfsblatt_Erwerbspersonen_14ff!$D8%,1),"0.0"),"-",TEXT(ROUND('Bestand-Stellensuchende'!DM8/Hilfsblatt_Erwerbspersonen_14ff!$C8%,1),"0.0"),")")</f>
        <v>4.4 (4.4-4.4)</v>
      </c>
      <c r="DN8" s="34" t="str">
        <f>CONCATENATE(TEXT(ROUND('Bestand-Stellensuchende'!DN8/Hilfsblatt_Erwerbspersonen_14ff!$B8%,1),"0.0")," (",TEXT(ROUND('Bestand-Stellensuchende'!DN8/Hilfsblatt_Erwerbspersonen_14ff!$D8%,1),"0.0"),"-",TEXT(ROUND('Bestand-Stellensuchende'!DN8/Hilfsblatt_Erwerbspersonen_14ff!$C8%,1),"0.0"),")")</f>
        <v>4.4 (4.3-4.4)</v>
      </c>
      <c r="DO8" s="34" t="str">
        <f>CONCATENATE(TEXT(ROUND('Bestand-Stellensuchende'!DO8/Hilfsblatt_Erwerbspersonen_14ff!$B8%,1),"0.0")," (",TEXT(ROUND('Bestand-Stellensuchende'!DO8/Hilfsblatt_Erwerbspersonen_14ff!$D8%,1),"0.0"),"-",TEXT(ROUND('Bestand-Stellensuchende'!DO8/Hilfsblatt_Erwerbspersonen_14ff!$C8%,1),"0.0"),")")</f>
        <v>4.0 (4.0-4.0)</v>
      </c>
      <c r="DP8" s="34" t="str">
        <f>CONCATENATE(TEXT(ROUND('Bestand-Stellensuchende'!DP8/Hilfsblatt_Erwerbspersonen_14ff!$B8%,1),"0.0")," (",TEXT(ROUND('Bestand-Stellensuchende'!DP8/Hilfsblatt_Erwerbspersonen_14ff!$D8%,1),"0.0"),"-",TEXT(ROUND('Bestand-Stellensuchende'!DP8/Hilfsblatt_Erwerbspersonen_14ff!$C8%,1),"0.0"),")")</f>
        <v>4.4 (4.3-4.4)</v>
      </c>
      <c r="DQ8" s="34" t="str">
        <f>CONCATENATE(TEXT(ROUND('Bestand-Stellensuchende'!DQ8/Hilfsblatt_Erwerbspersonen_14ff!$B8%,1),"0.0")," (",TEXT(ROUND('Bestand-Stellensuchende'!DQ8/Hilfsblatt_Erwerbspersonen_14ff!$D8%,1),"0.0"),"-",TEXT(ROUND('Bestand-Stellensuchende'!DQ8/Hilfsblatt_Erwerbspersonen_14ff!$C8%,1),"0.0"),")")</f>
        <v>4.2 (4.2-4.3)</v>
      </c>
      <c r="DR8" s="34" t="str">
        <f>CONCATENATE(TEXT(ROUND('Bestand-Stellensuchende'!DR8/Hilfsblatt_Erwerbspersonen_14ff!$B8%,1),"0.0")," (",TEXT(ROUND('Bestand-Stellensuchende'!DR8/Hilfsblatt_Erwerbspersonen_14ff!$D8%,1),"0.0"),"-",TEXT(ROUND('Bestand-Stellensuchende'!DR8/Hilfsblatt_Erwerbspersonen_14ff!$C8%,1),"0.0"),")")</f>
        <v>4.0 (4.0-4.1)</v>
      </c>
      <c r="DS8" s="34" t="str">
        <f>CONCATENATE(TEXT(ROUND('Bestand-Stellensuchende'!DS8/Hilfsblatt_Erwerbspersonen_14ff!$B8%,1),"0.0")," (",TEXT(ROUND('Bestand-Stellensuchende'!DS8/Hilfsblatt_Erwerbspersonen_14ff!$D8%,1),"0.0"),"-",TEXT(ROUND('Bestand-Stellensuchende'!DS8/Hilfsblatt_Erwerbspersonen_14ff!$C8%,1),"0.0"),")")</f>
        <v>4.0 (4.0-4.0)</v>
      </c>
      <c r="DT8" s="34" t="str">
        <f>CONCATENATE(TEXT(ROUND('Bestand-Stellensuchende'!DT8/Hilfsblatt_Erwerbspersonen_14ff!$B8%,1),"0.0")," (",TEXT(ROUND('Bestand-Stellensuchende'!DT8/Hilfsblatt_Erwerbspersonen_14ff!$D8%,1),"0.0"),"-",TEXT(ROUND('Bestand-Stellensuchende'!DT8/Hilfsblatt_Erwerbspersonen_14ff!$C8%,1),"0.0"),")")</f>
        <v>3.9 (3.9-4.0)</v>
      </c>
      <c r="DU8" s="34" t="str">
        <f>CONCATENATE(TEXT(ROUND('Bestand-Stellensuchende'!DU8/Hilfsblatt_Erwerbspersonen_14ff!$B8%,1),"0.0")," (",TEXT(ROUND('Bestand-Stellensuchende'!DU8/Hilfsblatt_Erwerbspersonen_14ff!$D8%,1),"0.0"),"-",TEXT(ROUND('Bestand-Stellensuchende'!DU8/Hilfsblatt_Erwerbspersonen_14ff!$C8%,1),"0.0"),")")</f>
        <v>3.9 (3.9-3.9)</v>
      </c>
      <c r="DV8" s="34" t="str">
        <f>CONCATENATE(TEXT(ROUND('Bestand-Stellensuchende'!DV8/Hilfsblatt_Erwerbspersonen_14ff!$B8%,1),"0.0")," (",TEXT(ROUND('Bestand-Stellensuchende'!DV8/Hilfsblatt_Erwerbspersonen_14ff!$D8%,1),"0.0"),"-",TEXT(ROUND('Bestand-Stellensuchende'!DV8/Hilfsblatt_Erwerbspersonen_14ff!$C8%,1),"0.0"),")")</f>
        <v>3.9 (3.8-3.9)</v>
      </c>
      <c r="DW8" s="34" t="str">
        <f>CONCATENATE(TEXT(ROUND('Bestand-Stellensuchende'!DW8/Hilfsblatt_Erwerbspersonen_14ff!$B8%,1),"0.0")," (",TEXT(ROUND('Bestand-Stellensuchende'!DW8/Hilfsblatt_Erwerbspersonen_14ff!$D8%,1),"0.0"),"-",TEXT(ROUND('Bestand-Stellensuchende'!DW8/Hilfsblatt_Erwerbspersonen_14ff!$C8%,1),"0.0"),")")</f>
        <v>3.8 (3.8-3.9)</v>
      </c>
      <c r="DX8" s="34" t="str">
        <f>CONCATENATE(TEXT(ROUND('Bestand-Stellensuchende'!DX8/Hilfsblatt_Erwerbspersonen_14ff!$B8%,1),"0.0")," (",TEXT(ROUND('Bestand-Stellensuchende'!DX8/Hilfsblatt_Erwerbspersonen_14ff!$D8%,1),"0.0"),"-",TEXT(ROUND('Bestand-Stellensuchende'!DX8/Hilfsblatt_Erwerbspersonen_14ff!$C8%,1),"0.0"),")")</f>
        <v>3.9 (3.9-4.0)</v>
      </c>
      <c r="DY8" s="34" t="str">
        <f>CONCATENATE(TEXT(ROUND('Bestand-Stellensuchende'!DY8/Hilfsblatt_Erwerbspersonen_14ff!$B8%,1),"0.0")," (",TEXT(ROUND('Bestand-Stellensuchende'!DY8/Hilfsblatt_Erwerbspersonen_14ff!$D8%,1),"0.0"),"-",TEXT(ROUND('Bestand-Stellensuchende'!DY8/Hilfsblatt_Erwerbspersonen_14ff!$C8%,1),"0.0"),")")</f>
        <v>4.0 (4.0-4.0)</v>
      </c>
      <c r="DZ8" s="34" t="str">
        <f>CONCATENATE(TEXT(ROUND('Bestand-Stellensuchende'!DZ8/Hilfsblatt_Erwerbspersonen_14ff!$B8%,1),"0.0")," (",TEXT(ROUND('Bestand-Stellensuchende'!DZ8/Hilfsblatt_Erwerbspersonen_14ff!$D8%,1),"0.0"),"-",TEXT(ROUND('Bestand-Stellensuchende'!DZ8/Hilfsblatt_Erwerbspersonen_14ff!$C8%,1),"0.0"),")")</f>
        <v>3.9 (3.9-4.0)</v>
      </c>
      <c r="EA8" s="34" t="str">
        <f>CONCATENATE(TEXT(ROUND('Bestand-Stellensuchende'!EA8/Hilfsblatt_Erwerbspersonen_14ff!$B8%,1),"0.0")," (",TEXT(ROUND('Bestand-Stellensuchende'!EA8/Hilfsblatt_Erwerbspersonen_14ff!$D8%,1),"0.0"),"-",TEXT(ROUND('Bestand-Stellensuchende'!EA8/Hilfsblatt_Erwerbspersonen_14ff!$C8%,1),"0.0"),")")</f>
        <v>3.9 (3.9-3.9)</v>
      </c>
      <c r="EB8" s="34" t="str">
        <f>CONCATENATE(TEXT(ROUND('Bestand-Stellensuchende'!EB8/Hilfsblatt_Erwerbspersonen_14ff!$B8%,1),"0.0")," (",TEXT(ROUND('Bestand-Stellensuchende'!EB8/Hilfsblatt_Erwerbspersonen_14ff!$D8%,1),"0.0"),"-",TEXT(ROUND('Bestand-Stellensuchende'!EB8/Hilfsblatt_Erwerbspersonen_14ff!$C8%,1),"0.0"),")")</f>
        <v>3.7 (3.7-3.8)</v>
      </c>
      <c r="EC8" s="34" t="str">
        <f>CONCATENATE(TEXT(ROUND('Bestand-Stellensuchende'!EC8/Hilfsblatt_Erwerbspersonen_14ff!$B8%,1),"0.0")," (",TEXT(ROUND('Bestand-Stellensuchende'!EC8/Hilfsblatt_Erwerbspersonen_14ff!$D8%,1),"0.0"),"-",TEXT(ROUND('Bestand-Stellensuchende'!EC8/Hilfsblatt_Erwerbspersonen_14ff!$C8%,1),"0.0"),")")</f>
        <v>3.9 (3.8-3.9)</v>
      </c>
      <c r="ED8" s="34" t="str">
        <f>CONCATENATE(TEXT(ROUND('Bestand-Stellensuchende'!ED8/Hilfsblatt_Erwerbspersonen_14ff!$B8%,1),"0.0")," (",TEXT(ROUND('Bestand-Stellensuchende'!ED8/Hilfsblatt_Erwerbspersonen_14ff!$D8%,1),"0.0"),"-",TEXT(ROUND('Bestand-Stellensuchende'!ED8/Hilfsblatt_Erwerbspersonen_14ff!$C8%,1),"0.0"),")")</f>
        <v>3.7 (3.7-3.8)</v>
      </c>
      <c r="EE8" s="34" t="str">
        <f>CONCATENATE(TEXT(ROUND('Bestand-Stellensuchende'!EE8/Hilfsblatt_Erwerbspersonen_14ff!$B8%,1),"0.0")," (",TEXT(ROUND('Bestand-Stellensuchende'!EE8/Hilfsblatt_Erwerbspersonen_14ff!$D8%,1),"0.0"),"-",TEXT(ROUND('Bestand-Stellensuchende'!EE8/Hilfsblatt_Erwerbspersonen_14ff!$C8%,1),"0.0"),")")</f>
        <v>3.6 (3.6-3.6)</v>
      </c>
      <c r="EF8" s="34" t="str">
        <f>CONCATENATE(TEXT(ROUND('Bestand-Stellensuchende'!EF8/Hilfsblatt_Erwerbspersonen_14ff!$B8%,1),"0.0")," (",TEXT(ROUND('Bestand-Stellensuchende'!EF8/Hilfsblatt_Erwerbspersonen_14ff!$D8%,1),"0.0"),"-",TEXT(ROUND('Bestand-Stellensuchende'!EF8/Hilfsblatt_Erwerbspersonen_14ff!$C8%,1),"0.0"),")")</f>
        <v>3.6 (3.5-3.6)</v>
      </c>
      <c r="EG8" s="34" t="str">
        <f>CONCATENATE(TEXT(ROUND('Bestand-Stellensuchende'!EG8/Hilfsblatt_Erwerbspersonen_14ff!$B8%,1),"0.0")," (",TEXT(ROUND('Bestand-Stellensuchende'!EG8/Hilfsblatt_Erwerbspersonen_14ff!$D8%,1),"0.0"),"-",TEXT(ROUND('Bestand-Stellensuchende'!EG8/Hilfsblatt_Erwerbspersonen_14ff!$C8%,1),"0.0"),")")</f>
        <v>3.5 (3.5-3.6)</v>
      </c>
      <c r="EH8" s="34" t="str">
        <f>CONCATENATE(TEXT(ROUND('Bestand-Stellensuchende'!EH8/Hilfsblatt_Erwerbspersonen_14ff!$B8%,1),"0.0")," (",TEXT(ROUND('Bestand-Stellensuchende'!EH8/Hilfsblatt_Erwerbspersonen_14ff!$D8%,1),"0.0"),"-",TEXT(ROUND('Bestand-Stellensuchende'!EH8/Hilfsblatt_Erwerbspersonen_14ff!$C8%,1),"0.0"),")")</f>
        <v>3.6 (3.5-3.6)</v>
      </c>
      <c r="EI8" s="34" t="str">
        <f>CONCATENATE(TEXT(ROUND('Bestand-Stellensuchende'!EI8/Hilfsblatt_Erwerbspersonen_14ff!$B8%,1),"0.0")," (",TEXT(ROUND('Bestand-Stellensuchende'!EI8/Hilfsblatt_Erwerbspersonen_14ff!$D8%,1),"0.0"),"-",TEXT(ROUND('Bestand-Stellensuchende'!EI8/Hilfsblatt_Erwerbspersonen_14ff!$C8%,1),"0.0"),")")</f>
        <v>3.5 (3.5-3.6)</v>
      </c>
      <c r="EJ8" s="34" t="str">
        <f>CONCATENATE(TEXT(ROUND('Bestand-Stellensuchende'!EJ8/Hilfsblatt_Erwerbspersonen_14ff!$B8%,1),"0.0")," (",TEXT(ROUND('Bestand-Stellensuchende'!EJ8/Hilfsblatt_Erwerbspersonen_14ff!$D8%,1),"0.0"),"-",TEXT(ROUND('Bestand-Stellensuchende'!EJ8/Hilfsblatt_Erwerbspersonen_14ff!$C8%,1),"0.0"),")")</f>
        <v>3.6 (3.5-3.6)</v>
      </c>
      <c r="EK8" s="34" t="str">
        <f>CONCATENATE(TEXT(ROUND('Bestand-Stellensuchende'!EK8/Hilfsblatt_Erwerbspersonen_14ff!$B8%,1),"0.0")," (",TEXT(ROUND('Bestand-Stellensuchende'!EK8/Hilfsblatt_Erwerbspersonen_14ff!$D8%,1),"0.0"),"-",TEXT(ROUND('Bestand-Stellensuchende'!EK8/Hilfsblatt_Erwerbspersonen_14ff!$C8%,1),"0.0"),")")</f>
        <v>3.7 (3.7-3.8)</v>
      </c>
      <c r="EL8" s="34" t="str">
        <f>CONCATENATE(TEXT(ROUND('Bestand-Stellensuchende'!EL8/Hilfsblatt_Erwerbspersonen_14ff!$B8%,1),"0.0")," (",TEXT(ROUND('Bestand-Stellensuchende'!EL8/Hilfsblatt_Erwerbspersonen_14ff!$D8%,1),"0.0"),"-",TEXT(ROUND('Bestand-Stellensuchende'!EL8/Hilfsblatt_Erwerbspersonen_14ff!$C8%,1),"0.0"),")")</f>
        <v>3.9 (3.9-3.9)</v>
      </c>
      <c r="EM8" s="34" t="str">
        <f>CONCATENATE(TEXT(ROUND('Bestand-Stellensuchende'!EM8/Hilfsblatt_Erwerbspersonen_14ff!$B8%,1),"0.0")," (",TEXT(ROUND('Bestand-Stellensuchende'!EM8/Hilfsblatt_Erwerbspersonen_14ff!$D8%,1),"0.0"),"-",TEXT(ROUND('Bestand-Stellensuchende'!EM8/Hilfsblatt_Erwerbspersonen_14ff!$C8%,1),"0.0"),")")</f>
        <v>4.0 (4.0-4.0)</v>
      </c>
      <c r="EN8" s="34" t="str">
        <f>CONCATENATE(TEXT(ROUND('Bestand-Stellensuchende'!EN8/Hilfsblatt_Erwerbspersonen_14ff!$B8%,1),"0.0")," (",TEXT(ROUND('Bestand-Stellensuchende'!EN8/Hilfsblatt_Erwerbspersonen_14ff!$D8%,1),"0.0"),"-",TEXT(ROUND('Bestand-Stellensuchende'!EN8/Hilfsblatt_Erwerbspersonen_14ff!$C8%,1),"0.0"),")")</f>
        <v>4.1 (4.0-4.1)</v>
      </c>
    </row>
    <row r="9" spans="1:144" ht="13.5" customHeight="1">
      <c r="A9" s="17"/>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row>
    <row r="10" spans="1:144" ht="13.5" customHeight="1">
      <c r="A10" s="19" t="s">
        <v>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row>
    <row r="11" spans="1:144" ht="13.5" customHeight="1">
      <c r="A11" s="20" t="s">
        <v>7</v>
      </c>
      <c r="B11" s="36" t="str">
        <f>CONCATENATE(TEXT(ROUND('Bestand-Stellensuchende'!B11/Hilfsblatt_Erwerbspersonen_20ff!$B11%,1),"0.0")," (",TEXT(ROUND('Bestand-Stellensuchende'!B11/Hilfsblatt_Erwerbspersonen_20ff!$D11%,1),"0.0"),"-",TEXT(ROUND('Bestand-Stellensuchende'!B11/Hilfsblatt_Erwerbspersonen_20ff!$C11%,1),"0.0"),")")</f>
        <v>2.8 (2.7-2.9)</v>
      </c>
      <c r="C11" s="36" t="str">
        <f>CONCATENATE(TEXT(ROUND('Bestand-Stellensuchende'!C11/Hilfsblatt_Erwerbspersonen_20ff!$B11%,1),"0.0")," (",TEXT(ROUND('Bestand-Stellensuchende'!C11/Hilfsblatt_Erwerbspersonen_20ff!$D11%,1),"0.0"),"-",TEXT(ROUND('Bestand-Stellensuchende'!C11/Hilfsblatt_Erwerbspersonen_20ff!$C11%,1),"0.0"),")")</f>
        <v>2.8 (2.7-2.9)</v>
      </c>
      <c r="D11" s="36" t="str">
        <f>CONCATENATE(TEXT(ROUND('Bestand-Stellensuchende'!D11/Hilfsblatt_Erwerbspersonen_20ff!$B11%,1),"0.0")," (",TEXT(ROUND('Bestand-Stellensuchende'!D11/Hilfsblatt_Erwerbspersonen_20ff!$D11%,1),"0.0"),"-",TEXT(ROUND('Bestand-Stellensuchende'!D11/Hilfsblatt_Erwerbspersonen_20ff!$C11%,1),"0.0"),")")</f>
        <v>2.9 (2.8-3.0)</v>
      </c>
      <c r="E11" s="36" t="str">
        <f>CONCATENATE(TEXT(ROUND('Bestand-Stellensuchende'!E11/Hilfsblatt_Erwerbspersonen_20ff!$B11%,1),"0.0")," (",TEXT(ROUND('Bestand-Stellensuchende'!E11/Hilfsblatt_Erwerbspersonen_20ff!$D11%,1),"0.0"),"-",TEXT(ROUND('Bestand-Stellensuchende'!E11/Hilfsblatt_Erwerbspersonen_20ff!$C11%,1),"0.0"),")")</f>
        <v>2.9 (2.8-3.0)</v>
      </c>
      <c r="F11" s="36"/>
      <c r="G11" s="36"/>
      <c r="H11" s="36"/>
      <c r="I11" s="36"/>
      <c r="J11" s="36"/>
      <c r="K11" s="36"/>
      <c r="L11" s="36"/>
      <c r="M11" s="36"/>
      <c r="N11" s="36"/>
      <c r="O11" s="36" t="str">
        <f>CONCATENATE(TEXT(ROUND('Bestand-Stellensuchende'!O11/Hilfsblatt_Erwerbspersonen_20ff!$B11%,1),"0.0")," (",TEXT(ROUND('Bestand-Stellensuchende'!O11/Hilfsblatt_Erwerbspersonen_20ff!$D11%,1),"0.0"),"-",TEXT(ROUND('Bestand-Stellensuchende'!O11/Hilfsblatt_Erwerbspersonen_20ff!$C11%,1),"0.0"),")")</f>
        <v>2.6 (2.5-2.7)</v>
      </c>
      <c r="P11" s="36" t="str">
        <f>CONCATENATE(TEXT(ROUND('Bestand-Stellensuchende'!P11/Hilfsblatt_Erwerbspersonen_20ff!$B11%,1),"0.0")," (",TEXT(ROUND('Bestand-Stellensuchende'!P11/Hilfsblatt_Erwerbspersonen_20ff!$D11%,1),"0.0"),"-",TEXT(ROUND('Bestand-Stellensuchende'!P11/Hilfsblatt_Erwerbspersonen_20ff!$C11%,1),"0.0"),")")</f>
        <v>2.8 (2.7-2.9)</v>
      </c>
      <c r="Q11" s="36" t="str">
        <f>CONCATENATE(TEXT(ROUND('Bestand-Stellensuchende'!Q11/Hilfsblatt_Erwerbspersonen_20ff!$B11%,1),"0.0")," (",TEXT(ROUND('Bestand-Stellensuchende'!Q11/Hilfsblatt_Erwerbspersonen_20ff!$D11%,1),"0.0"),"-",TEXT(ROUND('Bestand-Stellensuchende'!Q11/Hilfsblatt_Erwerbspersonen_20ff!$C11%,1),"0.0"),")")</f>
        <v>2.8 (2.7-2.9)</v>
      </c>
      <c r="R11" s="36" t="str">
        <f>CONCATENATE(TEXT(ROUND('Bestand-Stellensuchende'!R11/Hilfsblatt_Erwerbspersonen_20ff!$B11%,1),"0.0")," (",TEXT(ROUND('Bestand-Stellensuchende'!R11/Hilfsblatt_Erwerbspersonen_20ff!$D11%,1),"0.0"),"-",TEXT(ROUND('Bestand-Stellensuchende'!R11/Hilfsblatt_Erwerbspersonen_20ff!$C11%,1),"0.0"),")")</f>
        <v>2.8 (2.7-2.9)</v>
      </c>
      <c r="S11" s="36" t="str">
        <f>CONCATENATE(TEXT(ROUND('Bestand-Stellensuchende'!S11/Hilfsblatt_Erwerbspersonen_20ff!$B11%,1),"0.0")," (",TEXT(ROUND('Bestand-Stellensuchende'!S11/Hilfsblatt_Erwerbspersonen_20ff!$D11%,1),"0.0"),"-",TEXT(ROUND('Bestand-Stellensuchende'!S11/Hilfsblatt_Erwerbspersonen_20ff!$C11%,1),"0.0"),")")</f>
        <v>2.7 (2.6-2.8)</v>
      </c>
      <c r="T11" s="36" t="str">
        <f>CONCATENATE(TEXT(ROUND('Bestand-Stellensuchende'!T11/Hilfsblatt_Erwerbspersonen_20ff!$B11%,1),"0.0")," (",TEXT(ROUND('Bestand-Stellensuchende'!T11/Hilfsblatt_Erwerbspersonen_20ff!$D11%,1),"0.0"),"-",TEXT(ROUND('Bestand-Stellensuchende'!T11/Hilfsblatt_Erwerbspersonen_20ff!$C11%,1),"0.0"),")")</f>
        <v>2.8 (2.7-2.9)</v>
      </c>
      <c r="U11" s="36" t="str">
        <f>CONCATENATE(TEXT(ROUND('Bestand-Stellensuchende'!U11/Hilfsblatt_Erwerbspersonen_20ff!$B11%,1),"0.0")," (",TEXT(ROUND('Bestand-Stellensuchende'!U11/Hilfsblatt_Erwerbspersonen_20ff!$D11%,1),"0.0"),"-",TEXT(ROUND('Bestand-Stellensuchende'!U11/Hilfsblatt_Erwerbspersonen_20ff!$C11%,1),"0.0"),")")</f>
        <v>2.4 (2.4-2.5)</v>
      </c>
      <c r="V11" s="36" t="str">
        <f>CONCATENATE(TEXT(ROUND('Bestand-Stellensuchende'!V11/Hilfsblatt_Erwerbspersonen_20ff!$B11%,1),"0.0")," (",TEXT(ROUND('Bestand-Stellensuchende'!V11/Hilfsblatt_Erwerbspersonen_20ff!$D11%,1),"0.0"),"-",TEXT(ROUND('Bestand-Stellensuchende'!V11/Hilfsblatt_Erwerbspersonen_20ff!$C11%,1),"0.0"),")")</f>
        <v>2.4 (2.3-2.5)</v>
      </c>
      <c r="W11" s="36" t="str">
        <f>CONCATENATE(TEXT(ROUND('Bestand-Stellensuchende'!W11/Hilfsblatt_Erwerbspersonen_20ff!$B11%,1),"0.0")," (",TEXT(ROUND('Bestand-Stellensuchende'!W11/Hilfsblatt_Erwerbspersonen_20ff!$D11%,1),"0.0"),"-",TEXT(ROUND('Bestand-Stellensuchende'!W11/Hilfsblatt_Erwerbspersonen_20ff!$C11%,1),"0.0"),")")</f>
        <v>2.4 (2.3-2.5)</v>
      </c>
      <c r="X11" s="36" t="str">
        <f>CONCATENATE(TEXT(ROUND('Bestand-Stellensuchende'!X11/Hilfsblatt_Erwerbspersonen_20ff!$B11%,1),"0.0")," (",TEXT(ROUND('Bestand-Stellensuchende'!X11/Hilfsblatt_Erwerbspersonen_20ff!$D11%,1),"0.0"),"-",TEXT(ROUND('Bestand-Stellensuchende'!X11/Hilfsblatt_Erwerbspersonen_20ff!$C11%,1),"0.0"),")")</f>
        <v>2.4 (2.3-2.5)</v>
      </c>
      <c r="Y11" s="36" t="str">
        <f>CONCATENATE(TEXT(ROUND('Bestand-Stellensuchende'!Y11/Hilfsblatt_Erwerbspersonen_20ff!$B11%,1),"0.0")," (",TEXT(ROUND('Bestand-Stellensuchende'!Y11/Hilfsblatt_Erwerbspersonen_20ff!$D11%,1),"0.0"),"-",TEXT(ROUND('Bestand-Stellensuchende'!Y11/Hilfsblatt_Erwerbspersonen_20ff!$C11%,1),"0.0"),")")</f>
        <v>2.5 (2.4-2.5)</v>
      </c>
      <c r="Z11" s="36" t="str">
        <f>CONCATENATE(TEXT(ROUND('Bestand-Stellensuchende'!Z11/Hilfsblatt_Erwerbspersonen_20ff!$B11%,1),"0.0")," (",TEXT(ROUND('Bestand-Stellensuchende'!Z11/Hilfsblatt_Erwerbspersonen_20ff!$D11%,1),"0.0"),"-",TEXT(ROUND('Bestand-Stellensuchende'!Z11/Hilfsblatt_Erwerbspersonen_20ff!$C11%,1),"0.0"),")")</f>
        <v>2.6 (2.5-2.7)</v>
      </c>
      <c r="AA11" s="36" t="str">
        <f>CONCATENATE(TEXT(ROUND('Bestand-Stellensuchende'!AA11/Hilfsblatt_Erwerbspersonen_20ff!$B11%,1),"0.0")," (",TEXT(ROUND('Bestand-Stellensuchende'!AA11/Hilfsblatt_Erwerbspersonen_20ff!$D11%,1),"0.0"),"-",TEXT(ROUND('Bestand-Stellensuchende'!AA11/Hilfsblatt_Erwerbspersonen_20ff!$C11%,1),"0.0"),")")</f>
        <v>2.6 (2.5-2.7)</v>
      </c>
      <c r="AB11" s="36" t="str">
        <f>CONCATENATE(TEXT(ROUND('Bestand-Stellensuchende'!AB11/Hilfsblatt_Erwerbspersonen_20ff!$B11%,1),"0.0")," (",TEXT(ROUND('Bestand-Stellensuchende'!AB11/Hilfsblatt_Erwerbspersonen_20ff!$D11%,1),"0.0"),"-",TEXT(ROUND('Bestand-Stellensuchende'!AB11/Hilfsblatt_Erwerbspersonen_20ff!$C11%,1),"0.0"),")")</f>
        <v>2.6 (2.5-2.7)</v>
      </c>
      <c r="AC11" s="36" t="str">
        <f>CONCATENATE(TEXT(ROUND('Bestand-Stellensuchende'!AC11/Hilfsblatt_Erwerbspersonen_20ff!$B11%,1),"0.0")," (",TEXT(ROUND('Bestand-Stellensuchende'!AC11/Hilfsblatt_Erwerbspersonen_20ff!$D11%,1),"0.0"),"-",TEXT(ROUND('Bestand-Stellensuchende'!AC11/Hilfsblatt_Erwerbspersonen_20ff!$C11%,1),"0.0"),")")</f>
        <v>2.6 (2.5-2.7)</v>
      </c>
      <c r="AD11" s="36" t="str">
        <f>CONCATENATE(TEXT(ROUND('Bestand-Stellensuchende'!AD11/Hilfsblatt_Erwerbspersonen_20ff!$B11%,1),"0.0")," (",TEXT(ROUND('Bestand-Stellensuchende'!AD11/Hilfsblatt_Erwerbspersonen_20ff!$D11%,1),"0.0"),"-",TEXT(ROUND('Bestand-Stellensuchende'!AD11/Hilfsblatt_Erwerbspersonen_20ff!$C11%,1),"0.0"),")")</f>
        <v>2.6 (2.6-2.7)</v>
      </c>
      <c r="AE11" s="36" t="str">
        <f>CONCATENATE(TEXT(ROUND('Bestand-Stellensuchende'!AE11/Hilfsblatt_Erwerbspersonen_20ff!$B11%,1),"0.0")," (",TEXT(ROUND('Bestand-Stellensuchende'!AE11/Hilfsblatt_Erwerbspersonen_20ff!$D11%,1),"0.0"),"-",TEXT(ROUND('Bestand-Stellensuchende'!AE11/Hilfsblatt_Erwerbspersonen_20ff!$C11%,1),"0.0"),")")</f>
        <v>2.6 (2.5-2.6)</v>
      </c>
      <c r="AF11" s="36" t="str">
        <f>CONCATENATE(TEXT(ROUND('Bestand-Stellensuchende'!AF11/Hilfsblatt_Erwerbspersonen_20ff!$B11%,1),"0.0")," (",TEXT(ROUND('Bestand-Stellensuchende'!AF11/Hilfsblatt_Erwerbspersonen_20ff!$D11%,1),"0.0"),"-",TEXT(ROUND('Bestand-Stellensuchende'!AF11/Hilfsblatt_Erwerbspersonen_20ff!$C11%,1),"0.0"),")")</f>
        <v>2.5 (2.5-2.6)</v>
      </c>
      <c r="AG11" s="36" t="str">
        <f>CONCATENATE(TEXT(ROUND('Bestand-Stellensuchende'!AG11/Hilfsblatt_Erwerbspersonen_20ff!$B11%,1),"0.0")," (",TEXT(ROUND('Bestand-Stellensuchende'!AG11/Hilfsblatt_Erwerbspersonen_20ff!$D11%,1),"0.0"),"-",TEXT(ROUND('Bestand-Stellensuchende'!AG11/Hilfsblatt_Erwerbspersonen_20ff!$C11%,1),"0.0"),")")</f>
        <v>2.6 (2.5-2.7)</v>
      </c>
      <c r="AH11" s="36" t="str">
        <f>CONCATENATE(TEXT(ROUND('Bestand-Stellensuchende'!AH11/Hilfsblatt_Erwerbspersonen_20ff!$B11%,1),"0.0")," (",TEXT(ROUND('Bestand-Stellensuchende'!AH11/Hilfsblatt_Erwerbspersonen_20ff!$D11%,1),"0.0"),"-",TEXT(ROUND('Bestand-Stellensuchende'!AH11/Hilfsblatt_Erwerbspersonen_20ff!$C11%,1),"0.0"),")")</f>
        <v>2.3 (2.2-2.3)</v>
      </c>
      <c r="AI11" s="36" t="str">
        <f>CONCATENATE(TEXT(ROUND('Bestand-Stellensuchende'!AI11/Hilfsblatt_Erwerbspersonen_20ff!$B11%,1),"0.0")," (",TEXT(ROUND('Bestand-Stellensuchende'!AI11/Hilfsblatt_Erwerbspersonen_20ff!$D11%,1),"0.0"),"-",TEXT(ROUND('Bestand-Stellensuchende'!AI11/Hilfsblatt_Erwerbspersonen_20ff!$C11%,1),"0.0"),")")</f>
        <v>2.3 (2.2-2.4)</v>
      </c>
      <c r="AJ11" s="36" t="str">
        <f>CONCATENATE(TEXT(ROUND('Bestand-Stellensuchende'!AJ11/Hilfsblatt_Erwerbspersonen_20ff!$B11%,1),"0.0")," (",TEXT(ROUND('Bestand-Stellensuchende'!AJ11/Hilfsblatt_Erwerbspersonen_20ff!$D11%,1),"0.0"),"-",TEXT(ROUND('Bestand-Stellensuchende'!AJ11/Hilfsblatt_Erwerbspersonen_20ff!$C11%,1),"0.0"),")")</f>
        <v>2.3 (2.2-2.4)</v>
      </c>
      <c r="AK11" s="36" t="str">
        <f>CONCATENATE(TEXT(ROUND('Bestand-Stellensuchende'!AK11/Hilfsblatt_Erwerbspersonen_20ff!$B11%,1),"0.0")," (",TEXT(ROUND('Bestand-Stellensuchende'!AK11/Hilfsblatt_Erwerbspersonen_20ff!$D11%,1),"0.0"),"-",TEXT(ROUND('Bestand-Stellensuchende'!AK11/Hilfsblatt_Erwerbspersonen_20ff!$C11%,1),"0.0"),")")</f>
        <v>2.5 (2.4-2.5)</v>
      </c>
      <c r="AL11" s="36" t="str">
        <f>CONCATENATE(TEXT(ROUND('Bestand-Stellensuchende'!AL11/Hilfsblatt_Erwerbspersonen_20ff!$B11%,1),"0.0")," (",TEXT(ROUND('Bestand-Stellensuchende'!AL11/Hilfsblatt_Erwerbspersonen_20ff!$D11%,1),"0.0"),"-",TEXT(ROUND('Bestand-Stellensuchende'!AL11/Hilfsblatt_Erwerbspersonen_20ff!$C11%,1),"0.0"),")")</f>
        <v>2.6 (2.6-2.7)</v>
      </c>
      <c r="AM11" s="36" t="str">
        <f>CONCATENATE(TEXT(ROUND('Bestand-Stellensuchende'!AM11/Hilfsblatt_Erwerbspersonen_20ff!$B11%,1),"0.0")," (",TEXT(ROUND('Bestand-Stellensuchende'!AM11/Hilfsblatt_Erwerbspersonen_20ff!$D11%,1),"0.0"),"-",TEXT(ROUND('Bestand-Stellensuchende'!AM11/Hilfsblatt_Erwerbspersonen_20ff!$C11%,1),"0.0"),")")</f>
        <v>2.7 (2.7-2.8)</v>
      </c>
      <c r="AN11" s="36" t="str">
        <f>CONCATENATE(TEXT(ROUND('Bestand-Stellensuchende'!AN11/Hilfsblatt_Erwerbspersonen_20ff!$B11%,1),"0.0")," (",TEXT(ROUND('Bestand-Stellensuchende'!AN11/Hilfsblatt_Erwerbspersonen_20ff!$D11%,1),"0.0"),"-",TEXT(ROUND('Bestand-Stellensuchende'!AN11/Hilfsblatt_Erwerbspersonen_20ff!$C11%,1),"0.0"),")")</f>
        <v>3.0 (2.9-3.1)</v>
      </c>
      <c r="AO11" s="36" t="str">
        <f>CONCATENATE(TEXT(ROUND('Bestand-Stellensuchende'!AO11/Hilfsblatt_Erwerbspersonen_20ff!$B11%,1),"0.0")," (",TEXT(ROUND('Bestand-Stellensuchende'!AO11/Hilfsblatt_Erwerbspersonen_20ff!$D11%,1),"0.0"),"-",TEXT(ROUND('Bestand-Stellensuchende'!AO11/Hilfsblatt_Erwerbspersonen_20ff!$C11%,1),"0.0"),")")</f>
        <v>3.9 (3.8-4.1)</v>
      </c>
      <c r="AP11" s="36" t="str">
        <f>CONCATENATE(TEXT(ROUND('Bestand-Stellensuchende'!AP11/Hilfsblatt_Erwerbspersonen_20ff!$B11%,1),"0.0")," (",TEXT(ROUND('Bestand-Stellensuchende'!AP11/Hilfsblatt_Erwerbspersonen_20ff!$D11%,1),"0.0"),"-",TEXT(ROUND('Bestand-Stellensuchende'!AP11/Hilfsblatt_Erwerbspersonen_20ff!$C11%,1),"0.0"),")")</f>
        <v>3.2 (3.1-3.3)</v>
      </c>
      <c r="AQ11" s="36" t="str">
        <f>CONCATENATE(TEXT(ROUND('Bestand-Stellensuchende'!AQ11/Hilfsblatt_Erwerbspersonen_20ff!$B11%,1),"0.0")," (",TEXT(ROUND('Bestand-Stellensuchende'!AQ11/Hilfsblatt_Erwerbspersonen_20ff!$D11%,1),"0.0"),"-",TEXT(ROUND('Bestand-Stellensuchende'!AQ11/Hilfsblatt_Erwerbspersonen_20ff!$C11%,1),"0.0"),")")</f>
        <v>3.2 (3.1-3.3)</v>
      </c>
      <c r="AR11" s="36" t="str">
        <f>CONCATENATE(TEXT(ROUND('Bestand-Stellensuchende'!AR11/Hilfsblatt_Erwerbspersonen_20ff!$B11%,1),"0.0")," (",TEXT(ROUND('Bestand-Stellensuchende'!AR11/Hilfsblatt_Erwerbspersonen_20ff!$D11%,1),"0.0"),"-",TEXT(ROUND('Bestand-Stellensuchende'!AR11/Hilfsblatt_Erwerbspersonen_20ff!$C11%,1),"0.0"),")")</f>
        <v>3.2 (3.1-3.3)</v>
      </c>
      <c r="AS11" s="36" t="str">
        <f>CONCATENATE(TEXT(ROUND('Bestand-Stellensuchende'!AS11/Hilfsblatt_Erwerbspersonen_20ff!$B11%,1),"0.0")," (",TEXT(ROUND('Bestand-Stellensuchende'!AS11/Hilfsblatt_Erwerbspersonen_20ff!$D11%,1),"0.0"),"-",TEXT(ROUND('Bestand-Stellensuchende'!AS11/Hilfsblatt_Erwerbspersonen_20ff!$C11%,1),"0.0"),")")</f>
        <v>3.5 (3.4-3.6)</v>
      </c>
      <c r="AT11" s="36" t="str">
        <f>CONCATENATE(TEXT(ROUND('Bestand-Stellensuchende'!AT11/Hilfsblatt_Erwerbspersonen_20ff!$B11%,1),"0.0")," (",TEXT(ROUND('Bestand-Stellensuchende'!AT11/Hilfsblatt_Erwerbspersonen_20ff!$D11%,1),"0.0"),"-",TEXT(ROUND('Bestand-Stellensuchende'!AT11/Hilfsblatt_Erwerbspersonen_20ff!$C11%,1),"0.0"),")")</f>
        <v>3.7 (3.6-3.8)</v>
      </c>
      <c r="AU11" s="36" t="str">
        <f>CONCATENATE(TEXT(ROUND('Bestand-Stellensuchende'!AU11/Hilfsblatt_Erwerbspersonen_20ff!$B11%,1),"0.0")," (",TEXT(ROUND('Bestand-Stellensuchende'!AU11/Hilfsblatt_Erwerbspersonen_20ff!$D11%,1),"0.0"),"-",TEXT(ROUND('Bestand-Stellensuchende'!AU11/Hilfsblatt_Erwerbspersonen_20ff!$C11%,1),"0.0"),")")</f>
        <v>3.8 (3.7-4.0)</v>
      </c>
      <c r="AV11" s="36" t="str">
        <f>CONCATENATE(TEXT(ROUND('Bestand-Stellensuchende'!AV11/Hilfsblatt_Erwerbspersonen_20ff!$B11%,1),"0.0")," (",TEXT(ROUND('Bestand-Stellensuchende'!AV11/Hilfsblatt_Erwerbspersonen_20ff!$D11%,1),"0.0"),"-",TEXT(ROUND('Bestand-Stellensuchende'!AV11/Hilfsblatt_Erwerbspersonen_20ff!$C11%,1),"0.0"),")")</f>
        <v>3.9 (3.8-4.0)</v>
      </c>
      <c r="AW11" s="36" t="str">
        <f>CONCATENATE(TEXT(ROUND('Bestand-Stellensuchende'!AW11/Hilfsblatt_Erwerbspersonen_20ff!$B11%,1),"0.0")," (",TEXT(ROUND('Bestand-Stellensuchende'!AW11/Hilfsblatt_Erwerbspersonen_20ff!$D11%,1),"0.0"),"-",TEXT(ROUND('Bestand-Stellensuchende'!AW11/Hilfsblatt_Erwerbspersonen_20ff!$C11%,1),"0.0"),")")</f>
        <v>4.1 (3.9-4.2)</v>
      </c>
      <c r="AX11" s="36" t="str">
        <f>CONCATENATE(TEXT(ROUND('Bestand-Stellensuchende'!AX11/Hilfsblatt_Erwerbspersonen_20ff!$B11%,1),"0.0")," (",TEXT(ROUND('Bestand-Stellensuchende'!AX11/Hilfsblatt_Erwerbspersonen_20ff!$D11%,1),"0.0"),"-",TEXT(ROUND('Bestand-Stellensuchende'!AX11/Hilfsblatt_Erwerbspersonen_20ff!$C11%,1),"0.0"),")")</f>
        <v>4.3 (4.1-4.4)</v>
      </c>
      <c r="AY11" s="36" t="str">
        <f>CONCATENATE(TEXT(ROUND('Bestand-Stellensuchende'!AY11/Hilfsblatt_Erwerbspersonen_20ff!$B11%,1),"0.0")," (",TEXT(ROUND('Bestand-Stellensuchende'!AY11/Hilfsblatt_Erwerbspersonen_20ff!$D11%,1),"0.0"),"-",TEXT(ROUND('Bestand-Stellensuchende'!AY11/Hilfsblatt_Erwerbspersonen_20ff!$C11%,1),"0.0"),")")</f>
        <v>4.5 (4.4-4.7)</v>
      </c>
      <c r="AZ11" s="36" t="str">
        <f>CONCATENATE(TEXT(ROUND('Bestand-Stellensuchende'!AZ11/Hilfsblatt_Erwerbspersonen_20ff!$B11%,1),"0.0")," (",TEXT(ROUND('Bestand-Stellensuchende'!AZ11/Hilfsblatt_Erwerbspersonen_20ff!$D11%,1),"0.0"),"-",TEXT(ROUND('Bestand-Stellensuchende'!AZ11/Hilfsblatt_Erwerbspersonen_20ff!$C11%,1),"0.0"),")")</f>
        <v>4.8 (4.7-5.0)</v>
      </c>
      <c r="BA11" s="36" t="str">
        <f>CONCATENATE(TEXT(ROUND('Bestand-Stellensuchende'!BA11/Hilfsblatt_Erwerbspersonen_20ff!$B11%,1),"0.0")," (",TEXT(ROUND('Bestand-Stellensuchende'!BA11/Hilfsblatt_Erwerbspersonen_20ff!$D11%,1),"0.0"),"-",TEXT(ROUND('Bestand-Stellensuchende'!BA11/Hilfsblatt_Erwerbspersonen_20ff!$C11%,1),"0.0"),")")</f>
        <v>5.0 (4.8-5.2)</v>
      </c>
      <c r="BB11" s="36" t="str">
        <f>CONCATENATE(TEXT(ROUND('Bestand-Stellensuchende'!BB11/Hilfsblatt_Erwerbspersonen_20ff!$B11%,1),"0.0")," (",TEXT(ROUND('Bestand-Stellensuchende'!BB11/Hilfsblatt_Erwerbspersonen_20ff!$D11%,1),"0.0"),"-",TEXT(ROUND('Bestand-Stellensuchende'!BB11/Hilfsblatt_Erwerbspersonen_20ff!$C11%,1),"0.0"),")")</f>
        <v>4.8 (4.7-5.0)</v>
      </c>
      <c r="BC11" s="36" t="str">
        <f>CONCATENATE(TEXT(ROUND('Bestand-Stellensuchende'!BC11/Hilfsblatt_Erwerbspersonen_20ff!$B11%,1),"0.0")," (",TEXT(ROUND('Bestand-Stellensuchende'!BC11/Hilfsblatt_Erwerbspersonen_20ff!$D11%,1),"0.0"),"-",TEXT(ROUND('Bestand-Stellensuchende'!BC11/Hilfsblatt_Erwerbspersonen_20ff!$C11%,1),"0.0"),")")</f>
        <v>5.1 (4.9-5.3)</v>
      </c>
      <c r="BD11" s="36" t="str">
        <f>CONCATENATE(TEXT(ROUND('Bestand-Stellensuchende'!BD11/Hilfsblatt_Erwerbspersonen_20ff!$B11%,1),"0.0")," (",TEXT(ROUND('Bestand-Stellensuchende'!BD11/Hilfsblatt_Erwerbspersonen_20ff!$D11%,1),"0.0"),"-",TEXT(ROUND('Bestand-Stellensuchende'!BD11/Hilfsblatt_Erwerbspersonen_20ff!$C11%,1),"0.0"),")")</f>
        <v>5.0 (4.8-5.2)</v>
      </c>
      <c r="BE11" s="36" t="str">
        <f>CONCATENATE(TEXT(ROUND('Bestand-Stellensuchende'!BE11/Hilfsblatt_Erwerbspersonen_20ff!$B11%,1),"0.0")," (",TEXT(ROUND('Bestand-Stellensuchende'!BE11/Hilfsblatt_Erwerbspersonen_20ff!$D11%,1),"0.0"),"-",TEXT(ROUND('Bestand-Stellensuchende'!BE11/Hilfsblatt_Erwerbspersonen_20ff!$C11%,1),"0.0"),")")</f>
        <v>5.0 (4.9-5.2)</v>
      </c>
      <c r="BF11" s="36" t="str">
        <f>CONCATENATE(TEXT(ROUND('Bestand-Stellensuchende'!BF11/Hilfsblatt_Erwerbspersonen_20ff!$B11%,1),"0.0")," (",TEXT(ROUND('Bestand-Stellensuchende'!BF11/Hilfsblatt_Erwerbspersonen_20ff!$D11%,1),"0.0"),"-",TEXT(ROUND('Bestand-Stellensuchende'!BF11/Hilfsblatt_Erwerbspersonen_20ff!$C11%,1),"0.0"),")")</f>
        <v>5.2 (5.0-5.4)</v>
      </c>
      <c r="BG11" s="36" t="str">
        <f>CONCATENATE(TEXT(ROUND('Bestand-Stellensuchende'!BG11/Hilfsblatt_Erwerbspersonen_20ff!$B11%,1),"0.0")," (",TEXT(ROUND('Bestand-Stellensuchende'!BG11/Hilfsblatt_Erwerbspersonen_20ff!$D11%,1),"0.0"),"-",TEXT(ROUND('Bestand-Stellensuchende'!BG11/Hilfsblatt_Erwerbspersonen_20ff!$C11%,1),"0.0"),")")</f>
        <v>5.5 (5.3-5.7)</v>
      </c>
      <c r="BH11" s="36" t="str">
        <f>CONCATENATE(TEXT(ROUND('Bestand-Stellensuchende'!BH11/Hilfsblatt_Erwerbspersonen_20ff!$B11%,1),"0.0")," (",TEXT(ROUND('Bestand-Stellensuchende'!BH11/Hilfsblatt_Erwerbspersonen_20ff!$D11%,1),"0.0"),"-",TEXT(ROUND('Bestand-Stellensuchende'!BH11/Hilfsblatt_Erwerbspersonen_20ff!$C11%,1),"0.0"),")")</f>
        <v>5.6 (5.4-5.8)</v>
      </c>
      <c r="BI11" s="36" t="str">
        <f>CONCATENATE(TEXT(ROUND('Bestand-Stellensuchende'!BI11/Hilfsblatt_Erwerbspersonen_20ff!$B11%,1),"0.0")," (",TEXT(ROUND('Bestand-Stellensuchende'!BI11/Hilfsblatt_Erwerbspersonen_20ff!$D11%,1),"0.0"),"-",TEXT(ROUND('Bestand-Stellensuchende'!BI11/Hilfsblatt_Erwerbspersonen_20ff!$C11%,1),"0.0"),")")</f>
        <v>5.2 (5.0-5.4)</v>
      </c>
      <c r="BJ11" s="36" t="str">
        <f>CONCATENATE(TEXT(ROUND('Bestand-Stellensuchende'!BJ11/Hilfsblatt_Erwerbspersonen_20ff!$B11%,1),"0.0")," (",TEXT(ROUND('Bestand-Stellensuchende'!BJ11/Hilfsblatt_Erwerbspersonen_20ff!$D11%,1),"0.0"),"-",TEXT(ROUND('Bestand-Stellensuchende'!BJ11/Hilfsblatt_Erwerbspersonen_20ff!$C11%,1),"0.0"),")")</f>
        <v>5.0 (4.9-5.2)</v>
      </c>
      <c r="BK11" s="36" t="str">
        <f>CONCATENATE(TEXT(ROUND('Bestand-Stellensuchende'!BK11/Hilfsblatt_Erwerbspersonen_20ff!$B11%,1),"0.0")," (",TEXT(ROUND('Bestand-Stellensuchende'!BK11/Hilfsblatt_Erwerbspersonen_20ff!$D11%,1),"0.0"),"-",TEXT(ROUND('Bestand-Stellensuchende'!BK11/Hilfsblatt_Erwerbspersonen_20ff!$C11%,1),"0.0"),")")</f>
        <v>4.8 (4.7-5.0)</v>
      </c>
      <c r="BL11" s="36" t="str">
        <f>CONCATENATE(TEXT(ROUND('Bestand-Stellensuchende'!BL11/Hilfsblatt_Erwerbspersonen_20ff!$B11%,1),"0.0")," (",TEXT(ROUND('Bestand-Stellensuchende'!BL11/Hilfsblatt_Erwerbspersonen_20ff!$D11%,1),"0.0"),"-",TEXT(ROUND('Bestand-Stellensuchende'!BL11/Hilfsblatt_Erwerbspersonen_20ff!$C11%,1),"0.0"),")")</f>
        <v>4.3 (4.2-4.5)</v>
      </c>
      <c r="BM11" s="36" t="str">
        <f>CONCATENATE(TEXT(ROUND('Bestand-Stellensuchende'!BM11/Hilfsblatt_Erwerbspersonen_20ff!$B11%,1),"0.0")," (",TEXT(ROUND('Bestand-Stellensuchende'!BM11/Hilfsblatt_Erwerbspersonen_20ff!$D11%,1),"0.0"),"-",TEXT(ROUND('Bestand-Stellensuchende'!BM11/Hilfsblatt_Erwerbspersonen_20ff!$C11%,1),"0.0"),")")</f>
        <v>3.5 (3.4-3.6)</v>
      </c>
      <c r="BN11" s="36" t="str">
        <f>CONCATENATE(TEXT(ROUND('Bestand-Stellensuchende'!BN11/Hilfsblatt_Erwerbspersonen_20ff!$B11%,1),"0.0")," (",TEXT(ROUND('Bestand-Stellensuchende'!BN11/Hilfsblatt_Erwerbspersonen_20ff!$D11%,1),"0.0"),"-",TEXT(ROUND('Bestand-Stellensuchende'!BN11/Hilfsblatt_Erwerbspersonen_20ff!$C11%,1),"0.0"),")")</f>
        <v>3.5 (3.4-3.6)</v>
      </c>
      <c r="BO11" s="36" t="str">
        <f>CONCATENATE(TEXT(ROUND('Bestand-Stellensuchende'!BO11/Hilfsblatt_Erwerbspersonen_17ff!$B11%,1),"0.0")," (",TEXT(ROUND('Bestand-Stellensuchende'!BO11/Hilfsblatt_Erwerbspersonen_17ff!$D11%,1),"0.0"),"-",TEXT(ROUND('Bestand-Stellensuchende'!BO11/Hilfsblatt_Erwerbspersonen_17ff!$C11%,1),"0.0"),")")</f>
        <v>3.0 (2.9-3.1)</v>
      </c>
      <c r="BP11" s="36" t="str">
        <f>CONCATENATE(TEXT(ROUND('Bestand-Stellensuchende'!BP11/Hilfsblatt_Erwerbspersonen_17ff!$B11%,1),"0.0")," (",TEXT(ROUND('Bestand-Stellensuchende'!BP11/Hilfsblatt_Erwerbspersonen_17ff!$D11%,1),"0.0"),"-",TEXT(ROUND('Bestand-Stellensuchende'!BP11/Hilfsblatt_Erwerbspersonen_17ff!$C11%,1),"0.0"),")")</f>
        <v>3.1 (3.0-3.2)</v>
      </c>
      <c r="BQ11" s="36" t="str">
        <f>CONCATENATE(TEXT(ROUND('Bestand-Stellensuchende'!BQ11/Hilfsblatt_Erwerbspersonen_17ff!$B11%,1),"0.0")," (",TEXT(ROUND('Bestand-Stellensuchende'!BQ11/Hilfsblatt_Erwerbspersonen_17ff!$D11%,1),"0.0"),"-",TEXT(ROUND('Bestand-Stellensuchende'!BQ11/Hilfsblatt_Erwerbspersonen_17ff!$C11%,1),"0.0"),")")</f>
        <v>3.1 (3.0-3.2)</v>
      </c>
      <c r="BR11" s="36" t="str">
        <f>CONCATENATE(TEXT(ROUND('Bestand-Stellensuchende'!BR11/Hilfsblatt_Erwerbspersonen_17ff!$B11%,1),"0.0")," (",TEXT(ROUND('Bestand-Stellensuchende'!BR11/Hilfsblatt_Erwerbspersonen_17ff!$D11%,1),"0.0"),"-",TEXT(ROUND('Bestand-Stellensuchende'!BR11/Hilfsblatt_Erwerbspersonen_17ff!$C11%,1),"0.0"),")")</f>
        <v>3.1 (3.0-3.2)</v>
      </c>
      <c r="BS11" s="36" t="str">
        <f>CONCATENATE(TEXT(ROUND('Bestand-Stellensuchende'!BS11/Hilfsblatt_Erwerbspersonen_17ff!$B11%,1),"0.0")," (",TEXT(ROUND('Bestand-Stellensuchende'!BS11/Hilfsblatt_Erwerbspersonen_17ff!$D11%,1),"0.0"),"-",TEXT(ROUND('Bestand-Stellensuchende'!BS11/Hilfsblatt_Erwerbspersonen_17ff!$C11%,1),"0.0"),")")</f>
        <v>3.1 (3.0-3.2)</v>
      </c>
      <c r="BT11" s="36" t="str">
        <f>CONCATENATE(TEXT(ROUND('Bestand-Stellensuchende'!BT11/Hilfsblatt_Erwerbspersonen_17ff!$B11%,1),"0.0")," (",TEXT(ROUND('Bestand-Stellensuchende'!BT11/Hilfsblatt_Erwerbspersonen_17ff!$D11%,1),"0.0"),"-",TEXT(ROUND('Bestand-Stellensuchende'!BT11/Hilfsblatt_Erwerbspersonen_17ff!$C11%,1),"0.0"),")")</f>
        <v>3.1 (3.0-3.2)</v>
      </c>
      <c r="BU11" s="36" t="str">
        <f>CONCATENATE(TEXT(ROUND('Bestand-Stellensuchende'!BU11/Hilfsblatt_Erwerbspersonen_17ff!$B11%,1),"0.0")," (",TEXT(ROUND('Bestand-Stellensuchende'!BU11/Hilfsblatt_Erwerbspersonen_17ff!$D11%,1),"0.0"),"-",TEXT(ROUND('Bestand-Stellensuchende'!BU11/Hilfsblatt_Erwerbspersonen_17ff!$C11%,1),"0.0"),")")</f>
        <v>2.9 (2.8-3.0)</v>
      </c>
      <c r="BV11" s="36" t="str">
        <f>CONCATENATE(TEXT(ROUND('Bestand-Stellensuchende'!BV11/Hilfsblatt_Erwerbspersonen_17ff!$B11%,1),"0.0")," (",TEXT(ROUND('Bestand-Stellensuchende'!BV11/Hilfsblatt_Erwerbspersonen_17ff!$D11%,1),"0.0"),"-",TEXT(ROUND('Bestand-Stellensuchende'!BV11/Hilfsblatt_Erwerbspersonen_17ff!$C11%,1),"0.0"),")")</f>
        <v>2.6 (2.5-2.7)</v>
      </c>
      <c r="BW11" s="36" t="str">
        <f>CONCATENATE(TEXT(ROUND('Bestand-Stellensuchende'!BW11/Hilfsblatt_Erwerbspersonen_17ff!$B11%,1),"0.0")," (",TEXT(ROUND('Bestand-Stellensuchende'!BW11/Hilfsblatt_Erwerbspersonen_17ff!$D11%,1),"0.0"),"-",TEXT(ROUND('Bestand-Stellensuchende'!BW11/Hilfsblatt_Erwerbspersonen_17ff!$C11%,1),"0.0"),")")</f>
        <v>2.6 (2.5-2.7)</v>
      </c>
      <c r="BX11" s="36" t="str">
        <f>CONCATENATE(TEXT(ROUND('Bestand-Stellensuchende'!BX11/Hilfsblatt_Erwerbspersonen_17ff!$B11%,1),"0.0")," (",TEXT(ROUND('Bestand-Stellensuchende'!BX11/Hilfsblatt_Erwerbspersonen_17ff!$D11%,1),"0.0"),"-",TEXT(ROUND('Bestand-Stellensuchende'!BX11/Hilfsblatt_Erwerbspersonen_17ff!$C11%,1),"0.0"),")")</f>
        <v>2.8 (2.7-2.9)</v>
      </c>
      <c r="BY11" s="36" t="str">
        <f>CONCATENATE(TEXT(ROUND('Bestand-Stellensuchende'!BY11/Hilfsblatt_Erwerbspersonen_17ff!$B11%,1),"0.0")," (",TEXT(ROUND('Bestand-Stellensuchende'!BY11/Hilfsblatt_Erwerbspersonen_17ff!$D11%,1),"0.0"),"-",TEXT(ROUND('Bestand-Stellensuchende'!BY11/Hilfsblatt_Erwerbspersonen_17ff!$C11%,1),"0.0"),")")</f>
        <v>2.9 (2.8-3.0)</v>
      </c>
      <c r="BZ11" s="36" t="str">
        <f>CONCATENATE(TEXT(ROUND('Bestand-Stellensuchende'!BZ11/Hilfsblatt_Erwerbspersonen_17ff!$B11%,1),"0.0")," (",TEXT(ROUND('Bestand-Stellensuchende'!BZ11/Hilfsblatt_Erwerbspersonen_17ff!$D11%,1),"0.0"),"-",TEXT(ROUND('Bestand-Stellensuchende'!BZ11/Hilfsblatt_Erwerbspersonen_17ff!$C11%,1),"0.0"),")")</f>
        <v>3.1 (3.0-3.2)</v>
      </c>
      <c r="CA11" s="36" t="str">
        <f>CONCATENATE(TEXT(ROUND('Bestand-Stellensuchende'!CA11/Hilfsblatt_Erwerbspersonen_17ff!$B11%,1),"0.0")," (",TEXT(ROUND('Bestand-Stellensuchende'!CA11/Hilfsblatt_Erwerbspersonen_17ff!$D11%,1),"0.0"),"-",TEXT(ROUND('Bestand-Stellensuchende'!CA11/Hilfsblatt_Erwerbspersonen_17ff!$C11%,1),"0.0"),")")</f>
        <v>3.1 (3.0-3.2)</v>
      </c>
      <c r="CB11" s="36" t="str">
        <f>CONCATENATE(TEXT(ROUND('Bestand-Stellensuchende'!CB11/Hilfsblatt_Erwerbspersonen_17ff!$B11%,1),"0.0")," (",TEXT(ROUND('Bestand-Stellensuchende'!CB11/Hilfsblatt_Erwerbspersonen_17ff!$D11%,1),"0.0"),"-",TEXT(ROUND('Bestand-Stellensuchende'!CB11/Hilfsblatt_Erwerbspersonen_17ff!$C11%,1),"0.0"),")")</f>
        <v>3.1 (3.0-3.2)</v>
      </c>
      <c r="CC11" s="36" t="str">
        <f>CONCATENATE(TEXT(ROUND('Bestand-Stellensuchende'!CC11/Hilfsblatt_Erwerbspersonen_17ff!$B11%,1),"0.0")," (",TEXT(ROUND('Bestand-Stellensuchende'!CC11/Hilfsblatt_Erwerbspersonen_17ff!$D11%,1),"0.0"),"-",TEXT(ROUND('Bestand-Stellensuchende'!CC11/Hilfsblatt_Erwerbspersonen_17ff!$C11%,1),"0.0"),")")</f>
        <v>3.2 (3.1-3.3)</v>
      </c>
      <c r="CD11" s="36" t="str">
        <f>CONCATENATE(TEXT(ROUND('Bestand-Stellensuchende'!CD11/Hilfsblatt_Erwerbspersonen_17ff!$B11%,1),"0.0")," (",TEXT(ROUND('Bestand-Stellensuchende'!CD11/Hilfsblatt_Erwerbspersonen_17ff!$D11%,1),"0.0"),"-",TEXT(ROUND('Bestand-Stellensuchende'!CD11/Hilfsblatt_Erwerbspersonen_17ff!$C11%,1),"0.0"),")")</f>
        <v>3.3 (3.2-3.4)</v>
      </c>
      <c r="CE11" s="36" t="str">
        <f>CONCATENATE(TEXT(ROUND('Bestand-Stellensuchende'!CE11/Hilfsblatt_Erwerbspersonen_17ff!$B11%,1),"0.0")," (",TEXT(ROUND('Bestand-Stellensuchende'!CE11/Hilfsblatt_Erwerbspersonen_17ff!$D11%,1),"0.0"),"-",TEXT(ROUND('Bestand-Stellensuchende'!CE11/Hilfsblatt_Erwerbspersonen_17ff!$C11%,1),"0.0"),")")</f>
        <v>3.2 (3.1-3.4)</v>
      </c>
      <c r="CF11" s="36" t="str">
        <f>CONCATENATE(TEXT(ROUND('Bestand-Stellensuchende'!CF11/Hilfsblatt_Erwerbspersonen_17ff!$B11%,1),"0.0")," (",TEXT(ROUND('Bestand-Stellensuchende'!CF11/Hilfsblatt_Erwerbspersonen_17ff!$D11%,1),"0.0"),"-",TEXT(ROUND('Bestand-Stellensuchende'!CF11/Hilfsblatt_Erwerbspersonen_17ff!$C11%,1),"0.0"),")")</f>
        <v>3.3 (3.2-3.4)</v>
      </c>
      <c r="CG11" s="36" t="str">
        <f>CONCATENATE(TEXT(ROUND('Bestand-Stellensuchende'!CG11/Hilfsblatt_Erwerbspersonen_17ff!$B11%,1),"0.0")," (",TEXT(ROUND('Bestand-Stellensuchende'!CG11/Hilfsblatt_Erwerbspersonen_17ff!$D11%,1),"0.0"),"-",TEXT(ROUND('Bestand-Stellensuchende'!CG11/Hilfsblatt_Erwerbspersonen_17ff!$C11%,1),"0.0"),")")</f>
        <v>3.4 (3.3-3.5)</v>
      </c>
      <c r="CH11" s="36" t="str">
        <f>CONCATENATE(TEXT(ROUND('Bestand-Stellensuchende'!CH11/Hilfsblatt_Erwerbspersonen_17ff!$B11%,1),"0.0")," (",TEXT(ROUND('Bestand-Stellensuchende'!CH11/Hilfsblatt_Erwerbspersonen_17ff!$D11%,1),"0.0"),"-",TEXT(ROUND('Bestand-Stellensuchende'!CH11/Hilfsblatt_Erwerbspersonen_17ff!$C11%,1),"0.0"),")")</f>
        <v>2.9 (2.8-3.0)</v>
      </c>
      <c r="CI11" s="36" t="str">
        <f>CONCATENATE(TEXT(ROUND('Bestand-Stellensuchende'!CI11/Hilfsblatt_Erwerbspersonen_17ff!$B11%,1),"0.0")," (",TEXT(ROUND('Bestand-Stellensuchende'!CI11/Hilfsblatt_Erwerbspersonen_17ff!$D11%,1),"0.0"),"-",TEXT(ROUND('Bestand-Stellensuchende'!CI11/Hilfsblatt_Erwerbspersonen_17ff!$C11%,1),"0.0"),")")</f>
        <v>2.7 (2.6-2.8)</v>
      </c>
      <c r="CJ11" s="36" t="str">
        <f>CONCATENATE(TEXT(ROUND('Bestand-Stellensuchende'!CJ11/Hilfsblatt_Erwerbspersonen_17ff!$B11%,1),"0.0")," (",TEXT(ROUND('Bestand-Stellensuchende'!CJ11/Hilfsblatt_Erwerbspersonen_17ff!$D11%,1),"0.0"),"-",TEXT(ROUND('Bestand-Stellensuchende'!CJ11/Hilfsblatt_Erwerbspersonen_17ff!$C11%,1),"0.0"),")")</f>
        <v>2.7 (2.6-2.8)</v>
      </c>
      <c r="CK11" s="36" t="str">
        <f>CONCATENATE(TEXT(ROUND('Bestand-Stellensuchende'!CK11/Hilfsblatt_Erwerbspersonen_17ff!$B11%,1),"0.0")," (",TEXT(ROUND('Bestand-Stellensuchende'!CK11/Hilfsblatt_Erwerbspersonen_17ff!$D11%,1),"0.0"),"-",TEXT(ROUND('Bestand-Stellensuchende'!CK11/Hilfsblatt_Erwerbspersonen_17ff!$C11%,1),"0.0"),")")</f>
        <v>2.9 (2.8-3.0)</v>
      </c>
      <c r="CL11" s="36" t="str">
        <f>CONCATENATE(TEXT(ROUND('Bestand-Stellensuchende'!CL11/Hilfsblatt_Erwerbspersonen_17ff!$B11%,1),"0.0")," (",TEXT(ROUND('Bestand-Stellensuchende'!CL11/Hilfsblatt_Erwerbspersonen_17ff!$D11%,1),"0.0"),"-",TEXT(ROUND('Bestand-Stellensuchende'!CL11/Hilfsblatt_Erwerbspersonen_17ff!$C11%,1),"0.0"),")")</f>
        <v>3.0 (2.9-3.1)</v>
      </c>
      <c r="CM11" s="36" t="str">
        <f>CONCATENATE(TEXT(ROUND('Bestand-Stellensuchende'!CM11/Hilfsblatt_Erwerbspersonen_17ff!$B11%,1),"0.0")," (",TEXT(ROUND('Bestand-Stellensuchende'!CM11/Hilfsblatt_Erwerbspersonen_17ff!$D11%,1),"0.0"),"-",TEXT(ROUND('Bestand-Stellensuchende'!CM11/Hilfsblatt_Erwerbspersonen_17ff!$C11%,1),"0.0"),")")</f>
        <v>3.3 (3.2-3.4)</v>
      </c>
      <c r="CN11" s="36" t="str">
        <f>CONCATENATE(TEXT(ROUND('Bestand-Stellensuchende'!CN11/Hilfsblatt_Erwerbspersonen_17ff!$B11%,1),"0.0")," (",TEXT(ROUND('Bestand-Stellensuchende'!CN11/Hilfsblatt_Erwerbspersonen_17ff!$D11%,1),"0.0"),"-",TEXT(ROUND('Bestand-Stellensuchende'!CN11/Hilfsblatt_Erwerbspersonen_17ff!$C11%,1),"0.0"),")")</f>
        <v>3.4 (3.3-3.5)</v>
      </c>
      <c r="CO11" s="36" t="str">
        <f>CONCATENATE(TEXT(ROUND('Bestand-Stellensuchende'!CO11/Hilfsblatt_Erwerbspersonen_17ff!$B11%,1),"0.0")," (",TEXT(ROUND('Bestand-Stellensuchende'!CO11/Hilfsblatt_Erwerbspersonen_17ff!$D11%,1),"0.0"),"-",TEXT(ROUND('Bestand-Stellensuchende'!CO11/Hilfsblatt_Erwerbspersonen_17ff!$C11%,1),"0.0"),")")</f>
        <v>3.7 (3.6-3.8)</v>
      </c>
      <c r="CP11" s="36" t="str">
        <f>CONCATENATE(TEXT(ROUND('Bestand-Stellensuchende'!CP11/Hilfsblatt_Erwerbspersonen_17ff!$B11%,1),"0.0")," (",TEXT(ROUND('Bestand-Stellensuchende'!CP11/Hilfsblatt_Erwerbspersonen_17ff!$D11%,1),"0.0"),"-",TEXT(ROUND('Bestand-Stellensuchende'!CP11/Hilfsblatt_Erwerbspersonen_17ff!$C11%,1),"0.0"),")")</f>
        <v>3.6 (3.5-3.7)</v>
      </c>
      <c r="CQ11" s="36" t="str">
        <f>CONCATENATE(TEXT(ROUND('Bestand-Stellensuchende'!CQ11/Hilfsblatt_Erwerbspersonen_17ff!$B11%,1),"0.0")," (",TEXT(ROUND('Bestand-Stellensuchende'!CQ11/Hilfsblatt_Erwerbspersonen_17ff!$D11%,1),"0.0"),"-",TEXT(ROUND('Bestand-Stellensuchende'!CQ11/Hilfsblatt_Erwerbspersonen_17ff!$C11%,1),"0.0"),")")</f>
        <v>3.6 (3.5-3.7)</v>
      </c>
      <c r="CR11" s="36" t="str">
        <f>CONCATENATE(TEXT(ROUND('Bestand-Stellensuchende'!CR11/Hilfsblatt_Erwerbspersonen_17ff!$B11%,1),"0.0")," (",TEXT(ROUND('Bestand-Stellensuchende'!CR11/Hilfsblatt_Erwerbspersonen_17ff!$D11%,1),"0.0"),"-",TEXT(ROUND('Bestand-Stellensuchende'!CR11/Hilfsblatt_Erwerbspersonen_17ff!$C11%,1),"0.0"),")")</f>
        <v>3.7 (3.6-3.8)</v>
      </c>
      <c r="CS11" s="36" t="str">
        <f>CONCATENATE(TEXT(ROUND('Bestand-Stellensuchende'!CS11/Hilfsblatt_Erwerbspersonen_17ff!$B11%,1),"0.0")," (",TEXT(ROUND('Bestand-Stellensuchende'!CS11/Hilfsblatt_Erwerbspersonen_17ff!$D11%,1),"0.0"),"-",TEXT(ROUND('Bestand-Stellensuchende'!CS11/Hilfsblatt_Erwerbspersonen_17ff!$C11%,1),"0.0"),")")</f>
        <v>3.8 (3.7-3.9)</v>
      </c>
      <c r="CT11" s="36" t="str">
        <f>CONCATENATE(TEXT(ROUND('Bestand-Stellensuchende'!CT11/Hilfsblatt_Erwerbspersonen_17ff!$B11%,1),"0.0")," (",TEXT(ROUND('Bestand-Stellensuchende'!CT11/Hilfsblatt_Erwerbspersonen_17ff!$D11%,1),"0.0"),"-",TEXT(ROUND('Bestand-Stellensuchende'!CT11/Hilfsblatt_Erwerbspersonen_17ff!$C11%,1),"0.0"),")")</f>
        <v>4.0 (3.8-4.1)</v>
      </c>
      <c r="CU11" s="36" t="str">
        <f>CONCATENATE(TEXT(ROUND('Bestand-Stellensuchende'!CU11/Hilfsblatt_Erwerbspersonen_17ff!$B11%,1),"0.0")," (",TEXT(ROUND('Bestand-Stellensuchende'!CU11/Hilfsblatt_Erwerbspersonen_17ff!$D11%,1),"0.0"),"-",TEXT(ROUND('Bestand-Stellensuchende'!CU11/Hilfsblatt_Erwerbspersonen_17ff!$C11%,1),"0.0"),")")</f>
        <v>3.6 (3.5-3.7)</v>
      </c>
      <c r="CV11" s="36" t="str">
        <f>CONCATENATE(TEXT(ROUND('Bestand-Stellensuchende'!CV11/Hilfsblatt_Erwerbspersonen_17ff!$B11%,1),"0.0")," (",TEXT(ROUND('Bestand-Stellensuchende'!CV11/Hilfsblatt_Erwerbspersonen_17ff!$D11%,1),"0.0"),"-",TEXT(ROUND('Bestand-Stellensuchende'!CV11/Hilfsblatt_Erwerbspersonen_17ff!$C11%,1),"0.0"),")")</f>
        <v>3.4 (3.3-3.5)</v>
      </c>
      <c r="CW11" s="36" t="str">
        <f>CONCATENATE(TEXT(ROUND('Bestand-Stellensuchende'!CW11/Hilfsblatt_Erwerbspersonen_17ff!$B11%,1),"0.0")," (",TEXT(ROUND('Bestand-Stellensuchende'!CW11/Hilfsblatt_Erwerbspersonen_17ff!$D11%,1),"0.0"),"-",TEXT(ROUND('Bestand-Stellensuchende'!CW11/Hilfsblatt_Erwerbspersonen_17ff!$C11%,1),"0.0"),")")</f>
        <v>3.3 (3.2-3.4)</v>
      </c>
      <c r="CX11" s="36" t="str">
        <f>CONCATENATE(TEXT(ROUND('Bestand-Stellensuchende'!CX11/Hilfsblatt_Erwerbspersonen_17ff!$B11%,1),"0.0")," (",TEXT(ROUND('Bestand-Stellensuchende'!CX11/Hilfsblatt_Erwerbspersonen_17ff!$D11%,1),"0.0"),"-",TEXT(ROUND('Bestand-Stellensuchende'!CX11/Hilfsblatt_Erwerbspersonen_17ff!$C11%,1),"0.0"),")")</f>
        <v>3.5 (3.4-3.6)</v>
      </c>
      <c r="CY11" s="36" t="str">
        <f>CONCATENATE(TEXT(ROUND('Bestand-Stellensuchende'!CY11/Hilfsblatt_Erwerbspersonen_17ff!$B11%,1),"0.0")," (",TEXT(ROUND('Bestand-Stellensuchende'!CY11/Hilfsblatt_Erwerbspersonen_17ff!$D11%,1),"0.0"),"-",TEXT(ROUND('Bestand-Stellensuchende'!CY11/Hilfsblatt_Erwerbspersonen_17ff!$C11%,1),"0.0"),")")</f>
        <v>3.7 (3.6-3.9)</v>
      </c>
      <c r="CZ11" s="36" t="str">
        <f>CONCATENATE(TEXT(ROUND('Bestand-Stellensuchende'!CZ11/Hilfsblatt_Erwerbspersonen_17ff!$B11%,1),"0.0")," (",TEXT(ROUND('Bestand-Stellensuchende'!CZ11/Hilfsblatt_Erwerbspersonen_17ff!$D11%,1),"0.0"),"-",TEXT(ROUND('Bestand-Stellensuchende'!CZ11/Hilfsblatt_Erwerbspersonen_17ff!$C11%,1),"0.0"),")")</f>
        <v>3.9 (3.8-4.1)</v>
      </c>
      <c r="DA11" s="36" t="str">
        <f>CONCATENATE(TEXT(ROUND('Bestand-Stellensuchende'!DA11/Hilfsblatt_Erwerbspersonen_17ff!$B11%,1),"0.0")," (",TEXT(ROUND('Bestand-Stellensuchende'!DA11/Hilfsblatt_Erwerbspersonen_17ff!$D11%,1),"0.0"),"-",TEXT(ROUND('Bestand-Stellensuchende'!DA11/Hilfsblatt_Erwerbspersonen_17ff!$C11%,1),"0.0"),")")</f>
        <v>4.3 (4.1-4.4)</v>
      </c>
      <c r="DB11" s="36" t="str">
        <f>CONCATENATE(TEXT(ROUND('Bestand-Stellensuchende'!DB11/Hilfsblatt_Erwerbspersonen_14ff!$B11%,1),"0.0")," (",TEXT(ROUND('Bestand-Stellensuchende'!DB11/Hilfsblatt_Erwerbspersonen_14ff!$D11%,1),"0.0"),"-",TEXT(ROUND('Bestand-Stellensuchende'!DB11/Hilfsblatt_Erwerbspersonen_14ff!$C11%,1),"0.0"),")")</f>
        <v>3.7 (3.6-3.8)</v>
      </c>
      <c r="DC11" s="36" t="str">
        <f>CONCATENATE(TEXT(ROUND('Bestand-Stellensuchende'!DC11/Hilfsblatt_Erwerbspersonen_14ff!$B11%,1),"0.0")," (",TEXT(ROUND('Bestand-Stellensuchende'!DC11/Hilfsblatt_Erwerbspersonen_14ff!$D11%,1),"0.0"),"-",TEXT(ROUND('Bestand-Stellensuchende'!DC11/Hilfsblatt_Erwerbspersonen_14ff!$C11%,1),"0.0"),")")</f>
        <v>3.8 (3.6-3.9)</v>
      </c>
      <c r="DD11" s="36" t="str">
        <f>CONCATENATE(TEXT(ROUND('Bestand-Stellensuchende'!DD11/Hilfsblatt_Erwerbspersonen_14ff!$B11%,1),"0.0")," (",TEXT(ROUND('Bestand-Stellensuchende'!DD11/Hilfsblatt_Erwerbspersonen_14ff!$D11%,1),"0.0"),"-",TEXT(ROUND('Bestand-Stellensuchende'!DD11/Hilfsblatt_Erwerbspersonen_14ff!$C11%,1),"0.0"),")")</f>
        <v>3.7 (3.6-3.8)</v>
      </c>
      <c r="DE11" s="36" t="str">
        <f>CONCATENATE(TEXT(ROUND('Bestand-Stellensuchende'!DE11/Hilfsblatt_Erwerbspersonen_14ff!$B11%,1),"0.0")," (",TEXT(ROUND('Bestand-Stellensuchende'!DE11/Hilfsblatt_Erwerbspersonen_14ff!$D11%,1),"0.0"),"-",TEXT(ROUND('Bestand-Stellensuchende'!DE11/Hilfsblatt_Erwerbspersonen_14ff!$C11%,1),"0.0"),")")</f>
        <v>3.6 (3.5-3.7)</v>
      </c>
      <c r="DF11" s="36" t="str">
        <f>CONCATENATE(TEXT(ROUND('Bestand-Stellensuchende'!DF11/Hilfsblatt_Erwerbspersonen_14ff!$B11%,1),"0.0")," (",TEXT(ROUND('Bestand-Stellensuchende'!DF11/Hilfsblatt_Erwerbspersonen_14ff!$D11%,1),"0.0"),"-",TEXT(ROUND('Bestand-Stellensuchende'!DF11/Hilfsblatt_Erwerbspersonen_14ff!$C11%,1),"0.0"),")")</f>
        <v>3.6 (3.5-3.8)</v>
      </c>
      <c r="DG11" s="36" t="str">
        <f>CONCATENATE(TEXT(ROUND('Bestand-Stellensuchende'!DG11/Hilfsblatt_Erwerbspersonen_14ff!$B11%,1),"0.0")," (",TEXT(ROUND('Bestand-Stellensuchende'!DG11/Hilfsblatt_Erwerbspersonen_14ff!$D11%,1),"0.0"),"-",TEXT(ROUND('Bestand-Stellensuchende'!DG11/Hilfsblatt_Erwerbspersonen_14ff!$C11%,1),"0.0"),")")</f>
        <v>3.8 (3.7-3.9)</v>
      </c>
      <c r="DH11" s="36" t="str">
        <f>CONCATENATE(TEXT(ROUND('Bestand-Stellensuchende'!DH11/Hilfsblatt_Erwerbspersonen_14ff!$B11%,1),"0.0")," (",TEXT(ROUND('Bestand-Stellensuchende'!DH11/Hilfsblatt_Erwerbspersonen_14ff!$D11%,1),"0.0"),"-",TEXT(ROUND('Bestand-Stellensuchende'!DH11/Hilfsblatt_Erwerbspersonen_14ff!$C11%,1),"0.0"),")")</f>
        <v>3.4 (3.3-3.6)</v>
      </c>
      <c r="DI11" s="36" t="str">
        <f>CONCATENATE(TEXT(ROUND('Bestand-Stellensuchende'!DI11/Hilfsblatt_Erwerbspersonen_14ff!$B11%,1),"0.0")," (",TEXT(ROUND('Bestand-Stellensuchende'!DI11/Hilfsblatt_Erwerbspersonen_14ff!$D11%,1),"0.0"),"-",TEXT(ROUND('Bestand-Stellensuchende'!DI11/Hilfsblatt_Erwerbspersonen_14ff!$C11%,1),"0.0"),")")</f>
        <v>3.4 (3.3-3.5)</v>
      </c>
      <c r="DJ11" s="36" t="str">
        <f>CONCATENATE(TEXT(ROUND('Bestand-Stellensuchende'!DJ11/Hilfsblatt_Erwerbspersonen_14ff!$B11%,1),"0.0")," (",TEXT(ROUND('Bestand-Stellensuchende'!DJ11/Hilfsblatt_Erwerbspersonen_14ff!$D11%,1),"0.0"),"-",TEXT(ROUND('Bestand-Stellensuchende'!DJ11/Hilfsblatt_Erwerbspersonen_14ff!$C11%,1),"0.0"),")")</f>
        <v>3.4 (3.3-3.6)</v>
      </c>
      <c r="DK11" s="36" t="str">
        <f>CONCATENATE(TEXT(ROUND('Bestand-Stellensuchende'!DK11/Hilfsblatt_Erwerbspersonen_14ff!$B11%,1),"0.0")," (",TEXT(ROUND('Bestand-Stellensuchende'!DK11/Hilfsblatt_Erwerbspersonen_14ff!$D11%,1),"0.0"),"-",TEXT(ROUND('Bestand-Stellensuchende'!DK11/Hilfsblatt_Erwerbspersonen_14ff!$C11%,1),"0.0"),")")</f>
        <v>3.7 (3.5-3.8)</v>
      </c>
      <c r="DL11" s="36" t="str">
        <f>CONCATENATE(TEXT(ROUND('Bestand-Stellensuchende'!DL11/Hilfsblatt_Erwerbspersonen_14ff!$B11%,1),"0.0")," (",TEXT(ROUND('Bestand-Stellensuchende'!DL11/Hilfsblatt_Erwerbspersonen_14ff!$D11%,1),"0.0"),"-",TEXT(ROUND('Bestand-Stellensuchende'!DL11/Hilfsblatt_Erwerbspersonen_14ff!$C11%,1),"0.0"),")")</f>
        <v>3.9 (3.8-4.0)</v>
      </c>
      <c r="DM11" s="36" t="str">
        <f>CONCATENATE(TEXT(ROUND('Bestand-Stellensuchende'!DM11/Hilfsblatt_Erwerbspersonen_14ff!$B11%,1),"0.0")," (",TEXT(ROUND('Bestand-Stellensuchende'!DM11/Hilfsblatt_Erwerbspersonen_14ff!$D11%,1),"0.0"),"-",TEXT(ROUND('Bestand-Stellensuchende'!DM11/Hilfsblatt_Erwerbspersonen_14ff!$C11%,1),"0.0"),")")</f>
        <v>4.2 (4.1-4.4)</v>
      </c>
      <c r="DN11" s="36" t="str">
        <f>CONCATENATE(TEXT(ROUND('Bestand-Stellensuchende'!DN11/Hilfsblatt_Erwerbspersonen_14ff!$B11%,1),"0.0")," (",TEXT(ROUND('Bestand-Stellensuchende'!DN11/Hilfsblatt_Erwerbspersonen_14ff!$D11%,1),"0.0"),"-",TEXT(ROUND('Bestand-Stellensuchende'!DN11/Hilfsblatt_Erwerbspersonen_14ff!$C11%,1),"0.0"),")")</f>
        <v>4.2 (4.1-4.3)</v>
      </c>
      <c r="DO11" s="36" t="str">
        <f>CONCATENATE(TEXT(ROUND('Bestand-Stellensuchende'!DO11/Hilfsblatt_Erwerbspersonen_14ff!$B11%,1),"0.0")," (",TEXT(ROUND('Bestand-Stellensuchende'!DO11/Hilfsblatt_Erwerbspersonen_14ff!$D11%,1),"0.0"),"-",TEXT(ROUND('Bestand-Stellensuchende'!DO11/Hilfsblatt_Erwerbspersonen_14ff!$C11%,1),"0.0"),")")</f>
        <v>3.8 (3.7-3.9)</v>
      </c>
      <c r="DP11" s="36" t="str">
        <f>CONCATENATE(TEXT(ROUND('Bestand-Stellensuchende'!DP11/Hilfsblatt_Erwerbspersonen_14ff!$B11%,1),"0.0")," (",TEXT(ROUND('Bestand-Stellensuchende'!DP11/Hilfsblatt_Erwerbspersonen_14ff!$D11%,1),"0.0"),"-",TEXT(ROUND('Bestand-Stellensuchende'!DP11/Hilfsblatt_Erwerbspersonen_14ff!$C11%,1),"0.0"),")")</f>
        <v>4.2 (4.0-4.3)</v>
      </c>
      <c r="DQ11" s="36" t="str">
        <f>CONCATENATE(TEXT(ROUND('Bestand-Stellensuchende'!DQ11/Hilfsblatt_Erwerbspersonen_14ff!$B11%,1),"0.0")," (",TEXT(ROUND('Bestand-Stellensuchende'!DQ11/Hilfsblatt_Erwerbspersonen_14ff!$D11%,1),"0.0"),"-",TEXT(ROUND('Bestand-Stellensuchende'!DQ11/Hilfsblatt_Erwerbspersonen_14ff!$C11%,1),"0.0"),")")</f>
        <v>4.2 (4.0-4.3)</v>
      </c>
      <c r="DR11" s="36" t="str">
        <f>CONCATENATE(TEXT(ROUND('Bestand-Stellensuchende'!DR11/Hilfsblatt_Erwerbspersonen_14ff!$B11%,1),"0.0")," (",TEXT(ROUND('Bestand-Stellensuchende'!DR11/Hilfsblatt_Erwerbspersonen_14ff!$D11%,1),"0.0"),"-",TEXT(ROUND('Bestand-Stellensuchende'!DR11/Hilfsblatt_Erwerbspersonen_14ff!$C11%,1),"0.0"),")")</f>
        <v>4.0 (3.9-4.2)</v>
      </c>
      <c r="DS11" s="36" t="str">
        <f>CONCATENATE(TEXT(ROUND('Bestand-Stellensuchende'!DS11/Hilfsblatt_Erwerbspersonen_14ff!$B11%,1),"0.0")," (",TEXT(ROUND('Bestand-Stellensuchende'!DS11/Hilfsblatt_Erwerbspersonen_14ff!$D11%,1),"0.0"),"-",TEXT(ROUND('Bestand-Stellensuchende'!DS11/Hilfsblatt_Erwerbspersonen_14ff!$C11%,1),"0.0"),")")</f>
        <v>4.2 (4.1-4.3)</v>
      </c>
      <c r="DT11" s="36" t="str">
        <f>CONCATENATE(TEXT(ROUND('Bestand-Stellensuchende'!DT11/Hilfsblatt_Erwerbspersonen_14ff!$B11%,1),"0.0")," (",TEXT(ROUND('Bestand-Stellensuchende'!DT11/Hilfsblatt_Erwerbspersonen_14ff!$D11%,1),"0.0"),"-",TEXT(ROUND('Bestand-Stellensuchende'!DT11/Hilfsblatt_Erwerbspersonen_14ff!$C11%,1),"0.0"),")")</f>
        <v>4.2 (4.1-4.3)</v>
      </c>
      <c r="DU11" s="36" t="str">
        <f>CONCATENATE(TEXT(ROUND('Bestand-Stellensuchende'!DU11/Hilfsblatt_Erwerbspersonen_14ff!$B11%,1),"0.0")," (",TEXT(ROUND('Bestand-Stellensuchende'!DU11/Hilfsblatt_Erwerbspersonen_14ff!$D11%,1),"0.0"),"-",TEXT(ROUND('Bestand-Stellensuchende'!DU11/Hilfsblatt_Erwerbspersonen_14ff!$C11%,1),"0.0"),")")</f>
        <v>3.7 (3.6-3.8)</v>
      </c>
      <c r="DV11" s="36" t="str">
        <f>CONCATENATE(TEXT(ROUND('Bestand-Stellensuchende'!DV11/Hilfsblatt_Erwerbspersonen_14ff!$B11%,1),"0.0")," (",TEXT(ROUND('Bestand-Stellensuchende'!DV11/Hilfsblatt_Erwerbspersonen_14ff!$D11%,1),"0.0"),"-",TEXT(ROUND('Bestand-Stellensuchende'!DV11/Hilfsblatt_Erwerbspersonen_14ff!$C11%,1),"0.0"),")")</f>
        <v>3.4 (3.3-3.5)</v>
      </c>
      <c r="DW11" s="36" t="str">
        <f>CONCATENATE(TEXT(ROUND('Bestand-Stellensuchende'!DW11/Hilfsblatt_Erwerbspersonen_14ff!$B11%,1),"0.0")," (",TEXT(ROUND('Bestand-Stellensuchende'!DW11/Hilfsblatt_Erwerbspersonen_14ff!$D11%,1),"0.0"),"-",TEXT(ROUND('Bestand-Stellensuchende'!DW11/Hilfsblatt_Erwerbspersonen_14ff!$C11%,1),"0.0"),")")</f>
        <v>3.3 (3.2-3.5)</v>
      </c>
      <c r="DX11" s="36" t="str">
        <f>CONCATENATE(TEXT(ROUND('Bestand-Stellensuchende'!DX11/Hilfsblatt_Erwerbspersonen_14ff!$B11%,1),"0.0")," (",TEXT(ROUND('Bestand-Stellensuchende'!DX11/Hilfsblatt_Erwerbspersonen_14ff!$D11%,1),"0.0"),"-",TEXT(ROUND('Bestand-Stellensuchende'!DX11/Hilfsblatt_Erwerbspersonen_14ff!$C11%,1),"0.0"),")")</f>
        <v>3.6 (3.5-3.7)</v>
      </c>
      <c r="DY11" s="36" t="str">
        <f>CONCATENATE(TEXT(ROUND('Bestand-Stellensuchende'!DY11/Hilfsblatt_Erwerbspersonen_14ff!$B11%,1),"0.0")," (",TEXT(ROUND('Bestand-Stellensuchende'!DY11/Hilfsblatt_Erwerbspersonen_14ff!$D11%,1),"0.0"),"-",TEXT(ROUND('Bestand-Stellensuchende'!DY11/Hilfsblatt_Erwerbspersonen_14ff!$C11%,1),"0.0"),")")</f>
        <v>3.7 (3.6-3.8)</v>
      </c>
      <c r="DZ11" s="36" t="str">
        <f>CONCATENATE(TEXT(ROUND('Bestand-Stellensuchende'!DZ11/Hilfsblatt_Erwerbspersonen_14ff!$B11%,1),"0.0")," (",TEXT(ROUND('Bestand-Stellensuchende'!DZ11/Hilfsblatt_Erwerbspersonen_14ff!$D11%,1),"0.0"),"-",TEXT(ROUND('Bestand-Stellensuchende'!DZ11/Hilfsblatt_Erwerbspersonen_14ff!$C11%,1),"0.0"),")")</f>
        <v>3.7 (3.6-3.8)</v>
      </c>
      <c r="EA11" s="36" t="str">
        <f>CONCATENATE(TEXT(ROUND('Bestand-Stellensuchende'!EA11/Hilfsblatt_Erwerbspersonen_14ff!$B11%,1),"0.0")," (",TEXT(ROUND('Bestand-Stellensuchende'!EA11/Hilfsblatt_Erwerbspersonen_14ff!$D11%,1),"0.0"),"-",TEXT(ROUND('Bestand-Stellensuchende'!EA11/Hilfsblatt_Erwerbspersonen_14ff!$C11%,1),"0.0"),")")</f>
        <v>3.7 (3.6-3.8)</v>
      </c>
      <c r="EB11" s="36" t="str">
        <f>CONCATENATE(TEXT(ROUND('Bestand-Stellensuchende'!EB11/Hilfsblatt_Erwerbspersonen_14ff!$B11%,1),"0.0")," (",TEXT(ROUND('Bestand-Stellensuchende'!EB11/Hilfsblatt_Erwerbspersonen_14ff!$D11%,1),"0.0"),"-",TEXT(ROUND('Bestand-Stellensuchende'!EB11/Hilfsblatt_Erwerbspersonen_14ff!$C11%,1),"0.0"),")")</f>
        <v>3.6 (3.5-3.7)</v>
      </c>
      <c r="EC11" s="36" t="str">
        <f>CONCATENATE(TEXT(ROUND('Bestand-Stellensuchende'!EC11/Hilfsblatt_Erwerbspersonen_14ff!$B11%,1),"0.0")," (",TEXT(ROUND('Bestand-Stellensuchende'!EC11/Hilfsblatt_Erwerbspersonen_14ff!$D11%,1),"0.0"),"-",TEXT(ROUND('Bestand-Stellensuchende'!EC11/Hilfsblatt_Erwerbspersonen_14ff!$C11%,1),"0.0"),")")</f>
        <v>3.7 (3.6-3.9)</v>
      </c>
      <c r="ED11" s="36" t="str">
        <f>CONCATENATE(TEXT(ROUND('Bestand-Stellensuchende'!ED11/Hilfsblatt_Erwerbspersonen_14ff!$B11%,1),"0.0")," (",TEXT(ROUND('Bestand-Stellensuchende'!ED11/Hilfsblatt_Erwerbspersonen_14ff!$D11%,1),"0.0"),"-",TEXT(ROUND('Bestand-Stellensuchende'!ED11/Hilfsblatt_Erwerbspersonen_14ff!$C11%,1),"0.0"),")")</f>
        <v>3.7 (3.6-3.8)</v>
      </c>
      <c r="EE11" s="36" t="str">
        <f>CONCATENATE(TEXT(ROUND('Bestand-Stellensuchende'!EE11/Hilfsblatt_Erwerbspersonen_14ff!$B11%,1),"0.0")," (",TEXT(ROUND('Bestand-Stellensuchende'!EE11/Hilfsblatt_Erwerbspersonen_14ff!$D11%,1),"0.0"),"-",TEXT(ROUND('Bestand-Stellensuchende'!EE11/Hilfsblatt_Erwerbspersonen_14ff!$C11%,1),"0.0"),")")</f>
        <v>3.7 (3.6-3.8)</v>
      </c>
      <c r="EF11" s="36" t="str">
        <f>CONCATENATE(TEXT(ROUND('Bestand-Stellensuchende'!EF11/Hilfsblatt_Erwerbspersonen_14ff!$B11%,1),"0.0")," (",TEXT(ROUND('Bestand-Stellensuchende'!EF11/Hilfsblatt_Erwerbspersonen_14ff!$D11%,1),"0.0"),"-",TEXT(ROUND('Bestand-Stellensuchende'!EF11/Hilfsblatt_Erwerbspersonen_14ff!$C11%,1),"0.0"),")")</f>
        <v>3.8 (3.7-3.9)</v>
      </c>
      <c r="EG11" s="36" t="str">
        <f>CONCATENATE(TEXT(ROUND('Bestand-Stellensuchende'!EG11/Hilfsblatt_Erwerbspersonen_14ff!$B11%,1),"0.0")," (",TEXT(ROUND('Bestand-Stellensuchende'!EG11/Hilfsblatt_Erwerbspersonen_14ff!$D11%,1),"0.0"),"-",TEXT(ROUND('Bestand-Stellensuchende'!EG11/Hilfsblatt_Erwerbspersonen_14ff!$C11%,1),"0.0"),")")</f>
        <v>3.7 (3.6-3.9)</v>
      </c>
      <c r="EH11" s="36" t="str">
        <f>CONCATENATE(TEXT(ROUND('Bestand-Stellensuchende'!EH11/Hilfsblatt_Erwerbspersonen_14ff!$B11%,1),"0.0")," (",TEXT(ROUND('Bestand-Stellensuchende'!EH11/Hilfsblatt_Erwerbspersonen_14ff!$D11%,1),"0.0"),"-",TEXT(ROUND('Bestand-Stellensuchende'!EH11/Hilfsblatt_Erwerbspersonen_14ff!$C11%,1),"0.0"),")")</f>
        <v>3.4 (3.3-3.5)</v>
      </c>
      <c r="EI11" s="36" t="str">
        <f>CONCATENATE(TEXT(ROUND('Bestand-Stellensuchende'!EI11/Hilfsblatt_Erwerbspersonen_14ff!$B11%,1),"0.0")," (",TEXT(ROUND('Bestand-Stellensuchende'!EI11/Hilfsblatt_Erwerbspersonen_14ff!$D11%,1),"0.0"),"-",TEXT(ROUND('Bestand-Stellensuchende'!EI11/Hilfsblatt_Erwerbspersonen_14ff!$C11%,1),"0.0"),")")</f>
        <v>3.1 (3.0-3.2)</v>
      </c>
      <c r="EJ11" s="36" t="str">
        <f>CONCATENATE(TEXT(ROUND('Bestand-Stellensuchende'!EJ11/Hilfsblatt_Erwerbspersonen_14ff!$B11%,1),"0.0")," (",TEXT(ROUND('Bestand-Stellensuchende'!EJ11/Hilfsblatt_Erwerbspersonen_14ff!$D11%,1),"0.0"),"-",TEXT(ROUND('Bestand-Stellensuchende'!EJ11/Hilfsblatt_Erwerbspersonen_14ff!$C11%,1),"0.0"),")")</f>
        <v>3.1 (3.0-3.2)</v>
      </c>
      <c r="EK11" s="36" t="str">
        <f>CONCATENATE(TEXT(ROUND('Bestand-Stellensuchende'!EK11/Hilfsblatt_Erwerbspersonen_14ff!$B11%,1),"0.0")," (",TEXT(ROUND('Bestand-Stellensuchende'!EK11/Hilfsblatt_Erwerbspersonen_14ff!$D11%,1),"0.0"),"-",TEXT(ROUND('Bestand-Stellensuchende'!EK11/Hilfsblatt_Erwerbspersonen_14ff!$C11%,1),"0.0"),")")</f>
        <v>3.4 (3.3-3.5)</v>
      </c>
      <c r="EL11" s="36" t="str">
        <f>CONCATENATE(TEXT(ROUND('Bestand-Stellensuchende'!EL11/Hilfsblatt_Erwerbspersonen_14ff!$B11%,1),"0.0")," (",TEXT(ROUND('Bestand-Stellensuchende'!EL11/Hilfsblatt_Erwerbspersonen_14ff!$D11%,1),"0.0"),"-",TEXT(ROUND('Bestand-Stellensuchende'!EL11/Hilfsblatt_Erwerbspersonen_14ff!$C11%,1),"0.0"),")")</f>
        <v>3.7 (3.5-3.8)</v>
      </c>
      <c r="EM11" s="36" t="str">
        <f>CONCATENATE(TEXT(ROUND('Bestand-Stellensuchende'!EM11/Hilfsblatt_Erwerbspersonen_14ff!$B11%,1),"0.0")," (",TEXT(ROUND('Bestand-Stellensuchende'!EM11/Hilfsblatt_Erwerbspersonen_14ff!$D11%,1),"0.0"),"-",TEXT(ROUND('Bestand-Stellensuchende'!EM11/Hilfsblatt_Erwerbspersonen_14ff!$C11%,1),"0.0"),")")</f>
        <v>3.9 (3.8-4.1)</v>
      </c>
      <c r="EN11" s="36" t="str">
        <f>CONCATENATE(TEXT(ROUND('Bestand-Stellensuchende'!EN11/Hilfsblatt_Erwerbspersonen_14ff!$B11%,1),"0.0")," (",TEXT(ROUND('Bestand-Stellensuchende'!EN11/Hilfsblatt_Erwerbspersonen_14ff!$D11%,1),"0.0"),"-",TEXT(ROUND('Bestand-Stellensuchende'!EN11/Hilfsblatt_Erwerbspersonen_14ff!$C11%,1),"0.0"),")")</f>
        <v>4.1 (4.0-4.2)</v>
      </c>
    </row>
    <row r="12" spans="1:144" ht="13.5" customHeight="1">
      <c r="A12" s="20" t="s">
        <v>8</v>
      </c>
      <c r="B12" s="36" t="str">
        <f>CONCATENATE(TEXT(ROUND('Bestand-Stellensuchende'!B12/Hilfsblatt_Erwerbspersonen_20ff!$B12%,1),"0.0")," (",TEXT(ROUND('Bestand-Stellensuchende'!B12/Hilfsblatt_Erwerbspersonen_20ff!$D12%,1),"0.0"),"-",TEXT(ROUND('Bestand-Stellensuchende'!B12/Hilfsblatt_Erwerbspersonen_20ff!$C12%,1),"0.0"),")")</f>
        <v>3.6 (3.5-3.6)</v>
      </c>
      <c r="C12" s="36" t="str">
        <f>CONCATENATE(TEXT(ROUND('Bestand-Stellensuchende'!C12/Hilfsblatt_Erwerbspersonen_20ff!$B12%,1),"0.0")," (",TEXT(ROUND('Bestand-Stellensuchende'!C12/Hilfsblatt_Erwerbspersonen_20ff!$D12%,1),"0.0"),"-",TEXT(ROUND('Bestand-Stellensuchende'!C12/Hilfsblatt_Erwerbspersonen_20ff!$C12%,1),"0.0"),")")</f>
        <v>3.6 (3.6-3.7)</v>
      </c>
      <c r="D12" s="36" t="str">
        <f>CONCATENATE(TEXT(ROUND('Bestand-Stellensuchende'!D12/Hilfsblatt_Erwerbspersonen_20ff!$B12%,1),"0.0")," (",TEXT(ROUND('Bestand-Stellensuchende'!D12/Hilfsblatt_Erwerbspersonen_20ff!$D12%,1),"0.0"),"-",TEXT(ROUND('Bestand-Stellensuchende'!D12/Hilfsblatt_Erwerbspersonen_20ff!$C12%,1),"0.0"),")")</f>
        <v>3.7 (3.6-3.7)</v>
      </c>
      <c r="E12" s="36" t="str">
        <f>CONCATENATE(TEXT(ROUND('Bestand-Stellensuchende'!E12/Hilfsblatt_Erwerbspersonen_20ff!$B12%,1),"0.0")," (",TEXT(ROUND('Bestand-Stellensuchende'!E12/Hilfsblatt_Erwerbspersonen_20ff!$D12%,1),"0.0"),"-",TEXT(ROUND('Bestand-Stellensuchende'!E12/Hilfsblatt_Erwerbspersonen_20ff!$C12%,1),"0.0"),")")</f>
        <v>3.7 (3.6-3.7)</v>
      </c>
      <c r="F12" s="36"/>
      <c r="G12" s="36"/>
      <c r="H12" s="36"/>
      <c r="I12" s="36"/>
      <c r="J12" s="36"/>
      <c r="K12" s="36"/>
      <c r="L12" s="36"/>
      <c r="M12" s="36"/>
      <c r="N12" s="36"/>
      <c r="O12" s="36" t="str">
        <f>CONCATENATE(TEXT(ROUND('Bestand-Stellensuchende'!O12/Hilfsblatt_Erwerbspersonen_20ff!$B12%,1),"0.0")," (",TEXT(ROUND('Bestand-Stellensuchende'!O12/Hilfsblatt_Erwerbspersonen_20ff!$D12%,1),"0.0"),"-",TEXT(ROUND('Bestand-Stellensuchende'!O12/Hilfsblatt_Erwerbspersonen_20ff!$C12%,1),"0.0"),")")</f>
        <v>3.3 (3.2-3.3)</v>
      </c>
      <c r="P12" s="36" t="str">
        <f>CONCATENATE(TEXT(ROUND('Bestand-Stellensuchende'!P12/Hilfsblatt_Erwerbspersonen_20ff!$B12%,1),"0.0")," (",TEXT(ROUND('Bestand-Stellensuchende'!P12/Hilfsblatt_Erwerbspersonen_20ff!$D12%,1),"0.0"),"-",TEXT(ROUND('Bestand-Stellensuchende'!P12/Hilfsblatt_Erwerbspersonen_20ff!$C12%,1),"0.0"),")")</f>
        <v>3.6 (3.6-3.7)</v>
      </c>
      <c r="Q12" s="36" t="str">
        <f>CONCATENATE(TEXT(ROUND('Bestand-Stellensuchende'!Q12/Hilfsblatt_Erwerbspersonen_20ff!$B12%,1),"0.0")," (",TEXT(ROUND('Bestand-Stellensuchende'!Q12/Hilfsblatt_Erwerbspersonen_20ff!$D12%,1),"0.0"),"-",TEXT(ROUND('Bestand-Stellensuchende'!Q12/Hilfsblatt_Erwerbspersonen_20ff!$C12%,1),"0.0"),")")</f>
        <v>3.4 (3.4-3.5)</v>
      </c>
      <c r="R12" s="36" t="str">
        <f>CONCATENATE(TEXT(ROUND('Bestand-Stellensuchende'!R12/Hilfsblatt_Erwerbspersonen_20ff!$B12%,1),"0.0")," (",TEXT(ROUND('Bestand-Stellensuchende'!R12/Hilfsblatt_Erwerbspersonen_20ff!$D12%,1),"0.0"),"-",TEXT(ROUND('Bestand-Stellensuchende'!R12/Hilfsblatt_Erwerbspersonen_20ff!$C12%,1),"0.0"),")")</f>
        <v>3.3 (3.2-3.3)</v>
      </c>
      <c r="S12" s="36" t="str">
        <f>CONCATENATE(TEXT(ROUND('Bestand-Stellensuchende'!S12/Hilfsblatt_Erwerbspersonen_20ff!$B12%,1),"0.0")," (",TEXT(ROUND('Bestand-Stellensuchende'!S12/Hilfsblatt_Erwerbspersonen_20ff!$D12%,1),"0.0"),"-",TEXT(ROUND('Bestand-Stellensuchende'!S12/Hilfsblatt_Erwerbspersonen_20ff!$C12%,1),"0.0"),")")</f>
        <v>3.1 (3.1-3.2)</v>
      </c>
      <c r="T12" s="36" t="str">
        <f>CONCATENATE(TEXT(ROUND('Bestand-Stellensuchende'!T12/Hilfsblatt_Erwerbspersonen_20ff!$B12%,1),"0.0")," (",TEXT(ROUND('Bestand-Stellensuchende'!T12/Hilfsblatt_Erwerbspersonen_20ff!$D12%,1),"0.0"),"-",TEXT(ROUND('Bestand-Stellensuchende'!T12/Hilfsblatt_Erwerbspersonen_20ff!$C12%,1),"0.0"),")")</f>
        <v>3.1 (3.0-3.1)</v>
      </c>
      <c r="U12" s="36" t="str">
        <f>CONCATENATE(TEXT(ROUND('Bestand-Stellensuchende'!U12/Hilfsblatt_Erwerbspersonen_20ff!$B12%,1),"0.0")," (",TEXT(ROUND('Bestand-Stellensuchende'!U12/Hilfsblatt_Erwerbspersonen_20ff!$D12%,1),"0.0"),"-",TEXT(ROUND('Bestand-Stellensuchende'!U12/Hilfsblatt_Erwerbspersonen_20ff!$C12%,1),"0.0"),")")</f>
        <v>3.1 (3.0-3.1)</v>
      </c>
      <c r="V12" s="36" t="str">
        <f>CONCATENATE(TEXT(ROUND('Bestand-Stellensuchende'!V12/Hilfsblatt_Erwerbspersonen_20ff!$B12%,1),"0.0")," (",TEXT(ROUND('Bestand-Stellensuchende'!V12/Hilfsblatt_Erwerbspersonen_20ff!$D12%,1),"0.0"),"-",TEXT(ROUND('Bestand-Stellensuchende'!V12/Hilfsblatt_Erwerbspersonen_20ff!$C12%,1),"0.0"),")")</f>
        <v>3.1 (3.1-3.2)</v>
      </c>
      <c r="W12" s="36" t="str">
        <f>CONCATENATE(TEXT(ROUND('Bestand-Stellensuchende'!W12/Hilfsblatt_Erwerbspersonen_20ff!$B12%,1),"0.0")," (",TEXT(ROUND('Bestand-Stellensuchende'!W12/Hilfsblatt_Erwerbspersonen_20ff!$D12%,1),"0.0"),"-",TEXT(ROUND('Bestand-Stellensuchende'!W12/Hilfsblatt_Erwerbspersonen_20ff!$C12%,1),"0.0"),")")</f>
        <v>3.2 (3.1-3.2)</v>
      </c>
      <c r="X12" s="36" t="str">
        <f>CONCATENATE(TEXT(ROUND('Bestand-Stellensuchende'!X12/Hilfsblatt_Erwerbspersonen_20ff!$B12%,1),"0.0")," (",TEXT(ROUND('Bestand-Stellensuchende'!X12/Hilfsblatt_Erwerbspersonen_20ff!$D12%,1),"0.0"),"-",TEXT(ROUND('Bestand-Stellensuchende'!X12/Hilfsblatt_Erwerbspersonen_20ff!$C12%,1),"0.0"),")")</f>
        <v>3.1 (3.1-3.2)</v>
      </c>
      <c r="Y12" s="36" t="str">
        <f>CONCATENATE(TEXT(ROUND('Bestand-Stellensuchende'!Y12/Hilfsblatt_Erwerbspersonen_20ff!$B12%,1),"0.0")," (",TEXT(ROUND('Bestand-Stellensuchende'!Y12/Hilfsblatt_Erwerbspersonen_20ff!$D12%,1),"0.0"),"-",TEXT(ROUND('Bestand-Stellensuchende'!Y12/Hilfsblatt_Erwerbspersonen_20ff!$C12%,1),"0.0"),")")</f>
        <v>3.3 (3.3-3.3)</v>
      </c>
      <c r="Z12" s="36" t="str">
        <f>CONCATENATE(TEXT(ROUND('Bestand-Stellensuchende'!Z12/Hilfsblatt_Erwerbspersonen_20ff!$B12%,1),"0.0")," (",TEXT(ROUND('Bestand-Stellensuchende'!Z12/Hilfsblatt_Erwerbspersonen_20ff!$D12%,1),"0.0"),"-",TEXT(ROUND('Bestand-Stellensuchende'!Z12/Hilfsblatt_Erwerbspersonen_20ff!$C12%,1),"0.0"),")")</f>
        <v>3.3 (3.3-3.4)</v>
      </c>
      <c r="AA12" s="36" t="str">
        <f>CONCATENATE(TEXT(ROUND('Bestand-Stellensuchende'!AA12/Hilfsblatt_Erwerbspersonen_20ff!$B12%,1),"0.0")," (",TEXT(ROUND('Bestand-Stellensuchende'!AA12/Hilfsblatt_Erwerbspersonen_20ff!$D12%,1),"0.0"),"-",TEXT(ROUND('Bestand-Stellensuchende'!AA12/Hilfsblatt_Erwerbspersonen_20ff!$C12%,1),"0.0"),")")</f>
        <v>3.4 (3.3-3.4)</v>
      </c>
      <c r="AB12" s="36" t="str">
        <f>CONCATENATE(TEXT(ROUND('Bestand-Stellensuchende'!AB12/Hilfsblatt_Erwerbspersonen_20ff!$B12%,1),"0.0")," (",TEXT(ROUND('Bestand-Stellensuchende'!AB12/Hilfsblatt_Erwerbspersonen_20ff!$D12%,1),"0.0"),"-",TEXT(ROUND('Bestand-Stellensuchende'!AB12/Hilfsblatt_Erwerbspersonen_20ff!$C12%,1),"0.0"),")")</f>
        <v>3.6 (3.5-3.6)</v>
      </c>
      <c r="AC12" s="36" t="str">
        <f>CONCATENATE(TEXT(ROUND('Bestand-Stellensuchende'!AC12/Hilfsblatt_Erwerbspersonen_20ff!$B12%,1),"0.0")," (",TEXT(ROUND('Bestand-Stellensuchende'!AC12/Hilfsblatt_Erwerbspersonen_20ff!$D12%,1),"0.0"),"-",TEXT(ROUND('Bestand-Stellensuchende'!AC12/Hilfsblatt_Erwerbspersonen_20ff!$C12%,1),"0.0"),")")</f>
        <v>3.4 (3.3-3.4)</v>
      </c>
      <c r="AD12" s="36" t="str">
        <f>CONCATENATE(TEXT(ROUND('Bestand-Stellensuchende'!AD12/Hilfsblatt_Erwerbspersonen_20ff!$B12%,1),"0.0")," (",TEXT(ROUND('Bestand-Stellensuchende'!AD12/Hilfsblatt_Erwerbspersonen_20ff!$D12%,1),"0.0"),"-",TEXT(ROUND('Bestand-Stellensuchende'!AD12/Hilfsblatt_Erwerbspersonen_20ff!$C12%,1),"0.0"),")")</f>
        <v>3.3 (3.3-3.4)</v>
      </c>
      <c r="AE12" s="36" t="str">
        <f>CONCATENATE(TEXT(ROUND('Bestand-Stellensuchende'!AE12/Hilfsblatt_Erwerbspersonen_20ff!$B12%,1),"0.0")," (",TEXT(ROUND('Bestand-Stellensuchende'!AE12/Hilfsblatt_Erwerbspersonen_20ff!$D12%,1),"0.0"),"-",TEXT(ROUND('Bestand-Stellensuchende'!AE12/Hilfsblatt_Erwerbspersonen_20ff!$C12%,1),"0.0"),")")</f>
        <v>3.2 (3.2-3.3)</v>
      </c>
      <c r="AF12" s="36" t="str">
        <f>CONCATENATE(TEXT(ROUND('Bestand-Stellensuchende'!AF12/Hilfsblatt_Erwerbspersonen_20ff!$B12%,1),"0.0")," (",TEXT(ROUND('Bestand-Stellensuchende'!AF12/Hilfsblatt_Erwerbspersonen_20ff!$D12%,1),"0.0"),"-",TEXT(ROUND('Bestand-Stellensuchende'!AF12/Hilfsblatt_Erwerbspersonen_20ff!$C12%,1),"0.0"),")")</f>
        <v>3.2 (3.1-3.2)</v>
      </c>
      <c r="AG12" s="36" t="str">
        <f>CONCATENATE(TEXT(ROUND('Bestand-Stellensuchende'!AG12/Hilfsblatt_Erwerbspersonen_20ff!$B12%,1),"0.0")," (",TEXT(ROUND('Bestand-Stellensuchende'!AG12/Hilfsblatt_Erwerbspersonen_20ff!$D12%,1),"0.0"),"-",TEXT(ROUND('Bestand-Stellensuchende'!AG12/Hilfsblatt_Erwerbspersonen_20ff!$C12%,1),"0.0"),")")</f>
        <v>3.2 (3.2-3.3)</v>
      </c>
      <c r="AH12" s="36" t="str">
        <f>CONCATENATE(TEXT(ROUND('Bestand-Stellensuchende'!AH12/Hilfsblatt_Erwerbspersonen_20ff!$B12%,1),"0.0")," (",TEXT(ROUND('Bestand-Stellensuchende'!AH12/Hilfsblatt_Erwerbspersonen_20ff!$D12%,1),"0.0"),"-",TEXT(ROUND('Bestand-Stellensuchende'!AH12/Hilfsblatt_Erwerbspersonen_20ff!$C12%,1),"0.0"),")")</f>
        <v>3.3 (3.2-3.3)</v>
      </c>
      <c r="AI12" s="36" t="str">
        <f>CONCATENATE(TEXT(ROUND('Bestand-Stellensuchende'!AI12/Hilfsblatt_Erwerbspersonen_20ff!$B12%,1),"0.0")," (",TEXT(ROUND('Bestand-Stellensuchende'!AI12/Hilfsblatt_Erwerbspersonen_20ff!$D12%,1),"0.0"),"-",TEXT(ROUND('Bestand-Stellensuchende'!AI12/Hilfsblatt_Erwerbspersonen_20ff!$C12%,1),"0.0"),")")</f>
        <v>3.4 (3.4-3.5)</v>
      </c>
      <c r="AJ12" s="36" t="str">
        <f>CONCATENATE(TEXT(ROUND('Bestand-Stellensuchende'!AJ12/Hilfsblatt_Erwerbspersonen_20ff!$B12%,1),"0.0")," (",TEXT(ROUND('Bestand-Stellensuchende'!AJ12/Hilfsblatt_Erwerbspersonen_20ff!$D12%,1),"0.0"),"-",TEXT(ROUND('Bestand-Stellensuchende'!AJ12/Hilfsblatt_Erwerbspersonen_20ff!$C12%,1),"0.0"),")")</f>
        <v>3.6 (3.5-3.6)</v>
      </c>
      <c r="AK12" s="36" t="str">
        <f>CONCATENATE(TEXT(ROUND('Bestand-Stellensuchende'!AK12/Hilfsblatt_Erwerbspersonen_20ff!$B12%,1),"0.0")," (",TEXT(ROUND('Bestand-Stellensuchende'!AK12/Hilfsblatt_Erwerbspersonen_20ff!$D12%,1),"0.0"),"-",TEXT(ROUND('Bestand-Stellensuchende'!AK12/Hilfsblatt_Erwerbspersonen_20ff!$C12%,1),"0.0"),")")</f>
        <v>3.8 (3.7-3.8)</v>
      </c>
      <c r="AL12" s="36" t="str">
        <f>CONCATENATE(TEXT(ROUND('Bestand-Stellensuchende'!AL12/Hilfsblatt_Erwerbspersonen_20ff!$B12%,1),"0.0")," (",TEXT(ROUND('Bestand-Stellensuchende'!AL12/Hilfsblatt_Erwerbspersonen_20ff!$D12%,1),"0.0"),"-",TEXT(ROUND('Bestand-Stellensuchende'!AL12/Hilfsblatt_Erwerbspersonen_20ff!$C12%,1),"0.0"),")")</f>
        <v>4.0 (4.0-4.1)</v>
      </c>
      <c r="AM12" s="36" t="str">
        <f>CONCATENATE(TEXT(ROUND('Bestand-Stellensuchende'!AM12/Hilfsblatt_Erwerbspersonen_20ff!$B12%,1),"0.0")," (",TEXT(ROUND('Bestand-Stellensuchende'!AM12/Hilfsblatt_Erwerbspersonen_20ff!$D12%,1),"0.0"),"-",TEXT(ROUND('Bestand-Stellensuchende'!AM12/Hilfsblatt_Erwerbspersonen_20ff!$C12%,1),"0.0"),")")</f>
        <v>4.2 (4.2-4.3)</v>
      </c>
      <c r="AN12" s="36" t="str">
        <f>CONCATENATE(TEXT(ROUND('Bestand-Stellensuchende'!AN12/Hilfsblatt_Erwerbspersonen_20ff!$B12%,1),"0.0")," (",TEXT(ROUND('Bestand-Stellensuchende'!AN12/Hilfsblatt_Erwerbspersonen_20ff!$D12%,1),"0.0"),"-",TEXT(ROUND('Bestand-Stellensuchende'!AN12/Hilfsblatt_Erwerbspersonen_20ff!$C12%,1),"0.0"),")")</f>
        <v>4.4 (4.3-4.4)</v>
      </c>
      <c r="AO12" s="36" t="str">
        <f>CONCATENATE(TEXT(ROUND('Bestand-Stellensuchende'!AO12/Hilfsblatt_Erwerbspersonen_20ff!$B12%,1),"0.0")," (",TEXT(ROUND('Bestand-Stellensuchende'!AO12/Hilfsblatt_Erwerbspersonen_20ff!$D12%,1),"0.0"),"-",TEXT(ROUND('Bestand-Stellensuchende'!AO12/Hilfsblatt_Erwerbspersonen_20ff!$C12%,1),"0.0"),")")</f>
        <v>4.8 (4.8-4.9)</v>
      </c>
      <c r="AP12" s="36" t="str">
        <f>CONCATENATE(TEXT(ROUND('Bestand-Stellensuchende'!AP12/Hilfsblatt_Erwerbspersonen_20ff!$B12%,1),"0.0")," (",TEXT(ROUND('Bestand-Stellensuchende'!AP12/Hilfsblatt_Erwerbspersonen_20ff!$D12%,1),"0.0"),"-",TEXT(ROUND('Bestand-Stellensuchende'!AP12/Hilfsblatt_Erwerbspersonen_20ff!$C12%,1),"0.0"),")")</f>
        <v>4.5 (4.4-4.5)</v>
      </c>
      <c r="AQ12" s="36" t="str">
        <f>CONCATENATE(TEXT(ROUND('Bestand-Stellensuchende'!AQ12/Hilfsblatt_Erwerbspersonen_20ff!$B12%,1),"0.0")," (",TEXT(ROUND('Bestand-Stellensuchende'!AQ12/Hilfsblatt_Erwerbspersonen_20ff!$D12%,1),"0.0"),"-",TEXT(ROUND('Bestand-Stellensuchende'!AQ12/Hilfsblatt_Erwerbspersonen_20ff!$C12%,1),"0.0"),")")</f>
        <v>4.4 (4.3-4.5)</v>
      </c>
      <c r="AR12" s="36" t="str">
        <f>CONCATENATE(TEXT(ROUND('Bestand-Stellensuchende'!AR12/Hilfsblatt_Erwerbspersonen_20ff!$B12%,1),"0.0")," (",TEXT(ROUND('Bestand-Stellensuchende'!AR12/Hilfsblatt_Erwerbspersonen_20ff!$D12%,1),"0.0"),"-",TEXT(ROUND('Bestand-Stellensuchende'!AR12/Hilfsblatt_Erwerbspersonen_20ff!$C12%,1),"0.0"),")")</f>
        <v>4.3 (4.3-4.4)</v>
      </c>
      <c r="AS12" s="36" t="str">
        <f>CONCATENATE(TEXT(ROUND('Bestand-Stellensuchende'!AS12/Hilfsblatt_Erwerbspersonen_20ff!$B12%,1),"0.0")," (",TEXT(ROUND('Bestand-Stellensuchende'!AS12/Hilfsblatt_Erwerbspersonen_20ff!$D12%,1),"0.0"),"-",TEXT(ROUND('Bestand-Stellensuchende'!AS12/Hilfsblatt_Erwerbspersonen_20ff!$C12%,1),"0.0"),")")</f>
        <v>4.4 (4.3-4.5)</v>
      </c>
      <c r="AT12" s="36" t="str">
        <f>CONCATENATE(TEXT(ROUND('Bestand-Stellensuchende'!AT12/Hilfsblatt_Erwerbspersonen_20ff!$B12%,1),"0.0")," (",TEXT(ROUND('Bestand-Stellensuchende'!AT12/Hilfsblatt_Erwerbspersonen_20ff!$D12%,1),"0.0"),"-",TEXT(ROUND('Bestand-Stellensuchende'!AT12/Hilfsblatt_Erwerbspersonen_20ff!$C12%,1),"0.0"),")")</f>
        <v>4.5 (4.4-4.6)</v>
      </c>
      <c r="AU12" s="36" t="str">
        <f>CONCATENATE(TEXT(ROUND('Bestand-Stellensuchende'!AU12/Hilfsblatt_Erwerbspersonen_20ff!$B12%,1),"0.0")," (",TEXT(ROUND('Bestand-Stellensuchende'!AU12/Hilfsblatt_Erwerbspersonen_20ff!$D12%,1),"0.0"),"-",TEXT(ROUND('Bestand-Stellensuchende'!AU12/Hilfsblatt_Erwerbspersonen_20ff!$C12%,1),"0.0"),")")</f>
        <v>4.6 (4.6-4.7)</v>
      </c>
      <c r="AV12" s="36" t="str">
        <f>CONCATENATE(TEXT(ROUND('Bestand-Stellensuchende'!AV12/Hilfsblatt_Erwerbspersonen_20ff!$B12%,1),"0.0")," (",TEXT(ROUND('Bestand-Stellensuchende'!AV12/Hilfsblatt_Erwerbspersonen_20ff!$D12%,1),"0.0"),"-",TEXT(ROUND('Bestand-Stellensuchende'!AV12/Hilfsblatt_Erwerbspersonen_20ff!$C12%,1),"0.0"),")")</f>
        <v>4.8 (4.8-4.9)</v>
      </c>
      <c r="AW12" s="36" t="str">
        <f>CONCATENATE(TEXT(ROUND('Bestand-Stellensuchende'!AW12/Hilfsblatt_Erwerbspersonen_20ff!$B12%,1),"0.0")," (",TEXT(ROUND('Bestand-Stellensuchende'!AW12/Hilfsblatt_Erwerbspersonen_20ff!$D12%,1),"0.0"),"-",TEXT(ROUND('Bestand-Stellensuchende'!AW12/Hilfsblatt_Erwerbspersonen_20ff!$C12%,1),"0.0"),")")</f>
        <v>5.1 (5.0-5.2)</v>
      </c>
      <c r="AX12" s="36" t="str">
        <f>CONCATENATE(TEXT(ROUND('Bestand-Stellensuchende'!AX12/Hilfsblatt_Erwerbspersonen_20ff!$B12%,1),"0.0")," (",TEXT(ROUND('Bestand-Stellensuchende'!AX12/Hilfsblatt_Erwerbspersonen_20ff!$D12%,1),"0.0"),"-",TEXT(ROUND('Bestand-Stellensuchende'!AX12/Hilfsblatt_Erwerbspersonen_20ff!$C12%,1),"0.0"),")")</f>
        <v>5.2 (5.2-5.3)</v>
      </c>
      <c r="AY12" s="36" t="str">
        <f>CONCATENATE(TEXT(ROUND('Bestand-Stellensuchende'!AY12/Hilfsblatt_Erwerbspersonen_20ff!$B12%,1),"0.0")," (",TEXT(ROUND('Bestand-Stellensuchende'!AY12/Hilfsblatt_Erwerbspersonen_20ff!$D12%,1),"0.0"),"-",TEXT(ROUND('Bestand-Stellensuchende'!AY12/Hilfsblatt_Erwerbspersonen_20ff!$C12%,1),"0.0"),")")</f>
        <v>5.4 (5.3-5.5)</v>
      </c>
      <c r="AZ12" s="36" t="str">
        <f>CONCATENATE(TEXT(ROUND('Bestand-Stellensuchende'!AZ12/Hilfsblatt_Erwerbspersonen_20ff!$B12%,1),"0.0")," (",TEXT(ROUND('Bestand-Stellensuchende'!AZ12/Hilfsblatt_Erwerbspersonen_20ff!$D12%,1),"0.0"),"-",TEXT(ROUND('Bestand-Stellensuchende'!AZ12/Hilfsblatt_Erwerbspersonen_20ff!$C12%,1),"0.0"),")")</f>
        <v>5.4 (5.3-5.5)</v>
      </c>
      <c r="BA12" s="36" t="str">
        <f>CONCATENATE(TEXT(ROUND('Bestand-Stellensuchende'!BA12/Hilfsblatt_Erwerbspersonen_20ff!$B12%,1),"0.0")," (",TEXT(ROUND('Bestand-Stellensuchende'!BA12/Hilfsblatt_Erwerbspersonen_20ff!$D12%,1),"0.0"),"-",TEXT(ROUND('Bestand-Stellensuchende'!BA12/Hilfsblatt_Erwerbspersonen_20ff!$C12%,1),"0.0"),")")</f>
        <v>5.4 (5.3-5.5)</v>
      </c>
      <c r="BB12" s="36" t="str">
        <f>CONCATENATE(TEXT(ROUND('Bestand-Stellensuchende'!BB12/Hilfsblatt_Erwerbspersonen_20ff!$B12%,1),"0.0")," (",TEXT(ROUND('Bestand-Stellensuchende'!BB12/Hilfsblatt_Erwerbspersonen_20ff!$D12%,1),"0.0"),"-",TEXT(ROUND('Bestand-Stellensuchende'!BB12/Hilfsblatt_Erwerbspersonen_20ff!$C12%,1),"0.0"),")")</f>
        <v>4.8 (4.7-4.9)</v>
      </c>
      <c r="BC12" s="36" t="str">
        <f>CONCATENATE(TEXT(ROUND('Bestand-Stellensuchende'!BC12/Hilfsblatt_Erwerbspersonen_20ff!$B12%,1),"0.0")," (",TEXT(ROUND('Bestand-Stellensuchende'!BC12/Hilfsblatt_Erwerbspersonen_20ff!$D12%,1),"0.0"),"-",TEXT(ROUND('Bestand-Stellensuchende'!BC12/Hilfsblatt_Erwerbspersonen_20ff!$C12%,1),"0.0"),")")</f>
        <v>5.4 (5.4-5.5)</v>
      </c>
      <c r="BD12" s="36" t="str">
        <f>CONCATENATE(TEXT(ROUND('Bestand-Stellensuchende'!BD12/Hilfsblatt_Erwerbspersonen_20ff!$B12%,1),"0.0")," (",TEXT(ROUND('Bestand-Stellensuchende'!BD12/Hilfsblatt_Erwerbspersonen_20ff!$D12%,1),"0.0"),"-",TEXT(ROUND('Bestand-Stellensuchende'!BD12/Hilfsblatt_Erwerbspersonen_20ff!$C12%,1),"0.0"),")")</f>
        <v>5.3 (5.2-5.3)</v>
      </c>
      <c r="BE12" s="36" t="str">
        <f>CONCATENATE(TEXT(ROUND('Bestand-Stellensuchende'!BE12/Hilfsblatt_Erwerbspersonen_20ff!$B12%,1),"0.0")," (",TEXT(ROUND('Bestand-Stellensuchende'!BE12/Hilfsblatt_Erwerbspersonen_20ff!$D12%,1),"0.0"),"-",TEXT(ROUND('Bestand-Stellensuchende'!BE12/Hilfsblatt_Erwerbspersonen_20ff!$C12%,1),"0.0"),")")</f>
        <v>5.1 (5.0-5.2)</v>
      </c>
      <c r="BF12" s="36" t="str">
        <f>CONCATENATE(TEXT(ROUND('Bestand-Stellensuchende'!BF12/Hilfsblatt_Erwerbspersonen_20ff!$B12%,1),"0.0")," (",TEXT(ROUND('Bestand-Stellensuchende'!BF12/Hilfsblatt_Erwerbspersonen_20ff!$D12%,1),"0.0"),"-",TEXT(ROUND('Bestand-Stellensuchende'!BF12/Hilfsblatt_Erwerbspersonen_20ff!$C12%,1),"0.0"),")")</f>
        <v>5.0 (4.9-5.1)</v>
      </c>
      <c r="BG12" s="36" t="str">
        <f>CONCATENATE(TEXT(ROUND('Bestand-Stellensuchende'!BG12/Hilfsblatt_Erwerbspersonen_20ff!$B12%,1),"0.0")," (",TEXT(ROUND('Bestand-Stellensuchende'!BG12/Hilfsblatt_Erwerbspersonen_20ff!$D12%,1),"0.0"),"-",TEXT(ROUND('Bestand-Stellensuchende'!BG12/Hilfsblatt_Erwerbspersonen_20ff!$C12%,1),"0.0"),")")</f>
        <v>5.0 (4.9-5.0)</v>
      </c>
      <c r="BH12" s="36" t="str">
        <f>CONCATENATE(TEXT(ROUND('Bestand-Stellensuchende'!BH12/Hilfsblatt_Erwerbspersonen_20ff!$B12%,1),"0.0")," (",TEXT(ROUND('Bestand-Stellensuchende'!BH12/Hilfsblatt_Erwerbspersonen_20ff!$D12%,1),"0.0"),"-",TEXT(ROUND('Bestand-Stellensuchende'!BH12/Hilfsblatt_Erwerbspersonen_20ff!$C12%,1),"0.0"),")")</f>
        <v>5.0 (4.9-5.0)</v>
      </c>
      <c r="BI12" s="36" t="str">
        <f>CONCATENATE(TEXT(ROUND('Bestand-Stellensuchende'!BI12/Hilfsblatt_Erwerbspersonen_20ff!$B12%,1),"0.0")," (",TEXT(ROUND('Bestand-Stellensuchende'!BI12/Hilfsblatt_Erwerbspersonen_20ff!$D12%,1),"0.0"),"-",TEXT(ROUND('Bestand-Stellensuchende'!BI12/Hilfsblatt_Erwerbspersonen_20ff!$C12%,1),"0.0"),")")</f>
        <v>4.9 (4.9-5.0)</v>
      </c>
      <c r="BJ12" s="36" t="str">
        <f>CONCATENATE(TEXT(ROUND('Bestand-Stellensuchende'!BJ12/Hilfsblatt_Erwerbspersonen_20ff!$B12%,1),"0.0")," (",TEXT(ROUND('Bestand-Stellensuchende'!BJ12/Hilfsblatt_Erwerbspersonen_20ff!$D12%,1),"0.0"),"-",TEXT(ROUND('Bestand-Stellensuchende'!BJ12/Hilfsblatt_Erwerbspersonen_20ff!$C12%,1),"0.0"),")")</f>
        <v>4.8 (4.8-4.9)</v>
      </c>
      <c r="BK12" s="36" t="str">
        <f>CONCATENATE(TEXT(ROUND('Bestand-Stellensuchende'!BK12/Hilfsblatt_Erwerbspersonen_20ff!$B12%,1),"0.0")," (",TEXT(ROUND('Bestand-Stellensuchende'!BK12/Hilfsblatt_Erwerbspersonen_20ff!$D12%,1),"0.0"),"-",TEXT(ROUND('Bestand-Stellensuchende'!BK12/Hilfsblatt_Erwerbspersonen_20ff!$C12%,1),"0.0"),")")</f>
        <v>4.8 (4.7-4.9)</v>
      </c>
      <c r="BL12" s="36" t="str">
        <f>CONCATENATE(TEXT(ROUND('Bestand-Stellensuchende'!BL12/Hilfsblatt_Erwerbspersonen_20ff!$B12%,1),"0.0")," (",TEXT(ROUND('Bestand-Stellensuchende'!BL12/Hilfsblatt_Erwerbspersonen_20ff!$D12%,1),"0.0"),"-",TEXT(ROUND('Bestand-Stellensuchende'!BL12/Hilfsblatt_Erwerbspersonen_20ff!$C12%,1),"0.0"),")")</f>
        <v>4.5 (4.4-4.6)</v>
      </c>
      <c r="BM12" s="36" t="str">
        <f>CONCATENATE(TEXT(ROUND('Bestand-Stellensuchende'!BM12/Hilfsblatt_Erwerbspersonen_20ff!$B12%,1),"0.0")," (",TEXT(ROUND('Bestand-Stellensuchende'!BM12/Hilfsblatt_Erwerbspersonen_20ff!$D12%,1),"0.0"),"-",TEXT(ROUND('Bestand-Stellensuchende'!BM12/Hilfsblatt_Erwerbspersonen_20ff!$C12%,1),"0.0"),")")</f>
        <v>3.9 (3.9-4.0)</v>
      </c>
      <c r="BN12" s="36" t="str">
        <f>CONCATENATE(TEXT(ROUND('Bestand-Stellensuchende'!BN12/Hilfsblatt_Erwerbspersonen_20ff!$B12%,1),"0.0")," (",TEXT(ROUND('Bestand-Stellensuchende'!BN12/Hilfsblatt_Erwerbspersonen_20ff!$D12%,1),"0.0"),"-",TEXT(ROUND('Bestand-Stellensuchende'!BN12/Hilfsblatt_Erwerbspersonen_20ff!$C12%,1),"0.0"),")")</f>
        <v>3.9 (3.9-4.0)</v>
      </c>
      <c r="BO12" s="36" t="str">
        <f>CONCATENATE(TEXT(ROUND('Bestand-Stellensuchende'!BO12/Hilfsblatt_Erwerbspersonen_17ff!$B12%,1),"0.0")," (",TEXT(ROUND('Bestand-Stellensuchende'!BO12/Hilfsblatt_Erwerbspersonen_17ff!$D12%,1),"0.0"),"-",TEXT(ROUND('Bestand-Stellensuchende'!BO12/Hilfsblatt_Erwerbspersonen_17ff!$C12%,1),"0.0"),")")</f>
        <v>3.6 (3.5-3.6)</v>
      </c>
      <c r="BP12" s="36" t="str">
        <f>CONCATENATE(TEXT(ROUND('Bestand-Stellensuchende'!BP12/Hilfsblatt_Erwerbspersonen_17ff!$B12%,1),"0.0")," (",TEXT(ROUND('Bestand-Stellensuchende'!BP12/Hilfsblatt_Erwerbspersonen_17ff!$D12%,1),"0.0"),"-",TEXT(ROUND('Bestand-Stellensuchende'!BP12/Hilfsblatt_Erwerbspersonen_17ff!$C12%,1),"0.0"),")")</f>
        <v>3.8 (3.8-3.9)</v>
      </c>
      <c r="BQ12" s="36" t="str">
        <f>CONCATENATE(TEXT(ROUND('Bestand-Stellensuchende'!BQ12/Hilfsblatt_Erwerbspersonen_17ff!$B12%,1),"0.0")," (",TEXT(ROUND('Bestand-Stellensuchende'!BQ12/Hilfsblatt_Erwerbspersonen_17ff!$D12%,1),"0.0"),"-",TEXT(ROUND('Bestand-Stellensuchende'!BQ12/Hilfsblatt_Erwerbspersonen_17ff!$C12%,1),"0.0"),")")</f>
        <v>3.6 (3.6-3.7)</v>
      </c>
      <c r="BR12" s="36" t="str">
        <f>CONCATENATE(TEXT(ROUND('Bestand-Stellensuchende'!BR12/Hilfsblatt_Erwerbspersonen_17ff!$B12%,1),"0.0")," (",TEXT(ROUND('Bestand-Stellensuchende'!BR12/Hilfsblatt_Erwerbspersonen_17ff!$D12%,1),"0.0"),"-",TEXT(ROUND('Bestand-Stellensuchende'!BR12/Hilfsblatt_Erwerbspersonen_17ff!$C12%,1),"0.0"),")")</f>
        <v>3.5 (3.5-3.6)</v>
      </c>
      <c r="BS12" s="36" t="str">
        <f>CONCATENATE(TEXT(ROUND('Bestand-Stellensuchende'!BS12/Hilfsblatt_Erwerbspersonen_17ff!$B12%,1),"0.0")," (",TEXT(ROUND('Bestand-Stellensuchende'!BS12/Hilfsblatt_Erwerbspersonen_17ff!$D12%,1),"0.0"),"-",TEXT(ROUND('Bestand-Stellensuchende'!BS12/Hilfsblatt_Erwerbspersonen_17ff!$C12%,1),"0.0"),")")</f>
        <v>3.4 (3.3-3.4)</v>
      </c>
      <c r="BT12" s="36" t="str">
        <f>CONCATENATE(TEXT(ROUND('Bestand-Stellensuchende'!BT12/Hilfsblatt_Erwerbspersonen_17ff!$B12%,1),"0.0")," (",TEXT(ROUND('Bestand-Stellensuchende'!BT12/Hilfsblatt_Erwerbspersonen_17ff!$D12%,1),"0.0"),"-",TEXT(ROUND('Bestand-Stellensuchende'!BT12/Hilfsblatt_Erwerbspersonen_17ff!$C12%,1),"0.0"),")")</f>
        <v>3.3 (3.3-3.4)</v>
      </c>
      <c r="BU12" s="36" t="str">
        <f>CONCATENATE(TEXT(ROUND('Bestand-Stellensuchende'!BU12/Hilfsblatt_Erwerbspersonen_17ff!$B12%,1),"0.0")," (",TEXT(ROUND('Bestand-Stellensuchende'!BU12/Hilfsblatt_Erwerbspersonen_17ff!$D12%,1),"0.0"),"-",TEXT(ROUND('Bestand-Stellensuchende'!BU12/Hilfsblatt_Erwerbspersonen_17ff!$C12%,1),"0.0"),")")</f>
        <v>3.4 (3.3-3.4)</v>
      </c>
      <c r="BV12" s="36" t="str">
        <f>CONCATENATE(TEXT(ROUND('Bestand-Stellensuchende'!BV12/Hilfsblatt_Erwerbspersonen_17ff!$B12%,1),"0.0")," (",TEXT(ROUND('Bestand-Stellensuchende'!BV12/Hilfsblatt_Erwerbspersonen_17ff!$D12%,1),"0.0"),"-",TEXT(ROUND('Bestand-Stellensuchende'!BV12/Hilfsblatt_Erwerbspersonen_17ff!$C12%,1),"0.0"),")")</f>
        <v>3.4 (3.4-3.5)</v>
      </c>
      <c r="BW12" s="36" t="str">
        <f>CONCATENATE(TEXT(ROUND('Bestand-Stellensuchende'!BW12/Hilfsblatt_Erwerbspersonen_17ff!$B12%,1),"0.0")," (",TEXT(ROUND('Bestand-Stellensuchende'!BW12/Hilfsblatt_Erwerbspersonen_17ff!$D12%,1),"0.0"),"-",TEXT(ROUND('Bestand-Stellensuchende'!BW12/Hilfsblatt_Erwerbspersonen_17ff!$C12%,1),"0.0"),")")</f>
        <v>3.5 (3.5-3.6)</v>
      </c>
      <c r="BX12" s="36" t="str">
        <f>CONCATENATE(TEXT(ROUND('Bestand-Stellensuchende'!BX12/Hilfsblatt_Erwerbspersonen_17ff!$B12%,1),"0.0")," (",TEXT(ROUND('Bestand-Stellensuchende'!BX12/Hilfsblatt_Erwerbspersonen_17ff!$D12%,1),"0.0"),"-",TEXT(ROUND('Bestand-Stellensuchende'!BX12/Hilfsblatt_Erwerbspersonen_17ff!$C12%,1),"0.0"),")")</f>
        <v>3.6 (3.5-3.6)</v>
      </c>
      <c r="BY12" s="36" t="str">
        <f>CONCATENATE(TEXT(ROUND('Bestand-Stellensuchende'!BY12/Hilfsblatt_Erwerbspersonen_17ff!$B12%,1),"0.0")," (",TEXT(ROUND('Bestand-Stellensuchende'!BY12/Hilfsblatt_Erwerbspersonen_17ff!$D12%,1),"0.0"),"-",TEXT(ROUND('Bestand-Stellensuchende'!BY12/Hilfsblatt_Erwerbspersonen_17ff!$C12%,1),"0.0"),")")</f>
        <v>3.7 (3.6-3.8)</v>
      </c>
      <c r="BZ12" s="36" t="str">
        <f>CONCATENATE(TEXT(ROUND('Bestand-Stellensuchende'!BZ12/Hilfsblatt_Erwerbspersonen_17ff!$B12%,1),"0.0")," (",TEXT(ROUND('Bestand-Stellensuchende'!BZ12/Hilfsblatt_Erwerbspersonen_17ff!$D12%,1),"0.0"),"-",TEXT(ROUND('Bestand-Stellensuchende'!BZ12/Hilfsblatt_Erwerbspersonen_17ff!$C12%,1),"0.0"),")")</f>
        <v>3.8 (3.8-3.9)</v>
      </c>
      <c r="CA12" s="36" t="str">
        <f>CONCATENATE(TEXT(ROUND('Bestand-Stellensuchende'!CA12/Hilfsblatt_Erwerbspersonen_17ff!$B12%,1),"0.0")," (",TEXT(ROUND('Bestand-Stellensuchende'!CA12/Hilfsblatt_Erwerbspersonen_17ff!$D12%,1),"0.0"),"-",TEXT(ROUND('Bestand-Stellensuchende'!CA12/Hilfsblatt_Erwerbspersonen_17ff!$C12%,1),"0.0"),")")</f>
        <v>3.8 (3.8-3.9)</v>
      </c>
      <c r="CB12" s="36" t="str">
        <f>CONCATENATE(TEXT(ROUND('Bestand-Stellensuchende'!CB12/Hilfsblatt_Erwerbspersonen_17ff!$B12%,1),"0.0")," (",TEXT(ROUND('Bestand-Stellensuchende'!CB12/Hilfsblatt_Erwerbspersonen_17ff!$D12%,1),"0.0"),"-",TEXT(ROUND('Bestand-Stellensuchende'!CB12/Hilfsblatt_Erwerbspersonen_17ff!$C12%,1),"0.0"),")")</f>
        <v>3.6 (3.6-3.7)</v>
      </c>
      <c r="CC12" s="36" t="str">
        <f>CONCATENATE(TEXT(ROUND('Bestand-Stellensuchende'!CC12/Hilfsblatt_Erwerbspersonen_17ff!$B12%,1),"0.0")," (",TEXT(ROUND('Bestand-Stellensuchende'!CC12/Hilfsblatt_Erwerbspersonen_17ff!$D12%,1),"0.0"),"-",TEXT(ROUND('Bestand-Stellensuchende'!CC12/Hilfsblatt_Erwerbspersonen_17ff!$C12%,1),"0.0"),")")</f>
        <v>3.8 (3.8-3.9)</v>
      </c>
      <c r="CD12" s="36" t="str">
        <f>CONCATENATE(TEXT(ROUND('Bestand-Stellensuchende'!CD12/Hilfsblatt_Erwerbspersonen_17ff!$B12%,1),"0.0")," (",TEXT(ROUND('Bestand-Stellensuchende'!CD12/Hilfsblatt_Erwerbspersonen_17ff!$D12%,1),"0.0"),"-",TEXT(ROUND('Bestand-Stellensuchende'!CD12/Hilfsblatt_Erwerbspersonen_17ff!$C12%,1),"0.0"),")")</f>
        <v>3.7 (3.7-3.8)</v>
      </c>
      <c r="CE12" s="36" t="str">
        <f>CONCATENATE(TEXT(ROUND('Bestand-Stellensuchende'!CE12/Hilfsblatt_Erwerbspersonen_17ff!$B12%,1),"0.0")," (",TEXT(ROUND('Bestand-Stellensuchende'!CE12/Hilfsblatt_Erwerbspersonen_17ff!$D12%,1),"0.0"),"-",TEXT(ROUND('Bestand-Stellensuchende'!CE12/Hilfsblatt_Erwerbspersonen_17ff!$C12%,1),"0.0"),")")</f>
        <v>3.5 (3.5-3.6)</v>
      </c>
      <c r="CF12" s="36" t="str">
        <f>CONCATENATE(TEXT(ROUND('Bestand-Stellensuchende'!CF12/Hilfsblatt_Erwerbspersonen_17ff!$B12%,1),"0.0")," (",TEXT(ROUND('Bestand-Stellensuchende'!CF12/Hilfsblatt_Erwerbspersonen_17ff!$D12%,1),"0.0"),"-",TEXT(ROUND('Bestand-Stellensuchende'!CF12/Hilfsblatt_Erwerbspersonen_17ff!$C12%,1),"0.0"),")")</f>
        <v>3.3 (3.3-3.4)</v>
      </c>
      <c r="CG12" s="36" t="str">
        <f>CONCATENATE(TEXT(ROUND('Bestand-Stellensuchende'!CG12/Hilfsblatt_Erwerbspersonen_17ff!$B12%,1),"0.0")," (",TEXT(ROUND('Bestand-Stellensuchende'!CG12/Hilfsblatt_Erwerbspersonen_17ff!$D12%,1),"0.0"),"-",TEXT(ROUND('Bestand-Stellensuchende'!CG12/Hilfsblatt_Erwerbspersonen_17ff!$C12%,1),"0.0"),")")</f>
        <v>3.4 (3.3-3.4)</v>
      </c>
      <c r="CH12" s="36" t="str">
        <f>CONCATENATE(TEXT(ROUND('Bestand-Stellensuchende'!CH12/Hilfsblatt_Erwerbspersonen_17ff!$B12%,1),"0.0")," (",TEXT(ROUND('Bestand-Stellensuchende'!CH12/Hilfsblatt_Erwerbspersonen_17ff!$D12%,1),"0.0"),"-",TEXT(ROUND('Bestand-Stellensuchende'!CH12/Hilfsblatt_Erwerbspersonen_17ff!$C12%,1),"0.0"),")")</f>
        <v>3.4 (3.4-3.5)</v>
      </c>
      <c r="CI12" s="36" t="str">
        <f>CONCATENATE(TEXT(ROUND('Bestand-Stellensuchende'!CI12/Hilfsblatt_Erwerbspersonen_17ff!$B12%,1),"0.0")," (",TEXT(ROUND('Bestand-Stellensuchende'!CI12/Hilfsblatt_Erwerbspersonen_17ff!$D12%,1),"0.0"),"-",TEXT(ROUND('Bestand-Stellensuchende'!CI12/Hilfsblatt_Erwerbspersonen_17ff!$C12%,1),"0.0"),")")</f>
        <v>3.5 (3.4-3.5)</v>
      </c>
      <c r="CJ12" s="36" t="str">
        <f>CONCATENATE(TEXT(ROUND('Bestand-Stellensuchende'!CJ12/Hilfsblatt_Erwerbspersonen_17ff!$B12%,1),"0.0")," (",TEXT(ROUND('Bestand-Stellensuchende'!CJ12/Hilfsblatt_Erwerbspersonen_17ff!$D12%,1),"0.0"),"-",TEXT(ROUND('Bestand-Stellensuchende'!CJ12/Hilfsblatt_Erwerbspersonen_17ff!$C12%,1),"0.0"),")")</f>
        <v>3.6 (3.5-3.6)</v>
      </c>
      <c r="CK12" s="36" t="str">
        <f>CONCATENATE(TEXT(ROUND('Bestand-Stellensuchende'!CK12/Hilfsblatt_Erwerbspersonen_17ff!$B12%,1),"0.0")," (",TEXT(ROUND('Bestand-Stellensuchende'!CK12/Hilfsblatt_Erwerbspersonen_17ff!$D12%,1),"0.0"),"-",TEXT(ROUND('Bestand-Stellensuchende'!CK12/Hilfsblatt_Erwerbspersonen_17ff!$C12%,1),"0.0"),")")</f>
        <v>3.7 (3.6-3.7)</v>
      </c>
      <c r="CL12" s="36" t="str">
        <f>CONCATENATE(TEXT(ROUND('Bestand-Stellensuchende'!CL12/Hilfsblatt_Erwerbspersonen_17ff!$B12%,1),"0.0")," (",TEXT(ROUND('Bestand-Stellensuchende'!CL12/Hilfsblatt_Erwerbspersonen_17ff!$D12%,1),"0.0"),"-",TEXT(ROUND('Bestand-Stellensuchende'!CL12/Hilfsblatt_Erwerbspersonen_17ff!$C12%,1),"0.0"),")")</f>
        <v>3.8 (3.8-3.9)</v>
      </c>
      <c r="CM12" s="36" t="str">
        <f>CONCATENATE(TEXT(ROUND('Bestand-Stellensuchende'!CM12/Hilfsblatt_Erwerbspersonen_17ff!$B12%,1),"0.0")," (",TEXT(ROUND('Bestand-Stellensuchende'!CM12/Hilfsblatt_Erwerbspersonen_17ff!$D12%,1),"0.0"),"-",TEXT(ROUND('Bestand-Stellensuchende'!CM12/Hilfsblatt_Erwerbspersonen_17ff!$C12%,1),"0.0"),")")</f>
        <v>4.0 (3.9-4.0)</v>
      </c>
      <c r="CN12" s="36" t="str">
        <f>CONCATENATE(TEXT(ROUND('Bestand-Stellensuchende'!CN12/Hilfsblatt_Erwerbspersonen_17ff!$B12%,1),"0.0")," (",TEXT(ROUND('Bestand-Stellensuchende'!CN12/Hilfsblatt_Erwerbspersonen_17ff!$D12%,1),"0.0"),"-",TEXT(ROUND('Bestand-Stellensuchende'!CN12/Hilfsblatt_Erwerbspersonen_17ff!$C12%,1),"0.0"),")")</f>
        <v>4.0 (4.0-4.1)</v>
      </c>
      <c r="CO12" s="36" t="str">
        <f>CONCATENATE(TEXT(ROUND('Bestand-Stellensuchende'!CO12/Hilfsblatt_Erwerbspersonen_17ff!$B12%,1),"0.0")," (",TEXT(ROUND('Bestand-Stellensuchende'!CO12/Hilfsblatt_Erwerbspersonen_17ff!$D12%,1),"0.0"),"-",TEXT(ROUND('Bestand-Stellensuchende'!CO12/Hilfsblatt_Erwerbspersonen_17ff!$C12%,1),"0.0"),")")</f>
        <v>4.1 (4.0-4.1)</v>
      </c>
      <c r="CP12" s="36" t="str">
        <f>CONCATENATE(TEXT(ROUND('Bestand-Stellensuchende'!CP12/Hilfsblatt_Erwerbspersonen_17ff!$B12%,1),"0.0")," (",TEXT(ROUND('Bestand-Stellensuchende'!CP12/Hilfsblatt_Erwerbspersonen_17ff!$D12%,1),"0.0"),"-",TEXT(ROUND('Bestand-Stellensuchende'!CP12/Hilfsblatt_Erwerbspersonen_17ff!$C12%,1),"0.0"),")")</f>
        <v>4.1 (4.1-4.2)</v>
      </c>
      <c r="CQ12" s="36" t="str">
        <f>CONCATENATE(TEXT(ROUND('Bestand-Stellensuchende'!CQ12/Hilfsblatt_Erwerbspersonen_17ff!$B12%,1),"0.0")," (",TEXT(ROUND('Bestand-Stellensuchende'!CQ12/Hilfsblatt_Erwerbspersonen_17ff!$D12%,1),"0.0"),"-",TEXT(ROUND('Bestand-Stellensuchende'!CQ12/Hilfsblatt_Erwerbspersonen_17ff!$C12%,1),"0.0"),")")</f>
        <v>4.0 (3.9-4.0)</v>
      </c>
      <c r="CR12" s="36" t="str">
        <f>CONCATENATE(TEXT(ROUND('Bestand-Stellensuchende'!CR12/Hilfsblatt_Erwerbspersonen_17ff!$B12%,1),"0.0")," (",TEXT(ROUND('Bestand-Stellensuchende'!CR12/Hilfsblatt_Erwerbspersonen_17ff!$D12%,1),"0.0"),"-",TEXT(ROUND('Bestand-Stellensuchende'!CR12/Hilfsblatt_Erwerbspersonen_17ff!$C12%,1),"0.0"),")")</f>
        <v>3.9 (3.8-3.9)</v>
      </c>
      <c r="CS12" s="36" t="str">
        <f>CONCATENATE(TEXT(ROUND('Bestand-Stellensuchende'!CS12/Hilfsblatt_Erwerbspersonen_17ff!$B12%,1),"0.0")," (",TEXT(ROUND('Bestand-Stellensuchende'!CS12/Hilfsblatt_Erwerbspersonen_17ff!$D12%,1),"0.0"),"-",TEXT(ROUND('Bestand-Stellensuchende'!CS12/Hilfsblatt_Erwerbspersonen_17ff!$C12%,1),"0.0"),")")</f>
        <v>3.8 (3.7-3.8)</v>
      </c>
      <c r="CT12" s="36" t="str">
        <f>CONCATENATE(TEXT(ROUND('Bestand-Stellensuchende'!CT12/Hilfsblatt_Erwerbspersonen_17ff!$B12%,1),"0.0")," (",TEXT(ROUND('Bestand-Stellensuchende'!CT12/Hilfsblatt_Erwerbspersonen_17ff!$D12%,1),"0.0"),"-",TEXT(ROUND('Bestand-Stellensuchende'!CT12/Hilfsblatt_Erwerbspersonen_17ff!$C12%,1),"0.0"),")")</f>
        <v>3.8 (3.8-3.9)</v>
      </c>
      <c r="CU12" s="36" t="str">
        <f>CONCATENATE(TEXT(ROUND('Bestand-Stellensuchende'!CU12/Hilfsblatt_Erwerbspersonen_17ff!$B12%,1),"0.0")," (",TEXT(ROUND('Bestand-Stellensuchende'!CU12/Hilfsblatt_Erwerbspersonen_17ff!$D12%,1),"0.0"),"-",TEXT(ROUND('Bestand-Stellensuchende'!CU12/Hilfsblatt_Erwerbspersonen_17ff!$C12%,1),"0.0"),")")</f>
        <v>3.9 (3.9-4.0)</v>
      </c>
      <c r="CV12" s="36" t="str">
        <f>CONCATENATE(TEXT(ROUND('Bestand-Stellensuchende'!CV12/Hilfsblatt_Erwerbspersonen_17ff!$B12%,1),"0.0")," (",TEXT(ROUND('Bestand-Stellensuchende'!CV12/Hilfsblatt_Erwerbspersonen_17ff!$D12%,1),"0.0"),"-",TEXT(ROUND('Bestand-Stellensuchende'!CV12/Hilfsblatt_Erwerbspersonen_17ff!$C12%,1),"0.0"),")")</f>
        <v>4.0 (3.9-4.0)</v>
      </c>
      <c r="CW12" s="36" t="str">
        <f>CONCATENATE(TEXT(ROUND('Bestand-Stellensuchende'!CW12/Hilfsblatt_Erwerbspersonen_17ff!$B12%,1),"0.0")," (",TEXT(ROUND('Bestand-Stellensuchende'!CW12/Hilfsblatt_Erwerbspersonen_17ff!$D12%,1),"0.0"),"-",TEXT(ROUND('Bestand-Stellensuchende'!CW12/Hilfsblatt_Erwerbspersonen_17ff!$C12%,1),"0.0"),")")</f>
        <v>4.0 (4.0-4.1)</v>
      </c>
      <c r="CX12" s="36" t="str">
        <f>CONCATENATE(TEXT(ROUND('Bestand-Stellensuchende'!CX12/Hilfsblatt_Erwerbspersonen_17ff!$B12%,1),"0.0")," (",TEXT(ROUND('Bestand-Stellensuchende'!CX12/Hilfsblatt_Erwerbspersonen_17ff!$D12%,1),"0.0"),"-",TEXT(ROUND('Bestand-Stellensuchende'!CX12/Hilfsblatt_Erwerbspersonen_17ff!$C12%,1),"0.0"),")")</f>
        <v>4.1 (4.1-4.2)</v>
      </c>
      <c r="CY12" s="36" t="str">
        <f>CONCATENATE(TEXT(ROUND('Bestand-Stellensuchende'!CY12/Hilfsblatt_Erwerbspersonen_17ff!$B12%,1),"0.0")," (",TEXT(ROUND('Bestand-Stellensuchende'!CY12/Hilfsblatt_Erwerbspersonen_17ff!$D12%,1),"0.0"),"-",TEXT(ROUND('Bestand-Stellensuchende'!CY12/Hilfsblatt_Erwerbspersonen_17ff!$C12%,1),"0.0"),")")</f>
        <v>4.3 (4.2-4.4)</v>
      </c>
      <c r="CZ12" s="36" t="str">
        <f>CONCATENATE(TEXT(ROUND('Bestand-Stellensuchende'!CZ12/Hilfsblatt_Erwerbspersonen_17ff!$B12%,1),"0.0")," (",TEXT(ROUND('Bestand-Stellensuchende'!CZ12/Hilfsblatt_Erwerbspersonen_17ff!$D12%,1),"0.0"),"-",TEXT(ROUND('Bestand-Stellensuchende'!CZ12/Hilfsblatt_Erwerbspersonen_17ff!$C12%,1),"0.0"),")")</f>
        <v>4.4 (4.4-4.5)</v>
      </c>
      <c r="DA12" s="36" t="str">
        <f>CONCATENATE(TEXT(ROUND('Bestand-Stellensuchende'!DA12/Hilfsblatt_Erwerbspersonen_17ff!$B12%,1),"0.0")," (",TEXT(ROUND('Bestand-Stellensuchende'!DA12/Hilfsblatt_Erwerbspersonen_17ff!$D12%,1),"0.0"),"-",TEXT(ROUND('Bestand-Stellensuchende'!DA12/Hilfsblatt_Erwerbspersonen_17ff!$C12%,1),"0.0"),")")</f>
        <v>4.5 (4.5-4.6)</v>
      </c>
      <c r="DB12" s="36" t="str">
        <f>CONCATENATE(TEXT(ROUND('Bestand-Stellensuchende'!DB12/Hilfsblatt_Erwerbspersonen_14ff!$B12%,1),"0.0")," (",TEXT(ROUND('Bestand-Stellensuchende'!DB12/Hilfsblatt_Erwerbspersonen_14ff!$D12%,1),"0.0"),"-",TEXT(ROUND('Bestand-Stellensuchende'!DB12/Hilfsblatt_Erwerbspersonen_14ff!$C12%,1),"0.0"),")")</f>
        <v>4.4 (4.3-4.4)</v>
      </c>
      <c r="DC12" s="36" t="str">
        <f>CONCATENATE(TEXT(ROUND('Bestand-Stellensuchende'!DC12/Hilfsblatt_Erwerbspersonen_14ff!$B12%,1),"0.0")," (",TEXT(ROUND('Bestand-Stellensuchende'!DC12/Hilfsblatt_Erwerbspersonen_14ff!$D12%,1),"0.0"),"-",TEXT(ROUND('Bestand-Stellensuchende'!DC12/Hilfsblatt_Erwerbspersonen_14ff!$C12%,1),"0.0"),")")</f>
        <v>4.6 (4.5-4.7)</v>
      </c>
      <c r="DD12" s="36" t="str">
        <f>CONCATENATE(TEXT(ROUND('Bestand-Stellensuchende'!DD12/Hilfsblatt_Erwerbspersonen_14ff!$B12%,1),"0.0")," (",TEXT(ROUND('Bestand-Stellensuchende'!DD12/Hilfsblatt_Erwerbspersonen_14ff!$D12%,1),"0.0"),"-",TEXT(ROUND('Bestand-Stellensuchende'!DD12/Hilfsblatt_Erwerbspersonen_14ff!$C12%,1),"0.0"),")")</f>
        <v>4.5 (4.4-4.5)</v>
      </c>
      <c r="DE12" s="36" t="str">
        <f>CONCATENATE(TEXT(ROUND('Bestand-Stellensuchende'!DE12/Hilfsblatt_Erwerbspersonen_14ff!$B12%,1),"0.0")," (",TEXT(ROUND('Bestand-Stellensuchende'!DE12/Hilfsblatt_Erwerbspersonen_14ff!$D12%,1),"0.0"),"-",TEXT(ROUND('Bestand-Stellensuchende'!DE12/Hilfsblatt_Erwerbspersonen_14ff!$C12%,1),"0.0"),")")</f>
        <v>4.3 (4.3-4.4)</v>
      </c>
      <c r="DF12" s="36" t="str">
        <f>CONCATENATE(TEXT(ROUND('Bestand-Stellensuchende'!DF12/Hilfsblatt_Erwerbspersonen_14ff!$B12%,1),"0.0")," (",TEXT(ROUND('Bestand-Stellensuchende'!DF12/Hilfsblatt_Erwerbspersonen_14ff!$D12%,1),"0.0"),"-",TEXT(ROUND('Bestand-Stellensuchende'!DF12/Hilfsblatt_Erwerbspersonen_14ff!$C12%,1),"0.0"),")")</f>
        <v>4.2 (4.2-4.3)</v>
      </c>
      <c r="DG12" s="36" t="str">
        <f>CONCATENATE(TEXT(ROUND('Bestand-Stellensuchende'!DG12/Hilfsblatt_Erwerbspersonen_14ff!$B12%,1),"0.0")," (",TEXT(ROUND('Bestand-Stellensuchende'!DG12/Hilfsblatt_Erwerbspersonen_14ff!$D12%,1),"0.0"),"-",TEXT(ROUND('Bestand-Stellensuchende'!DG12/Hilfsblatt_Erwerbspersonen_14ff!$C12%,1),"0.0"),")")</f>
        <v>4.2 (4.1-4.2)</v>
      </c>
      <c r="DH12" s="36" t="str">
        <f>CONCATENATE(TEXT(ROUND('Bestand-Stellensuchende'!DH12/Hilfsblatt_Erwerbspersonen_14ff!$B12%,1),"0.0")," (",TEXT(ROUND('Bestand-Stellensuchende'!DH12/Hilfsblatt_Erwerbspersonen_14ff!$D12%,1),"0.0"),"-",TEXT(ROUND('Bestand-Stellensuchende'!DH12/Hilfsblatt_Erwerbspersonen_14ff!$C12%,1),"0.0"),")")</f>
        <v>4.2 (4.1-4.2)</v>
      </c>
      <c r="DI12" s="36" t="str">
        <f>CONCATENATE(TEXT(ROUND('Bestand-Stellensuchende'!DI12/Hilfsblatt_Erwerbspersonen_14ff!$B12%,1),"0.0")," (",TEXT(ROUND('Bestand-Stellensuchende'!DI12/Hilfsblatt_Erwerbspersonen_14ff!$D12%,1),"0.0"),"-",TEXT(ROUND('Bestand-Stellensuchende'!DI12/Hilfsblatt_Erwerbspersonen_14ff!$C12%,1),"0.0"),")")</f>
        <v>4.2 (4.2-4.3)</v>
      </c>
      <c r="DJ12" s="36" t="str">
        <f>CONCATENATE(TEXT(ROUND('Bestand-Stellensuchende'!DJ12/Hilfsblatt_Erwerbspersonen_14ff!$B12%,1),"0.0")," (",TEXT(ROUND('Bestand-Stellensuchende'!DJ12/Hilfsblatt_Erwerbspersonen_14ff!$D12%,1),"0.0"),"-",TEXT(ROUND('Bestand-Stellensuchende'!DJ12/Hilfsblatt_Erwerbspersonen_14ff!$C12%,1),"0.0"),")")</f>
        <v>4.3 (4.3-4.4)</v>
      </c>
      <c r="DK12" s="36" t="str">
        <f>CONCATENATE(TEXT(ROUND('Bestand-Stellensuchende'!DK12/Hilfsblatt_Erwerbspersonen_14ff!$B12%,1),"0.0")," (",TEXT(ROUND('Bestand-Stellensuchende'!DK12/Hilfsblatt_Erwerbspersonen_14ff!$D12%,1),"0.0"),"-",TEXT(ROUND('Bestand-Stellensuchende'!DK12/Hilfsblatt_Erwerbspersonen_14ff!$C12%,1),"0.0"),")")</f>
        <v>4.4 (4.3-4.4)</v>
      </c>
      <c r="DL12" s="36" t="str">
        <f>CONCATENATE(TEXT(ROUND('Bestand-Stellensuchende'!DL12/Hilfsblatt_Erwerbspersonen_14ff!$B12%,1),"0.0")," (",TEXT(ROUND('Bestand-Stellensuchende'!DL12/Hilfsblatt_Erwerbspersonen_14ff!$D12%,1),"0.0"),"-",TEXT(ROUND('Bestand-Stellensuchende'!DL12/Hilfsblatt_Erwerbspersonen_14ff!$C12%,1),"0.0"),")")</f>
        <v>4.6 (4.5-4.6)</v>
      </c>
      <c r="DM12" s="36" t="str">
        <f>CONCATENATE(TEXT(ROUND('Bestand-Stellensuchende'!DM12/Hilfsblatt_Erwerbspersonen_14ff!$B12%,1),"0.0")," (",TEXT(ROUND('Bestand-Stellensuchende'!DM12/Hilfsblatt_Erwerbspersonen_14ff!$D12%,1),"0.0"),"-",TEXT(ROUND('Bestand-Stellensuchende'!DM12/Hilfsblatt_Erwerbspersonen_14ff!$C12%,1),"0.0"),")")</f>
        <v>4.6 (4.5-4.6)</v>
      </c>
      <c r="DN12" s="36" t="str">
        <f>CONCATENATE(TEXT(ROUND('Bestand-Stellensuchende'!DN12/Hilfsblatt_Erwerbspersonen_14ff!$B12%,1),"0.0")," (",TEXT(ROUND('Bestand-Stellensuchende'!DN12/Hilfsblatt_Erwerbspersonen_14ff!$D12%,1),"0.0"),"-",TEXT(ROUND('Bestand-Stellensuchende'!DN12/Hilfsblatt_Erwerbspersonen_14ff!$C12%,1),"0.0"),")")</f>
        <v>4.6 (4.5-4.6)</v>
      </c>
      <c r="DO12" s="36" t="str">
        <f>CONCATENATE(TEXT(ROUND('Bestand-Stellensuchende'!DO12/Hilfsblatt_Erwerbspersonen_14ff!$B12%,1),"0.0")," (",TEXT(ROUND('Bestand-Stellensuchende'!DO12/Hilfsblatt_Erwerbspersonen_14ff!$D12%,1),"0.0"),"-",TEXT(ROUND('Bestand-Stellensuchende'!DO12/Hilfsblatt_Erwerbspersonen_14ff!$C12%,1),"0.0"),")")</f>
        <v>4.2 (4.1-4.2)</v>
      </c>
      <c r="DP12" s="36" t="str">
        <f>CONCATENATE(TEXT(ROUND('Bestand-Stellensuchende'!DP12/Hilfsblatt_Erwerbspersonen_14ff!$B12%,1),"0.0")," (",TEXT(ROUND('Bestand-Stellensuchende'!DP12/Hilfsblatt_Erwerbspersonen_14ff!$D12%,1),"0.0"),"-",TEXT(ROUND('Bestand-Stellensuchende'!DP12/Hilfsblatt_Erwerbspersonen_14ff!$C12%,1),"0.0"),")")</f>
        <v>4.6 (4.5-4.6)</v>
      </c>
      <c r="DQ12" s="36" t="str">
        <f>CONCATENATE(TEXT(ROUND('Bestand-Stellensuchende'!DQ12/Hilfsblatt_Erwerbspersonen_14ff!$B12%,1),"0.0")," (",TEXT(ROUND('Bestand-Stellensuchende'!DQ12/Hilfsblatt_Erwerbspersonen_14ff!$D12%,1),"0.0"),"-",TEXT(ROUND('Bestand-Stellensuchende'!DQ12/Hilfsblatt_Erwerbspersonen_14ff!$C12%,1),"0.0"),")")</f>
        <v>4.4 (4.3-4.5)</v>
      </c>
      <c r="DR12" s="36" t="str">
        <f>CONCATENATE(TEXT(ROUND('Bestand-Stellensuchende'!DR12/Hilfsblatt_Erwerbspersonen_14ff!$B12%,1),"0.0")," (",TEXT(ROUND('Bestand-Stellensuchende'!DR12/Hilfsblatt_Erwerbspersonen_14ff!$D12%,1),"0.0"),"-",TEXT(ROUND('Bestand-Stellensuchende'!DR12/Hilfsblatt_Erwerbspersonen_14ff!$C12%,1),"0.0"),")")</f>
        <v>4.2 (4.1-4.2)</v>
      </c>
      <c r="DS12" s="36" t="str">
        <f>CONCATENATE(TEXT(ROUND('Bestand-Stellensuchende'!DS12/Hilfsblatt_Erwerbspersonen_14ff!$B12%,1),"0.0")," (",TEXT(ROUND('Bestand-Stellensuchende'!DS12/Hilfsblatt_Erwerbspersonen_14ff!$D12%,1),"0.0"),"-",TEXT(ROUND('Bestand-Stellensuchende'!DS12/Hilfsblatt_Erwerbspersonen_14ff!$C12%,1),"0.0"),")")</f>
        <v>4.1 (4.0-4.1)</v>
      </c>
      <c r="DT12" s="36" t="str">
        <f>CONCATENATE(TEXT(ROUND('Bestand-Stellensuchende'!DT12/Hilfsblatt_Erwerbspersonen_14ff!$B12%,1),"0.0")," (",TEXT(ROUND('Bestand-Stellensuchende'!DT12/Hilfsblatt_Erwerbspersonen_14ff!$D12%,1),"0.0"),"-",TEXT(ROUND('Bestand-Stellensuchende'!DT12/Hilfsblatt_Erwerbspersonen_14ff!$C12%,1),"0.0"),")")</f>
        <v>4.0 (4.0-4.1)</v>
      </c>
      <c r="DU12" s="36" t="str">
        <f>CONCATENATE(TEXT(ROUND('Bestand-Stellensuchende'!DU12/Hilfsblatt_Erwerbspersonen_14ff!$B12%,1),"0.0")," (",TEXT(ROUND('Bestand-Stellensuchende'!DU12/Hilfsblatt_Erwerbspersonen_14ff!$D12%,1),"0.0"),"-",TEXT(ROUND('Bestand-Stellensuchende'!DU12/Hilfsblatt_Erwerbspersonen_14ff!$C12%,1),"0.0"),")")</f>
        <v>4.0 (4.0-4.1)</v>
      </c>
      <c r="DV12" s="36" t="str">
        <f>CONCATENATE(TEXT(ROUND('Bestand-Stellensuchende'!DV12/Hilfsblatt_Erwerbspersonen_14ff!$B12%,1),"0.0")," (",TEXT(ROUND('Bestand-Stellensuchende'!DV12/Hilfsblatt_Erwerbspersonen_14ff!$D12%,1),"0.0"),"-",TEXT(ROUND('Bestand-Stellensuchende'!DV12/Hilfsblatt_Erwerbspersonen_14ff!$C12%,1),"0.0"),")")</f>
        <v>4.0 (4.0-4.1)</v>
      </c>
      <c r="DW12" s="36" t="str">
        <f>CONCATENATE(TEXT(ROUND('Bestand-Stellensuchende'!DW12/Hilfsblatt_Erwerbspersonen_14ff!$B12%,1),"0.0")," (",TEXT(ROUND('Bestand-Stellensuchende'!DW12/Hilfsblatt_Erwerbspersonen_14ff!$D12%,1),"0.0"),"-",TEXT(ROUND('Bestand-Stellensuchende'!DW12/Hilfsblatt_Erwerbspersonen_14ff!$C12%,1),"0.0"),")")</f>
        <v>4.0 (4.0-4.1)</v>
      </c>
      <c r="DX12" s="36" t="str">
        <f>CONCATENATE(TEXT(ROUND('Bestand-Stellensuchende'!DX12/Hilfsblatt_Erwerbspersonen_14ff!$B12%,1),"0.0")," (",TEXT(ROUND('Bestand-Stellensuchende'!DX12/Hilfsblatt_Erwerbspersonen_14ff!$D12%,1),"0.0"),"-",TEXT(ROUND('Bestand-Stellensuchende'!DX12/Hilfsblatt_Erwerbspersonen_14ff!$C12%,1),"0.0"),")")</f>
        <v>4.2 (4.1-4.2)</v>
      </c>
      <c r="DY12" s="36" t="str">
        <f>CONCATENATE(TEXT(ROUND('Bestand-Stellensuchende'!DY12/Hilfsblatt_Erwerbspersonen_14ff!$B12%,1),"0.0")," (",TEXT(ROUND('Bestand-Stellensuchende'!DY12/Hilfsblatt_Erwerbspersonen_14ff!$D12%,1),"0.0"),"-",TEXT(ROUND('Bestand-Stellensuchende'!DY12/Hilfsblatt_Erwerbspersonen_14ff!$C12%,1),"0.0"),")")</f>
        <v>4.2 (4.2-4.3)</v>
      </c>
      <c r="DZ12" s="36" t="str">
        <f>CONCATENATE(TEXT(ROUND('Bestand-Stellensuchende'!DZ12/Hilfsblatt_Erwerbspersonen_14ff!$B12%,1),"0.0")," (",TEXT(ROUND('Bestand-Stellensuchende'!DZ12/Hilfsblatt_Erwerbspersonen_14ff!$D12%,1),"0.0"),"-",TEXT(ROUND('Bestand-Stellensuchende'!DZ12/Hilfsblatt_Erwerbspersonen_14ff!$C12%,1),"0.0"),")")</f>
        <v>4.1 (4.1-4.2)</v>
      </c>
      <c r="EA12" s="36" t="str">
        <f>CONCATENATE(TEXT(ROUND('Bestand-Stellensuchende'!EA12/Hilfsblatt_Erwerbspersonen_14ff!$B12%,1),"0.0")," (",TEXT(ROUND('Bestand-Stellensuchende'!EA12/Hilfsblatt_Erwerbspersonen_14ff!$D12%,1),"0.0"),"-",TEXT(ROUND('Bestand-Stellensuchende'!EA12/Hilfsblatt_Erwerbspersonen_14ff!$C12%,1),"0.0"),")")</f>
        <v>4.1 (4.0-4.1)</v>
      </c>
      <c r="EB12" s="36" t="str">
        <f>CONCATENATE(TEXT(ROUND('Bestand-Stellensuchende'!EB12/Hilfsblatt_Erwerbspersonen_14ff!$B12%,1),"0.0")," (",TEXT(ROUND('Bestand-Stellensuchende'!EB12/Hilfsblatt_Erwerbspersonen_14ff!$D12%,1),"0.0"),"-",TEXT(ROUND('Bestand-Stellensuchende'!EB12/Hilfsblatt_Erwerbspersonen_14ff!$C12%,1),"0.0"),")")</f>
        <v>3.9 (3.8-3.9)</v>
      </c>
      <c r="EC12" s="36" t="str">
        <f>CONCATENATE(TEXT(ROUND('Bestand-Stellensuchende'!EC12/Hilfsblatt_Erwerbspersonen_14ff!$B12%,1),"0.0")," (",TEXT(ROUND('Bestand-Stellensuchende'!EC12/Hilfsblatt_Erwerbspersonen_14ff!$D12%,1),"0.0"),"-",TEXT(ROUND('Bestand-Stellensuchende'!EC12/Hilfsblatt_Erwerbspersonen_14ff!$C12%,1),"0.0"),")")</f>
        <v>4.1 (4.0-4.1)</v>
      </c>
      <c r="ED12" s="36" t="str">
        <f>CONCATENATE(TEXT(ROUND('Bestand-Stellensuchende'!ED12/Hilfsblatt_Erwerbspersonen_14ff!$B12%,1),"0.0")," (",TEXT(ROUND('Bestand-Stellensuchende'!ED12/Hilfsblatt_Erwerbspersonen_14ff!$D12%,1),"0.0"),"-",TEXT(ROUND('Bestand-Stellensuchende'!ED12/Hilfsblatt_Erwerbspersonen_14ff!$C12%,1),"0.0"),")")</f>
        <v>3.9 (3.8-3.9)</v>
      </c>
      <c r="EE12" s="36" t="str">
        <f>CONCATENATE(TEXT(ROUND('Bestand-Stellensuchende'!EE12/Hilfsblatt_Erwerbspersonen_14ff!$B12%,1),"0.0")," (",TEXT(ROUND('Bestand-Stellensuchende'!EE12/Hilfsblatt_Erwerbspersonen_14ff!$D12%,1),"0.0"),"-",TEXT(ROUND('Bestand-Stellensuchende'!EE12/Hilfsblatt_Erwerbspersonen_14ff!$C12%,1),"0.0"),")")</f>
        <v>3.7 (3.7-3.8)</v>
      </c>
      <c r="EF12" s="36" t="str">
        <f>CONCATENATE(TEXT(ROUND('Bestand-Stellensuchende'!EF12/Hilfsblatt_Erwerbspersonen_14ff!$B12%,1),"0.0")," (",TEXT(ROUND('Bestand-Stellensuchende'!EF12/Hilfsblatt_Erwerbspersonen_14ff!$D12%,1),"0.0"),"-",TEXT(ROUND('Bestand-Stellensuchende'!EF12/Hilfsblatt_Erwerbspersonen_14ff!$C12%,1),"0.0"),")")</f>
        <v>3.6 (3.6-3.7)</v>
      </c>
      <c r="EG12" s="36" t="str">
        <f>CONCATENATE(TEXT(ROUND('Bestand-Stellensuchende'!EG12/Hilfsblatt_Erwerbspersonen_14ff!$B12%,1),"0.0")," (",TEXT(ROUND('Bestand-Stellensuchende'!EG12/Hilfsblatt_Erwerbspersonen_14ff!$D12%,1),"0.0"),"-",TEXT(ROUND('Bestand-Stellensuchende'!EG12/Hilfsblatt_Erwerbspersonen_14ff!$C12%,1),"0.0"),")")</f>
        <v>3.6 (3.5-3.6)</v>
      </c>
      <c r="EH12" s="36" t="str">
        <f>CONCATENATE(TEXT(ROUND('Bestand-Stellensuchende'!EH12/Hilfsblatt_Erwerbspersonen_14ff!$B12%,1),"0.0")," (",TEXT(ROUND('Bestand-Stellensuchende'!EH12/Hilfsblatt_Erwerbspersonen_14ff!$D12%,1),"0.0"),"-",TEXT(ROUND('Bestand-Stellensuchende'!EH12/Hilfsblatt_Erwerbspersonen_14ff!$C12%,1),"0.0"),")")</f>
        <v>3.7 (3.6-3.7)</v>
      </c>
      <c r="EI12" s="36" t="str">
        <f>CONCATENATE(TEXT(ROUND('Bestand-Stellensuchende'!EI12/Hilfsblatt_Erwerbspersonen_14ff!$B12%,1),"0.0")," (",TEXT(ROUND('Bestand-Stellensuchende'!EI12/Hilfsblatt_Erwerbspersonen_14ff!$D12%,1),"0.0"),"-",TEXT(ROUND('Bestand-Stellensuchende'!EI12/Hilfsblatt_Erwerbspersonen_14ff!$C12%,1),"0.0"),")")</f>
        <v>3.7 (3.6-3.7)</v>
      </c>
      <c r="EJ12" s="36" t="str">
        <f>CONCATENATE(TEXT(ROUND('Bestand-Stellensuchende'!EJ12/Hilfsblatt_Erwerbspersonen_14ff!$B12%,1),"0.0")," (",TEXT(ROUND('Bestand-Stellensuchende'!EJ12/Hilfsblatt_Erwerbspersonen_14ff!$D12%,1),"0.0"),"-",TEXT(ROUND('Bestand-Stellensuchende'!EJ12/Hilfsblatt_Erwerbspersonen_14ff!$C12%,1),"0.0"),")")</f>
        <v>3.7 (3.7-3.8)</v>
      </c>
      <c r="EK12" s="36" t="str">
        <f>CONCATENATE(TEXT(ROUND('Bestand-Stellensuchende'!EK12/Hilfsblatt_Erwerbspersonen_14ff!$B12%,1),"0.0")," (",TEXT(ROUND('Bestand-Stellensuchende'!EK12/Hilfsblatt_Erwerbspersonen_14ff!$D12%,1),"0.0"),"-",TEXT(ROUND('Bestand-Stellensuchende'!EK12/Hilfsblatt_Erwerbspersonen_14ff!$C12%,1),"0.0"),")")</f>
        <v>3.9 (3.9-4.0)</v>
      </c>
      <c r="EL12" s="36" t="str">
        <f>CONCATENATE(TEXT(ROUND('Bestand-Stellensuchende'!EL12/Hilfsblatt_Erwerbspersonen_14ff!$B12%,1),"0.0")," (",TEXT(ROUND('Bestand-Stellensuchende'!EL12/Hilfsblatt_Erwerbspersonen_14ff!$D12%,1),"0.0"),"-",TEXT(ROUND('Bestand-Stellensuchende'!EL12/Hilfsblatt_Erwerbspersonen_14ff!$C12%,1),"0.0"),")")</f>
        <v>4.1 (4.1-4.2)</v>
      </c>
      <c r="EM12" s="36" t="str">
        <f>CONCATENATE(TEXT(ROUND('Bestand-Stellensuchende'!EM12/Hilfsblatt_Erwerbspersonen_14ff!$B12%,1),"0.0")," (",TEXT(ROUND('Bestand-Stellensuchende'!EM12/Hilfsblatt_Erwerbspersonen_14ff!$D12%,1),"0.0"),"-",TEXT(ROUND('Bestand-Stellensuchende'!EM12/Hilfsblatt_Erwerbspersonen_14ff!$C12%,1),"0.0"),")")</f>
        <v>4.2 (4.2-4.3)</v>
      </c>
      <c r="EN12" s="36" t="str">
        <f>CONCATENATE(TEXT(ROUND('Bestand-Stellensuchende'!EN12/Hilfsblatt_Erwerbspersonen_14ff!$B12%,1),"0.0")," (",TEXT(ROUND('Bestand-Stellensuchende'!EN12/Hilfsblatt_Erwerbspersonen_14ff!$D12%,1),"0.0"),"-",TEXT(ROUND('Bestand-Stellensuchende'!EN12/Hilfsblatt_Erwerbspersonen_14ff!$C12%,1),"0.0"),")")</f>
        <v>4.3 (4.2-4.3)</v>
      </c>
    </row>
    <row r="13" spans="1:144" ht="13.5" customHeight="1">
      <c r="A13" s="20" t="s">
        <v>9</v>
      </c>
      <c r="B13" s="36" t="str">
        <f>CONCATENATE(TEXT(ROUND('Bestand-Stellensuchende'!B13/Hilfsblatt_Erwerbspersonen_20ff!$B13%,1),"0.0")," (",TEXT(ROUND('Bestand-Stellensuchende'!B13/Hilfsblatt_Erwerbspersonen_20ff!$D13%,1),"0.0"),"-",TEXT(ROUND('Bestand-Stellensuchende'!B13/Hilfsblatt_Erwerbspersonen_20ff!$C13%,1),"0.0"),")")</f>
        <v>3.4 (3.4-3.5)</v>
      </c>
      <c r="C13" s="36" t="str">
        <f>CONCATENATE(TEXT(ROUND('Bestand-Stellensuchende'!C13/Hilfsblatt_Erwerbspersonen_20ff!$B13%,1),"0.0")," (",TEXT(ROUND('Bestand-Stellensuchende'!C13/Hilfsblatt_Erwerbspersonen_20ff!$D13%,1),"0.0"),"-",TEXT(ROUND('Bestand-Stellensuchende'!C13/Hilfsblatt_Erwerbspersonen_20ff!$C13%,1),"0.0"),")")</f>
        <v>3.4 (3.4-3.5)</v>
      </c>
      <c r="D13" s="36" t="str">
        <f>CONCATENATE(TEXT(ROUND('Bestand-Stellensuchende'!D13/Hilfsblatt_Erwerbspersonen_20ff!$B13%,1),"0.0")," (",TEXT(ROUND('Bestand-Stellensuchende'!D13/Hilfsblatt_Erwerbspersonen_20ff!$D13%,1),"0.0"),"-",TEXT(ROUND('Bestand-Stellensuchende'!D13/Hilfsblatt_Erwerbspersonen_20ff!$C13%,1),"0.0"),")")</f>
        <v>3.4 (3.4-3.5)</v>
      </c>
      <c r="E13" s="36" t="str">
        <f>CONCATENATE(TEXT(ROUND('Bestand-Stellensuchende'!E13/Hilfsblatt_Erwerbspersonen_20ff!$B13%,1),"0.0")," (",TEXT(ROUND('Bestand-Stellensuchende'!E13/Hilfsblatt_Erwerbspersonen_20ff!$D13%,1),"0.0"),"-",TEXT(ROUND('Bestand-Stellensuchende'!E13/Hilfsblatt_Erwerbspersonen_20ff!$C13%,1),"0.0"),")")</f>
        <v>3.4 (3.4-3.5)</v>
      </c>
      <c r="F13" s="36"/>
      <c r="G13" s="36"/>
      <c r="H13" s="36"/>
      <c r="I13" s="36"/>
      <c r="J13" s="36"/>
      <c r="K13" s="36"/>
      <c r="L13" s="36"/>
      <c r="M13" s="36"/>
      <c r="N13" s="36"/>
      <c r="O13" s="36" t="str">
        <f>CONCATENATE(TEXT(ROUND('Bestand-Stellensuchende'!O13/Hilfsblatt_Erwerbspersonen_20ff!$B13%,1),"0.0")," (",TEXT(ROUND('Bestand-Stellensuchende'!O13/Hilfsblatt_Erwerbspersonen_20ff!$D13%,1),"0.0"),"-",TEXT(ROUND('Bestand-Stellensuchende'!O13/Hilfsblatt_Erwerbspersonen_20ff!$C13%,1),"0.0"),")")</f>
        <v>3.1 (3.1-3.2)</v>
      </c>
      <c r="P13" s="36" t="str">
        <f>CONCATENATE(TEXT(ROUND('Bestand-Stellensuchende'!P13/Hilfsblatt_Erwerbspersonen_20ff!$B13%,1),"0.0")," (",TEXT(ROUND('Bestand-Stellensuchende'!P13/Hilfsblatt_Erwerbspersonen_20ff!$D13%,1),"0.0"),"-",TEXT(ROUND('Bestand-Stellensuchende'!P13/Hilfsblatt_Erwerbspersonen_20ff!$C13%,1),"0.0"),")")</f>
        <v>3.4 (3.3-3.4)</v>
      </c>
      <c r="Q13" s="36" t="str">
        <f>CONCATENATE(TEXT(ROUND('Bestand-Stellensuchende'!Q13/Hilfsblatt_Erwerbspersonen_20ff!$B13%,1),"0.0")," (",TEXT(ROUND('Bestand-Stellensuchende'!Q13/Hilfsblatt_Erwerbspersonen_20ff!$D13%,1),"0.0"),"-",TEXT(ROUND('Bestand-Stellensuchende'!Q13/Hilfsblatt_Erwerbspersonen_20ff!$C13%,1),"0.0"),")")</f>
        <v>3.2 (3.2-3.3)</v>
      </c>
      <c r="R13" s="36" t="str">
        <f>CONCATENATE(TEXT(ROUND('Bestand-Stellensuchende'!R13/Hilfsblatt_Erwerbspersonen_20ff!$B13%,1),"0.0")," (",TEXT(ROUND('Bestand-Stellensuchende'!R13/Hilfsblatt_Erwerbspersonen_20ff!$D13%,1),"0.0"),"-",TEXT(ROUND('Bestand-Stellensuchende'!R13/Hilfsblatt_Erwerbspersonen_20ff!$C13%,1),"0.0"),")")</f>
        <v>3.1 (3.1-3.2)</v>
      </c>
      <c r="S13" s="36" t="str">
        <f>CONCATENATE(TEXT(ROUND('Bestand-Stellensuchende'!S13/Hilfsblatt_Erwerbspersonen_20ff!$B13%,1),"0.0")," (",TEXT(ROUND('Bestand-Stellensuchende'!S13/Hilfsblatt_Erwerbspersonen_20ff!$D13%,1),"0.0"),"-",TEXT(ROUND('Bestand-Stellensuchende'!S13/Hilfsblatt_Erwerbspersonen_20ff!$C13%,1),"0.0"),")")</f>
        <v>3.0 (2.9-3.1)</v>
      </c>
      <c r="T13" s="36" t="str">
        <f>CONCATENATE(TEXT(ROUND('Bestand-Stellensuchende'!T13/Hilfsblatt_Erwerbspersonen_20ff!$B13%,1),"0.0")," (",TEXT(ROUND('Bestand-Stellensuchende'!T13/Hilfsblatt_Erwerbspersonen_20ff!$D13%,1),"0.0"),"-",TEXT(ROUND('Bestand-Stellensuchende'!T13/Hilfsblatt_Erwerbspersonen_20ff!$C13%,1),"0.0"),")")</f>
        <v>3.0 (2.9-3.0)</v>
      </c>
      <c r="U13" s="36" t="str">
        <f>CONCATENATE(TEXT(ROUND('Bestand-Stellensuchende'!U13/Hilfsblatt_Erwerbspersonen_20ff!$B13%,1),"0.0")," (",TEXT(ROUND('Bestand-Stellensuchende'!U13/Hilfsblatt_Erwerbspersonen_20ff!$D13%,1),"0.0"),"-",TEXT(ROUND('Bestand-Stellensuchende'!U13/Hilfsblatt_Erwerbspersonen_20ff!$C13%,1),"0.0"),")")</f>
        <v>3.0 (2.9-3.1)</v>
      </c>
      <c r="V13" s="36" t="str">
        <f>CONCATENATE(TEXT(ROUND('Bestand-Stellensuchende'!V13/Hilfsblatt_Erwerbspersonen_20ff!$B13%,1),"0.0")," (",TEXT(ROUND('Bestand-Stellensuchende'!V13/Hilfsblatt_Erwerbspersonen_20ff!$D13%,1),"0.0"),"-",TEXT(ROUND('Bestand-Stellensuchende'!V13/Hilfsblatt_Erwerbspersonen_20ff!$C13%,1),"0.0"),")")</f>
        <v>3.0 (2.9-3.0)</v>
      </c>
      <c r="W13" s="36" t="str">
        <f>CONCATENATE(TEXT(ROUND('Bestand-Stellensuchende'!W13/Hilfsblatt_Erwerbspersonen_20ff!$B13%,1),"0.0")," (",TEXT(ROUND('Bestand-Stellensuchende'!W13/Hilfsblatt_Erwerbspersonen_20ff!$D13%,1),"0.0"),"-",TEXT(ROUND('Bestand-Stellensuchende'!W13/Hilfsblatt_Erwerbspersonen_20ff!$C13%,1),"0.0"),")")</f>
        <v>3.1 (3.0-3.1)</v>
      </c>
      <c r="X13" s="36" t="str">
        <f>CONCATENATE(TEXT(ROUND('Bestand-Stellensuchende'!X13/Hilfsblatt_Erwerbspersonen_20ff!$B13%,1),"0.0")," (",TEXT(ROUND('Bestand-Stellensuchende'!X13/Hilfsblatt_Erwerbspersonen_20ff!$D13%,1),"0.0"),"-",TEXT(ROUND('Bestand-Stellensuchende'!X13/Hilfsblatt_Erwerbspersonen_20ff!$C13%,1),"0.0"),")")</f>
        <v>3.1 (3.1-3.2)</v>
      </c>
      <c r="Y13" s="36" t="str">
        <f>CONCATENATE(TEXT(ROUND('Bestand-Stellensuchende'!Y13/Hilfsblatt_Erwerbspersonen_20ff!$B13%,1),"0.0")," (",TEXT(ROUND('Bestand-Stellensuchende'!Y13/Hilfsblatt_Erwerbspersonen_20ff!$D13%,1),"0.0"),"-",TEXT(ROUND('Bestand-Stellensuchende'!Y13/Hilfsblatt_Erwerbspersonen_20ff!$C13%,1),"0.0"),")")</f>
        <v>3.3 (3.2-3.3)</v>
      </c>
      <c r="Z13" s="36" t="str">
        <f>CONCATENATE(TEXT(ROUND('Bestand-Stellensuchende'!Z13/Hilfsblatt_Erwerbspersonen_20ff!$B13%,1),"0.0")," (",TEXT(ROUND('Bestand-Stellensuchende'!Z13/Hilfsblatt_Erwerbspersonen_20ff!$D13%,1),"0.0"),"-",TEXT(ROUND('Bestand-Stellensuchende'!Z13/Hilfsblatt_Erwerbspersonen_20ff!$C13%,1),"0.0"),")")</f>
        <v>3.3 (3.2-3.4)</v>
      </c>
      <c r="AA13" s="36" t="str">
        <f>CONCATENATE(TEXT(ROUND('Bestand-Stellensuchende'!AA13/Hilfsblatt_Erwerbspersonen_20ff!$B13%,1),"0.0")," (",TEXT(ROUND('Bestand-Stellensuchende'!AA13/Hilfsblatt_Erwerbspersonen_20ff!$D13%,1),"0.0"),"-",TEXT(ROUND('Bestand-Stellensuchende'!AA13/Hilfsblatt_Erwerbspersonen_20ff!$C13%,1),"0.0"),")")</f>
        <v>3.3 (3.2-3.4)</v>
      </c>
      <c r="AB13" s="36" t="str">
        <f>CONCATENATE(TEXT(ROUND('Bestand-Stellensuchende'!AB13/Hilfsblatt_Erwerbspersonen_20ff!$B13%,1),"0.0")," (",TEXT(ROUND('Bestand-Stellensuchende'!AB13/Hilfsblatt_Erwerbspersonen_20ff!$D13%,1),"0.0"),"-",TEXT(ROUND('Bestand-Stellensuchende'!AB13/Hilfsblatt_Erwerbspersonen_20ff!$C13%,1),"0.0"),")")</f>
        <v>3.7 (3.7-3.8)</v>
      </c>
      <c r="AC13" s="36" t="str">
        <f>CONCATENATE(TEXT(ROUND('Bestand-Stellensuchende'!AC13/Hilfsblatt_Erwerbspersonen_20ff!$B13%,1),"0.0")," (",TEXT(ROUND('Bestand-Stellensuchende'!AC13/Hilfsblatt_Erwerbspersonen_20ff!$D13%,1),"0.0"),"-",TEXT(ROUND('Bestand-Stellensuchende'!AC13/Hilfsblatt_Erwerbspersonen_20ff!$C13%,1),"0.0"),")")</f>
        <v>3.4 (3.3-3.4)</v>
      </c>
      <c r="AD13" s="36" t="str">
        <f>CONCATENATE(TEXT(ROUND('Bestand-Stellensuchende'!AD13/Hilfsblatt_Erwerbspersonen_20ff!$B13%,1),"0.0")," (",TEXT(ROUND('Bestand-Stellensuchende'!AD13/Hilfsblatt_Erwerbspersonen_20ff!$D13%,1),"0.0"),"-",TEXT(ROUND('Bestand-Stellensuchende'!AD13/Hilfsblatt_Erwerbspersonen_20ff!$C13%,1),"0.0"),")")</f>
        <v>3.4 (3.4-3.5)</v>
      </c>
      <c r="AE13" s="36" t="str">
        <f>CONCATENATE(TEXT(ROUND('Bestand-Stellensuchende'!AE13/Hilfsblatt_Erwerbspersonen_20ff!$B13%,1),"0.0")," (",TEXT(ROUND('Bestand-Stellensuchende'!AE13/Hilfsblatt_Erwerbspersonen_20ff!$D13%,1),"0.0"),"-",TEXT(ROUND('Bestand-Stellensuchende'!AE13/Hilfsblatt_Erwerbspersonen_20ff!$C13%,1),"0.0"),")")</f>
        <v>3.3 (3.3-3.4)</v>
      </c>
      <c r="AF13" s="36" t="str">
        <f>CONCATENATE(TEXT(ROUND('Bestand-Stellensuchende'!AF13/Hilfsblatt_Erwerbspersonen_20ff!$B13%,1),"0.0")," (",TEXT(ROUND('Bestand-Stellensuchende'!AF13/Hilfsblatt_Erwerbspersonen_20ff!$D13%,1),"0.0"),"-",TEXT(ROUND('Bestand-Stellensuchende'!AF13/Hilfsblatt_Erwerbspersonen_20ff!$C13%,1),"0.0"),")")</f>
        <v>3.3 (3.2-3.4)</v>
      </c>
      <c r="AG13" s="36" t="str">
        <f>CONCATENATE(TEXT(ROUND('Bestand-Stellensuchende'!AG13/Hilfsblatt_Erwerbspersonen_20ff!$B13%,1),"0.0")," (",TEXT(ROUND('Bestand-Stellensuchende'!AG13/Hilfsblatt_Erwerbspersonen_20ff!$D13%,1),"0.0"),"-",TEXT(ROUND('Bestand-Stellensuchende'!AG13/Hilfsblatt_Erwerbspersonen_20ff!$C13%,1),"0.0"),")")</f>
        <v>3.4 (3.3-3.4)</v>
      </c>
      <c r="AH13" s="36" t="str">
        <f>CONCATENATE(TEXT(ROUND('Bestand-Stellensuchende'!AH13/Hilfsblatt_Erwerbspersonen_20ff!$B13%,1),"0.0")," (",TEXT(ROUND('Bestand-Stellensuchende'!AH13/Hilfsblatt_Erwerbspersonen_20ff!$D13%,1),"0.0"),"-",TEXT(ROUND('Bestand-Stellensuchende'!AH13/Hilfsblatt_Erwerbspersonen_20ff!$C13%,1),"0.0"),")")</f>
        <v>3.5 (3.4-3.5)</v>
      </c>
      <c r="AI13" s="36" t="str">
        <f>CONCATENATE(TEXT(ROUND('Bestand-Stellensuchende'!AI13/Hilfsblatt_Erwerbspersonen_20ff!$B13%,1),"0.0")," (",TEXT(ROUND('Bestand-Stellensuchende'!AI13/Hilfsblatt_Erwerbspersonen_20ff!$D13%,1),"0.0"),"-",TEXT(ROUND('Bestand-Stellensuchende'!AI13/Hilfsblatt_Erwerbspersonen_20ff!$C13%,1),"0.0"),")")</f>
        <v>3.6 (3.6-3.7)</v>
      </c>
      <c r="AJ13" s="36" t="str">
        <f>CONCATENATE(TEXT(ROUND('Bestand-Stellensuchende'!AJ13/Hilfsblatt_Erwerbspersonen_20ff!$B13%,1),"0.0")," (",TEXT(ROUND('Bestand-Stellensuchende'!AJ13/Hilfsblatt_Erwerbspersonen_20ff!$D13%,1),"0.0"),"-",TEXT(ROUND('Bestand-Stellensuchende'!AJ13/Hilfsblatt_Erwerbspersonen_20ff!$C13%,1),"0.0"),")")</f>
        <v>3.8 (3.8-3.9)</v>
      </c>
      <c r="AK13" s="36" t="str">
        <f>CONCATENATE(TEXT(ROUND('Bestand-Stellensuchende'!AK13/Hilfsblatt_Erwerbspersonen_20ff!$B13%,1),"0.0")," (",TEXT(ROUND('Bestand-Stellensuchende'!AK13/Hilfsblatt_Erwerbspersonen_20ff!$D13%,1),"0.0"),"-",TEXT(ROUND('Bestand-Stellensuchende'!AK13/Hilfsblatt_Erwerbspersonen_20ff!$C13%,1),"0.0"),")")</f>
        <v>4.0 (3.9-4.1)</v>
      </c>
      <c r="AL13" s="36" t="str">
        <f>CONCATENATE(TEXT(ROUND('Bestand-Stellensuchende'!AL13/Hilfsblatt_Erwerbspersonen_20ff!$B13%,1),"0.0")," (",TEXT(ROUND('Bestand-Stellensuchende'!AL13/Hilfsblatt_Erwerbspersonen_20ff!$D13%,1),"0.0"),"-",TEXT(ROUND('Bestand-Stellensuchende'!AL13/Hilfsblatt_Erwerbspersonen_20ff!$C13%,1),"0.0"),")")</f>
        <v>4.2 (4.1-4.2)</v>
      </c>
      <c r="AM13" s="36" t="str">
        <f>CONCATENATE(TEXT(ROUND('Bestand-Stellensuchende'!AM13/Hilfsblatt_Erwerbspersonen_20ff!$B13%,1),"0.0")," (",TEXT(ROUND('Bestand-Stellensuchende'!AM13/Hilfsblatt_Erwerbspersonen_20ff!$D13%,1),"0.0"),"-",TEXT(ROUND('Bestand-Stellensuchende'!AM13/Hilfsblatt_Erwerbspersonen_20ff!$C13%,1),"0.0"),")")</f>
        <v>4.3 (4.3-4.4)</v>
      </c>
      <c r="AN13" s="36" t="str">
        <f>CONCATENATE(TEXT(ROUND('Bestand-Stellensuchende'!AN13/Hilfsblatt_Erwerbspersonen_20ff!$B13%,1),"0.0")," (",TEXT(ROUND('Bestand-Stellensuchende'!AN13/Hilfsblatt_Erwerbspersonen_20ff!$D13%,1),"0.0"),"-",TEXT(ROUND('Bestand-Stellensuchende'!AN13/Hilfsblatt_Erwerbspersonen_20ff!$C13%,1),"0.0"),")")</f>
        <v>4.5 (4.4-4.6)</v>
      </c>
      <c r="AO13" s="36" t="str">
        <f>CONCATENATE(TEXT(ROUND('Bestand-Stellensuchende'!AO13/Hilfsblatt_Erwerbspersonen_20ff!$B13%,1),"0.0")," (",TEXT(ROUND('Bestand-Stellensuchende'!AO13/Hilfsblatt_Erwerbspersonen_20ff!$D13%,1),"0.0"),"-",TEXT(ROUND('Bestand-Stellensuchende'!AO13/Hilfsblatt_Erwerbspersonen_20ff!$C13%,1),"0.0"),")")</f>
        <v>4.8 (4.7-4.9)</v>
      </c>
      <c r="AP13" s="36" t="str">
        <f>CONCATENATE(TEXT(ROUND('Bestand-Stellensuchende'!AP13/Hilfsblatt_Erwerbspersonen_20ff!$B13%,1),"0.0")," (",TEXT(ROUND('Bestand-Stellensuchende'!AP13/Hilfsblatt_Erwerbspersonen_20ff!$D13%,1),"0.0"),"-",TEXT(ROUND('Bestand-Stellensuchende'!AP13/Hilfsblatt_Erwerbspersonen_20ff!$C13%,1),"0.0"),")")</f>
        <v>4.5 (4.4-4.6)</v>
      </c>
      <c r="AQ13" s="36" t="str">
        <f>CONCATENATE(TEXT(ROUND('Bestand-Stellensuchende'!AQ13/Hilfsblatt_Erwerbspersonen_20ff!$B13%,1),"0.0")," (",TEXT(ROUND('Bestand-Stellensuchende'!AQ13/Hilfsblatt_Erwerbspersonen_20ff!$D13%,1),"0.0"),"-",TEXT(ROUND('Bestand-Stellensuchende'!AQ13/Hilfsblatt_Erwerbspersonen_20ff!$C13%,1),"0.0"),")")</f>
        <v>4.5 (4.4-4.6)</v>
      </c>
      <c r="AR13" s="36" t="str">
        <f>CONCATENATE(TEXT(ROUND('Bestand-Stellensuchende'!AR13/Hilfsblatt_Erwerbspersonen_20ff!$B13%,1),"0.0")," (",TEXT(ROUND('Bestand-Stellensuchende'!AR13/Hilfsblatt_Erwerbspersonen_20ff!$D13%,1),"0.0"),"-",TEXT(ROUND('Bestand-Stellensuchende'!AR13/Hilfsblatt_Erwerbspersonen_20ff!$C13%,1),"0.0"),")")</f>
        <v>4.4 (4.3-4.5)</v>
      </c>
      <c r="AS13" s="36" t="str">
        <f>CONCATENATE(TEXT(ROUND('Bestand-Stellensuchende'!AS13/Hilfsblatt_Erwerbspersonen_20ff!$B13%,1),"0.0")," (",TEXT(ROUND('Bestand-Stellensuchende'!AS13/Hilfsblatt_Erwerbspersonen_20ff!$D13%,1),"0.0"),"-",TEXT(ROUND('Bestand-Stellensuchende'!AS13/Hilfsblatt_Erwerbspersonen_20ff!$C13%,1),"0.0"),")")</f>
        <v>4.5 (4.4-4.6)</v>
      </c>
      <c r="AT13" s="36" t="str">
        <f>CONCATENATE(TEXT(ROUND('Bestand-Stellensuchende'!AT13/Hilfsblatt_Erwerbspersonen_20ff!$B13%,1),"0.0")," (",TEXT(ROUND('Bestand-Stellensuchende'!AT13/Hilfsblatt_Erwerbspersonen_20ff!$D13%,1),"0.0"),"-",TEXT(ROUND('Bestand-Stellensuchende'!AT13/Hilfsblatt_Erwerbspersonen_20ff!$C13%,1),"0.0"),")")</f>
        <v>4.6 (4.5-4.7)</v>
      </c>
      <c r="AU13" s="36" t="str">
        <f>CONCATENATE(TEXT(ROUND('Bestand-Stellensuchende'!AU13/Hilfsblatt_Erwerbspersonen_20ff!$B13%,1),"0.0")," (",TEXT(ROUND('Bestand-Stellensuchende'!AU13/Hilfsblatt_Erwerbspersonen_20ff!$D13%,1),"0.0"),"-",TEXT(ROUND('Bestand-Stellensuchende'!AU13/Hilfsblatt_Erwerbspersonen_20ff!$C13%,1),"0.0"),")")</f>
        <v>4.8 (4.7-4.9)</v>
      </c>
      <c r="AV13" s="36" t="str">
        <f>CONCATENATE(TEXT(ROUND('Bestand-Stellensuchende'!AV13/Hilfsblatt_Erwerbspersonen_20ff!$B13%,1),"0.0")," (",TEXT(ROUND('Bestand-Stellensuchende'!AV13/Hilfsblatt_Erwerbspersonen_20ff!$D13%,1),"0.0"),"-",TEXT(ROUND('Bestand-Stellensuchende'!AV13/Hilfsblatt_Erwerbspersonen_20ff!$C13%,1),"0.0"),")")</f>
        <v>4.9 (4.8-5.0)</v>
      </c>
      <c r="AW13" s="36" t="str">
        <f>CONCATENATE(TEXT(ROUND('Bestand-Stellensuchende'!AW13/Hilfsblatt_Erwerbspersonen_20ff!$B13%,1),"0.0")," (",TEXT(ROUND('Bestand-Stellensuchende'!AW13/Hilfsblatt_Erwerbspersonen_20ff!$D13%,1),"0.0"),"-",TEXT(ROUND('Bestand-Stellensuchende'!AW13/Hilfsblatt_Erwerbspersonen_20ff!$C13%,1),"0.0"),")")</f>
        <v>5.0 (4.9-5.1)</v>
      </c>
      <c r="AX13" s="36" t="str">
        <f>CONCATENATE(TEXT(ROUND('Bestand-Stellensuchende'!AX13/Hilfsblatt_Erwerbspersonen_20ff!$B13%,1),"0.0")," (",TEXT(ROUND('Bestand-Stellensuchende'!AX13/Hilfsblatt_Erwerbspersonen_20ff!$D13%,1),"0.0"),"-",TEXT(ROUND('Bestand-Stellensuchende'!AX13/Hilfsblatt_Erwerbspersonen_20ff!$C13%,1),"0.0"),")")</f>
        <v>5.0 (4.9-5.1)</v>
      </c>
      <c r="AY13" s="36" t="str">
        <f>CONCATENATE(TEXT(ROUND('Bestand-Stellensuchende'!AY13/Hilfsblatt_Erwerbspersonen_20ff!$B13%,1),"0.0")," (",TEXT(ROUND('Bestand-Stellensuchende'!AY13/Hilfsblatt_Erwerbspersonen_20ff!$D13%,1),"0.0"),"-",TEXT(ROUND('Bestand-Stellensuchende'!AY13/Hilfsblatt_Erwerbspersonen_20ff!$C13%,1),"0.0"),")")</f>
        <v>5.2 (5.1-5.3)</v>
      </c>
      <c r="AZ13" s="36" t="str">
        <f>CONCATENATE(TEXT(ROUND('Bestand-Stellensuchende'!AZ13/Hilfsblatt_Erwerbspersonen_20ff!$B13%,1),"0.0")," (",TEXT(ROUND('Bestand-Stellensuchende'!AZ13/Hilfsblatt_Erwerbspersonen_20ff!$D13%,1),"0.0"),"-",TEXT(ROUND('Bestand-Stellensuchende'!AZ13/Hilfsblatt_Erwerbspersonen_20ff!$C13%,1),"0.0"),")")</f>
        <v>5.2 (5.1-5.3)</v>
      </c>
      <c r="BA13" s="36" t="str">
        <f>CONCATENATE(TEXT(ROUND('Bestand-Stellensuchende'!BA13/Hilfsblatt_Erwerbspersonen_20ff!$B13%,1),"0.0")," (",TEXT(ROUND('Bestand-Stellensuchende'!BA13/Hilfsblatt_Erwerbspersonen_20ff!$D13%,1),"0.0"),"-",TEXT(ROUND('Bestand-Stellensuchende'!BA13/Hilfsblatt_Erwerbspersonen_20ff!$C13%,1),"0.0"),")")</f>
        <v>5.1 (5.0-5.2)</v>
      </c>
      <c r="BB13" s="36" t="str">
        <f>CONCATENATE(TEXT(ROUND('Bestand-Stellensuchende'!BB13/Hilfsblatt_Erwerbspersonen_20ff!$B13%,1),"0.0")," (",TEXT(ROUND('Bestand-Stellensuchende'!BB13/Hilfsblatt_Erwerbspersonen_20ff!$D13%,1),"0.0"),"-",TEXT(ROUND('Bestand-Stellensuchende'!BB13/Hilfsblatt_Erwerbspersonen_20ff!$C13%,1),"0.0"),")")</f>
        <v>4.5 (4.4-4.6)</v>
      </c>
      <c r="BC13" s="36" t="str">
        <f>CONCATENATE(TEXT(ROUND('Bestand-Stellensuchende'!BC13/Hilfsblatt_Erwerbspersonen_20ff!$B13%,1),"0.0")," (",TEXT(ROUND('Bestand-Stellensuchende'!BC13/Hilfsblatt_Erwerbspersonen_20ff!$D13%,1),"0.0"),"-",TEXT(ROUND('Bestand-Stellensuchende'!BC13/Hilfsblatt_Erwerbspersonen_20ff!$C13%,1),"0.0"),")")</f>
        <v>5.1 (5.0-5.2)</v>
      </c>
      <c r="BD13" s="36" t="str">
        <f>CONCATENATE(TEXT(ROUND('Bestand-Stellensuchende'!BD13/Hilfsblatt_Erwerbspersonen_20ff!$B13%,1),"0.0")," (",TEXT(ROUND('Bestand-Stellensuchende'!BD13/Hilfsblatt_Erwerbspersonen_20ff!$D13%,1),"0.0"),"-",TEXT(ROUND('Bestand-Stellensuchende'!BD13/Hilfsblatt_Erwerbspersonen_20ff!$C13%,1),"0.0"),")")</f>
        <v>5.0 (4.9-5.1)</v>
      </c>
      <c r="BE13" s="36" t="str">
        <f>CONCATENATE(TEXT(ROUND('Bestand-Stellensuchende'!BE13/Hilfsblatt_Erwerbspersonen_20ff!$B13%,1),"0.0")," (",TEXT(ROUND('Bestand-Stellensuchende'!BE13/Hilfsblatt_Erwerbspersonen_20ff!$D13%,1),"0.0"),"-",TEXT(ROUND('Bestand-Stellensuchende'!BE13/Hilfsblatt_Erwerbspersonen_20ff!$C13%,1),"0.0"),")")</f>
        <v>4.9 (4.8-5.0)</v>
      </c>
      <c r="BF13" s="36" t="str">
        <f>CONCATENATE(TEXT(ROUND('Bestand-Stellensuchende'!BF13/Hilfsblatt_Erwerbspersonen_20ff!$B13%,1),"0.0")," (",TEXT(ROUND('Bestand-Stellensuchende'!BF13/Hilfsblatt_Erwerbspersonen_20ff!$D13%,1),"0.0"),"-",TEXT(ROUND('Bestand-Stellensuchende'!BF13/Hilfsblatt_Erwerbspersonen_20ff!$C13%,1),"0.0"),")")</f>
        <v>4.8 (4.7-4.9)</v>
      </c>
      <c r="BG13" s="36" t="str">
        <f>CONCATENATE(TEXT(ROUND('Bestand-Stellensuchende'!BG13/Hilfsblatt_Erwerbspersonen_20ff!$B13%,1),"0.0")," (",TEXT(ROUND('Bestand-Stellensuchende'!BG13/Hilfsblatt_Erwerbspersonen_20ff!$D13%,1),"0.0"),"-",TEXT(ROUND('Bestand-Stellensuchende'!BG13/Hilfsblatt_Erwerbspersonen_20ff!$C13%,1),"0.0"),")")</f>
        <v>4.7 (4.6-4.8)</v>
      </c>
      <c r="BH13" s="36" t="str">
        <f>CONCATENATE(TEXT(ROUND('Bestand-Stellensuchende'!BH13/Hilfsblatt_Erwerbspersonen_20ff!$B13%,1),"0.0")," (",TEXT(ROUND('Bestand-Stellensuchende'!BH13/Hilfsblatt_Erwerbspersonen_20ff!$D13%,1),"0.0"),"-",TEXT(ROUND('Bestand-Stellensuchende'!BH13/Hilfsblatt_Erwerbspersonen_20ff!$C13%,1),"0.0"),")")</f>
        <v>4.6 (4.5-4.7)</v>
      </c>
      <c r="BI13" s="36" t="str">
        <f>CONCATENATE(TEXT(ROUND('Bestand-Stellensuchende'!BI13/Hilfsblatt_Erwerbspersonen_20ff!$B13%,1),"0.0")," (",TEXT(ROUND('Bestand-Stellensuchende'!BI13/Hilfsblatt_Erwerbspersonen_20ff!$D13%,1),"0.0"),"-",TEXT(ROUND('Bestand-Stellensuchende'!BI13/Hilfsblatt_Erwerbspersonen_20ff!$C13%,1),"0.0"),")")</f>
        <v>4.5 (4.5-4.6)</v>
      </c>
      <c r="BJ13" s="36" t="str">
        <f>CONCATENATE(TEXT(ROUND('Bestand-Stellensuchende'!BJ13/Hilfsblatt_Erwerbspersonen_20ff!$B13%,1),"0.0")," (",TEXT(ROUND('Bestand-Stellensuchende'!BJ13/Hilfsblatt_Erwerbspersonen_20ff!$D13%,1),"0.0"),"-",TEXT(ROUND('Bestand-Stellensuchende'!BJ13/Hilfsblatt_Erwerbspersonen_20ff!$C13%,1),"0.0"),")")</f>
        <v>4.4 (4.4-4.5)</v>
      </c>
      <c r="BK13" s="36" t="str">
        <f>CONCATENATE(TEXT(ROUND('Bestand-Stellensuchende'!BK13/Hilfsblatt_Erwerbspersonen_20ff!$B13%,1),"0.0")," (",TEXT(ROUND('Bestand-Stellensuchende'!BK13/Hilfsblatt_Erwerbspersonen_20ff!$D13%,1),"0.0"),"-",TEXT(ROUND('Bestand-Stellensuchende'!BK13/Hilfsblatt_Erwerbspersonen_20ff!$C13%,1),"0.0"),")")</f>
        <v>4.4 (4.3-4.5)</v>
      </c>
      <c r="BL13" s="36" t="str">
        <f>CONCATENATE(TEXT(ROUND('Bestand-Stellensuchende'!BL13/Hilfsblatt_Erwerbspersonen_20ff!$B13%,1),"0.0")," (",TEXT(ROUND('Bestand-Stellensuchende'!BL13/Hilfsblatt_Erwerbspersonen_20ff!$D13%,1),"0.0"),"-",TEXT(ROUND('Bestand-Stellensuchende'!BL13/Hilfsblatt_Erwerbspersonen_20ff!$C13%,1),"0.0"),")")</f>
        <v>4.2 (4.1-4.3)</v>
      </c>
      <c r="BM13" s="36" t="str">
        <f>CONCATENATE(TEXT(ROUND('Bestand-Stellensuchende'!BM13/Hilfsblatt_Erwerbspersonen_20ff!$B13%,1),"0.0")," (",TEXT(ROUND('Bestand-Stellensuchende'!BM13/Hilfsblatt_Erwerbspersonen_20ff!$D13%,1),"0.0"),"-",TEXT(ROUND('Bestand-Stellensuchende'!BM13/Hilfsblatt_Erwerbspersonen_20ff!$C13%,1),"0.0"),")")</f>
        <v>3.8 (3.7-3.9)</v>
      </c>
      <c r="BN13" s="36" t="str">
        <f>CONCATENATE(TEXT(ROUND('Bestand-Stellensuchende'!BN13/Hilfsblatt_Erwerbspersonen_20ff!$B13%,1),"0.0")," (",TEXT(ROUND('Bestand-Stellensuchende'!BN13/Hilfsblatt_Erwerbspersonen_20ff!$D13%,1),"0.0"),"-",TEXT(ROUND('Bestand-Stellensuchende'!BN13/Hilfsblatt_Erwerbspersonen_20ff!$C13%,1),"0.0"),")")</f>
        <v>3.8 (3.7-3.9)</v>
      </c>
      <c r="BO13" s="36" t="str">
        <f>CONCATENATE(TEXT(ROUND('Bestand-Stellensuchende'!BO13/Hilfsblatt_Erwerbspersonen_17ff!$B13%,1),"0.0")," (",TEXT(ROUND('Bestand-Stellensuchende'!BO13/Hilfsblatt_Erwerbspersonen_17ff!$D13%,1),"0.0"),"-",TEXT(ROUND('Bestand-Stellensuchende'!BO13/Hilfsblatt_Erwerbspersonen_17ff!$C13%,1),"0.0"),")")</f>
        <v>3.8 (3.7-3.8)</v>
      </c>
      <c r="BP13" s="36" t="str">
        <f>CONCATENATE(TEXT(ROUND('Bestand-Stellensuchende'!BP13/Hilfsblatt_Erwerbspersonen_17ff!$B13%,1),"0.0")," (",TEXT(ROUND('Bestand-Stellensuchende'!BP13/Hilfsblatt_Erwerbspersonen_17ff!$D13%,1),"0.0"),"-",TEXT(ROUND('Bestand-Stellensuchende'!BP13/Hilfsblatt_Erwerbspersonen_17ff!$C13%,1),"0.0"),")")</f>
        <v>4.0 (3.9-4.1)</v>
      </c>
      <c r="BQ13" s="36" t="str">
        <f>CONCATENATE(TEXT(ROUND('Bestand-Stellensuchende'!BQ13/Hilfsblatt_Erwerbspersonen_17ff!$B13%,1),"0.0")," (",TEXT(ROUND('Bestand-Stellensuchende'!BQ13/Hilfsblatt_Erwerbspersonen_17ff!$D13%,1),"0.0"),"-",TEXT(ROUND('Bestand-Stellensuchende'!BQ13/Hilfsblatt_Erwerbspersonen_17ff!$C13%,1),"0.0"),")")</f>
        <v>3.9 (3.8-4.0)</v>
      </c>
      <c r="BR13" s="36" t="str">
        <f>CONCATENATE(TEXT(ROUND('Bestand-Stellensuchende'!BR13/Hilfsblatt_Erwerbspersonen_17ff!$B13%,1),"0.0")," (",TEXT(ROUND('Bestand-Stellensuchende'!BR13/Hilfsblatt_Erwerbspersonen_17ff!$D13%,1),"0.0"),"-",TEXT(ROUND('Bestand-Stellensuchende'!BR13/Hilfsblatt_Erwerbspersonen_17ff!$C13%,1),"0.0"),")")</f>
        <v>3.8 (3.7-3.9)</v>
      </c>
      <c r="BS13" s="36" t="str">
        <f>CONCATENATE(TEXT(ROUND('Bestand-Stellensuchende'!BS13/Hilfsblatt_Erwerbspersonen_17ff!$B13%,1),"0.0")," (",TEXT(ROUND('Bestand-Stellensuchende'!BS13/Hilfsblatt_Erwerbspersonen_17ff!$D13%,1),"0.0"),"-",TEXT(ROUND('Bestand-Stellensuchende'!BS13/Hilfsblatt_Erwerbspersonen_17ff!$C13%,1),"0.0"),")")</f>
        <v>3.7 (3.6-3.8)</v>
      </c>
      <c r="BT13" s="36" t="str">
        <f>CONCATENATE(TEXT(ROUND('Bestand-Stellensuchende'!BT13/Hilfsblatt_Erwerbspersonen_17ff!$B13%,1),"0.0")," (",TEXT(ROUND('Bestand-Stellensuchende'!BT13/Hilfsblatt_Erwerbspersonen_17ff!$D13%,1),"0.0"),"-",TEXT(ROUND('Bestand-Stellensuchende'!BT13/Hilfsblatt_Erwerbspersonen_17ff!$C13%,1),"0.0"),")")</f>
        <v>3.6 (3.5-3.7)</v>
      </c>
      <c r="BU13" s="36" t="str">
        <f>CONCATENATE(TEXT(ROUND('Bestand-Stellensuchende'!BU13/Hilfsblatt_Erwerbspersonen_17ff!$B13%,1),"0.0")," (",TEXT(ROUND('Bestand-Stellensuchende'!BU13/Hilfsblatt_Erwerbspersonen_17ff!$D13%,1),"0.0"),"-",TEXT(ROUND('Bestand-Stellensuchende'!BU13/Hilfsblatt_Erwerbspersonen_17ff!$C13%,1),"0.0"),")")</f>
        <v>3.6 (3.5-3.7)</v>
      </c>
      <c r="BV13" s="36" t="str">
        <f>CONCATENATE(TEXT(ROUND('Bestand-Stellensuchende'!BV13/Hilfsblatt_Erwerbspersonen_17ff!$B13%,1),"0.0")," (",TEXT(ROUND('Bestand-Stellensuchende'!BV13/Hilfsblatt_Erwerbspersonen_17ff!$D13%,1),"0.0"),"-",TEXT(ROUND('Bestand-Stellensuchende'!BV13/Hilfsblatt_Erwerbspersonen_17ff!$C13%,1),"0.0"),")")</f>
        <v>3.6 (3.6-3.7)</v>
      </c>
      <c r="BW13" s="36" t="str">
        <f>CONCATENATE(TEXT(ROUND('Bestand-Stellensuchende'!BW13/Hilfsblatt_Erwerbspersonen_17ff!$B13%,1),"0.0")," (",TEXT(ROUND('Bestand-Stellensuchende'!BW13/Hilfsblatt_Erwerbspersonen_17ff!$D13%,1),"0.0"),"-",TEXT(ROUND('Bestand-Stellensuchende'!BW13/Hilfsblatt_Erwerbspersonen_17ff!$C13%,1),"0.0"),")")</f>
        <v>3.7 (3.7-3.8)</v>
      </c>
      <c r="BX13" s="36" t="str">
        <f>CONCATENATE(TEXT(ROUND('Bestand-Stellensuchende'!BX13/Hilfsblatt_Erwerbspersonen_17ff!$B13%,1),"0.0")," (",TEXT(ROUND('Bestand-Stellensuchende'!BX13/Hilfsblatt_Erwerbspersonen_17ff!$D13%,1),"0.0"),"-",TEXT(ROUND('Bestand-Stellensuchende'!BX13/Hilfsblatt_Erwerbspersonen_17ff!$C13%,1),"0.0"),")")</f>
        <v>3.8 (3.7-3.9)</v>
      </c>
      <c r="BY13" s="36" t="str">
        <f>CONCATENATE(TEXT(ROUND('Bestand-Stellensuchende'!BY13/Hilfsblatt_Erwerbspersonen_17ff!$B13%,1),"0.0")," (",TEXT(ROUND('Bestand-Stellensuchende'!BY13/Hilfsblatt_Erwerbspersonen_17ff!$D13%,1),"0.0"),"-",TEXT(ROUND('Bestand-Stellensuchende'!BY13/Hilfsblatt_Erwerbspersonen_17ff!$C13%,1),"0.0"),")")</f>
        <v>3.8 (3.7-3.9)</v>
      </c>
      <c r="BZ13" s="36" t="str">
        <f>CONCATENATE(TEXT(ROUND('Bestand-Stellensuchende'!BZ13/Hilfsblatt_Erwerbspersonen_17ff!$B13%,1),"0.0")," (",TEXT(ROUND('Bestand-Stellensuchende'!BZ13/Hilfsblatt_Erwerbspersonen_17ff!$D13%,1),"0.0"),"-",TEXT(ROUND('Bestand-Stellensuchende'!BZ13/Hilfsblatt_Erwerbspersonen_17ff!$C13%,1),"0.0"),")")</f>
        <v>3.9 (3.8-3.9)</v>
      </c>
      <c r="CA13" s="36" t="str">
        <f>CONCATENATE(TEXT(ROUND('Bestand-Stellensuchende'!CA13/Hilfsblatt_Erwerbspersonen_17ff!$B13%,1),"0.0")," (",TEXT(ROUND('Bestand-Stellensuchende'!CA13/Hilfsblatt_Erwerbspersonen_17ff!$D13%,1),"0.0"),"-",TEXT(ROUND('Bestand-Stellensuchende'!CA13/Hilfsblatt_Erwerbspersonen_17ff!$C13%,1),"0.0"),")")</f>
        <v>3.9 (3.8-4.0)</v>
      </c>
      <c r="CB13" s="36" t="str">
        <f>CONCATENATE(TEXT(ROUND('Bestand-Stellensuchende'!CB13/Hilfsblatt_Erwerbspersonen_17ff!$B13%,1),"0.0")," (",TEXT(ROUND('Bestand-Stellensuchende'!CB13/Hilfsblatt_Erwerbspersonen_17ff!$D13%,1),"0.0"),"-",TEXT(ROUND('Bestand-Stellensuchende'!CB13/Hilfsblatt_Erwerbspersonen_17ff!$C13%,1),"0.0"),")")</f>
        <v>3.7 (3.6-3.8)</v>
      </c>
      <c r="CC13" s="36" t="str">
        <f>CONCATENATE(TEXT(ROUND('Bestand-Stellensuchende'!CC13/Hilfsblatt_Erwerbspersonen_17ff!$B13%,1),"0.0")," (",TEXT(ROUND('Bestand-Stellensuchende'!CC13/Hilfsblatt_Erwerbspersonen_17ff!$D13%,1),"0.0"),"-",TEXT(ROUND('Bestand-Stellensuchende'!CC13/Hilfsblatt_Erwerbspersonen_17ff!$C13%,1),"0.0"),")")</f>
        <v>3.8 (3.7-3.9)</v>
      </c>
      <c r="CD13" s="36" t="str">
        <f>CONCATENATE(TEXT(ROUND('Bestand-Stellensuchende'!CD13/Hilfsblatt_Erwerbspersonen_17ff!$B13%,1),"0.0")," (",TEXT(ROUND('Bestand-Stellensuchende'!CD13/Hilfsblatt_Erwerbspersonen_17ff!$D13%,1),"0.0"),"-",TEXT(ROUND('Bestand-Stellensuchende'!CD13/Hilfsblatt_Erwerbspersonen_17ff!$C13%,1),"0.0"),")")</f>
        <v>3.8 (3.7-3.8)</v>
      </c>
      <c r="CE13" s="36" t="str">
        <f>CONCATENATE(TEXT(ROUND('Bestand-Stellensuchende'!CE13/Hilfsblatt_Erwerbspersonen_17ff!$B13%,1),"0.0")," (",TEXT(ROUND('Bestand-Stellensuchende'!CE13/Hilfsblatt_Erwerbspersonen_17ff!$D13%,1),"0.0"),"-",TEXT(ROUND('Bestand-Stellensuchende'!CE13/Hilfsblatt_Erwerbspersonen_17ff!$C13%,1),"0.0"),")")</f>
        <v>3.6 (3.5-3.7)</v>
      </c>
      <c r="CF13" s="36" t="str">
        <f>CONCATENATE(TEXT(ROUND('Bestand-Stellensuchende'!CF13/Hilfsblatt_Erwerbspersonen_17ff!$B13%,1),"0.0")," (",TEXT(ROUND('Bestand-Stellensuchende'!CF13/Hilfsblatt_Erwerbspersonen_17ff!$D13%,1),"0.0"),"-",TEXT(ROUND('Bestand-Stellensuchende'!CF13/Hilfsblatt_Erwerbspersonen_17ff!$C13%,1),"0.0"),")")</f>
        <v>3.6 (3.5-3.6)</v>
      </c>
      <c r="CG13" s="36" t="str">
        <f>CONCATENATE(TEXT(ROUND('Bestand-Stellensuchende'!CG13/Hilfsblatt_Erwerbspersonen_17ff!$B13%,1),"0.0")," (",TEXT(ROUND('Bestand-Stellensuchende'!CG13/Hilfsblatt_Erwerbspersonen_17ff!$D13%,1),"0.0"),"-",TEXT(ROUND('Bestand-Stellensuchende'!CG13/Hilfsblatt_Erwerbspersonen_17ff!$C13%,1),"0.0"),")")</f>
        <v>3.6 (3.5-3.6)</v>
      </c>
      <c r="CH13" s="36" t="str">
        <f>CONCATENATE(TEXT(ROUND('Bestand-Stellensuchende'!CH13/Hilfsblatt_Erwerbspersonen_17ff!$B13%,1),"0.0")," (",TEXT(ROUND('Bestand-Stellensuchende'!CH13/Hilfsblatt_Erwerbspersonen_17ff!$D13%,1),"0.0"),"-",TEXT(ROUND('Bestand-Stellensuchende'!CH13/Hilfsblatt_Erwerbspersonen_17ff!$C13%,1),"0.0"),")")</f>
        <v>3.6 (3.5-3.7)</v>
      </c>
      <c r="CI13" s="36" t="str">
        <f>CONCATENATE(TEXT(ROUND('Bestand-Stellensuchende'!CI13/Hilfsblatt_Erwerbspersonen_17ff!$B13%,1),"0.0")," (",TEXT(ROUND('Bestand-Stellensuchende'!CI13/Hilfsblatt_Erwerbspersonen_17ff!$D13%,1),"0.0"),"-",TEXT(ROUND('Bestand-Stellensuchende'!CI13/Hilfsblatt_Erwerbspersonen_17ff!$C13%,1),"0.0"),")")</f>
        <v>3.6 (3.5-3.7)</v>
      </c>
      <c r="CJ13" s="36" t="str">
        <f>CONCATENATE(TEXT(ROUND('Bestand-Stellensuchende'!CJ13/Hilfsblatt_Erwerbspersonen_17ff!$B13%,1),"0.0")," (",TEXT(ROUND('Bestand-Stellensuchende'!CJ13/Hilfsblatt_Erwerbspersonen_17ff!$D13%,1),"0.0"),"-",TEXT(ROUND('Bestand-Stellensuchende'!CJ13/Hilfsblatt_Erwerbspersonen_17ff!$C13%,1),"0.0"),")")</f>
        <v>3.7 (3.6-3.8)</v>
      </c>
      <c r="CK13" s="36" t="str">
        <f>CONCATENATE(TEXT(ROUND('Bestand-Stellensuchende'!CK13/Hilfsblatt_Erwerbspersonen_17ff!$B13%,1),"0.0")," (",TEXT(ROUND('Bestand-Stellensuchende'!CK13/Hilfsblatt_Erwerbspersonen_17ff!$D13%,1),"0.0"),"-",TEXT(ROUND('Bestand-Stellensuchende'!CK13/Hilfsblatt_Erwerbspersonen_17ff!$C13%,1),"0.0"),")")</f>
        <v>3.7 (3.6-3.8)</v>
      </c>
      <c r="CL13" s="36" t="str">
        <f>CONCATENATE(TEXT(ROUND('Bestand-Stellensuchende'!CL13/Hilfsblatt_Erwerbspersonen_17ff!$B13%,1),"0.0")," (",TEXT(ROUND('Bestand-Stellensuchende'!CL13/Hilfsblatt_Erwerbspersonen_17ff!$D13%,1),"0.0"),"-",TEXT(ROUND('Bestand-Stellensuchende'!CL13/Hilfsblatt_Erwerbspersonen_17ff!$C13%,1),"0.0"),")")</f>
        <v>3.8 (3.7-3.9)</v>
      </c>
      <c r="CM13" s="36" t="str">
        <f>CONCATENATE(TEXT(ROUND('Bestand-Stellensuchende'!CM13/Hilfsblatt_Erwerbspersonen_17ff!$B13%,1),"0.0")," (",TEXT(ROUND('Bestand-Stellensuchende'!CM13/Hilfsblatt_Erwerbspersonen_17ff!$D13%,1),"0.0"),"-",TEXT(ROUND('Bestand-Stellensuchende'!CM13/Hilfsblatt_Erwerbspersonen_17ff!$C13%,1),"0.0"),")")</f>
        <v>3.9 (3.8-4.0)</v>
      </c>
      <c r="CN13" s="36" t="str">
        <f>CONCATENATE(TEXT(ROUND('Bestand-Stellensuchende'!CN13/Hilfsblatt_Erwerbspersonen_17ff!$B13%,1),"0.0")," (",TEXT(ROUND('Bestand-Stellensuchende'!CN13/Hilfsblatt_Erwerbspersonen_17ff!$D13%,1),"0.0"),"-",TEXT(ROUND('Bestand-Stellensuchende'!CN13/Hilfsblatt_Erwerbspersonen_17ff!$C13%,1),"0.0"),")")</f>
        <v>4.0 (3.9-4.0)</v>
      </c>
      <c r="CO13" s="36" t="str">
        <f>CONCATENATE(TEXT(ROUND('Bestand-Stellensuchende'!CO13/Hilfsblatt_Erwerbspersonen_17ff!$B13%,1),"0.0")," (",TEXT(ROUND('Bestand-Stellensuchende'!CO13/Hilfsblatt_Erwerbspersonen_17ff!$D13%,1),"0.0"),"-",TEXT(ROUND('Bestand-Stellensuchende'!CO13/Hilfsblatt_Erwerbspersonen_17ff!$C13%,1),"0.0"),")")</f>
        <v>4.0 (3.9-4.1)</v>
      </c>
      <c r="CP13" s="36" t="str">
        <f>CONCATENATE(TEXT(ROUND('Bestand-Stellensuchende'!CP13/Hilfsblatt_Erwerbspersonen_17ff!$B13%,1),"0.0")," (",TEXT(ROUND('Bestand-Stellensuchende'!CP13/Hilfsblatt_Erwerbspersonen_17ff!$D13%,1),"0.0"),"-",TEXT(ROUND('Bestand-Stellensuchende'!CP13/Hilfsblatt_Erwerbspersonen_17ff!$C13%,1),"0.0"),")")</f>
        <v>4.0 (3.9-4.1)</v>
      </c>
      <c r="CQ13" s="36" t="str">
        <f>CONCATENATE(TEXT(ROUND('Bestand-Stellensuchende'!CQ13/Hilfsblatt_Erwerbspersonen_17ff!$B13%,1),"0.0")," (",TEXT(ROUND('Bestand-Stellensuchende'!CQ13/Hilfsblatt_Erwerbspersonen_17ff!$D13%,1),"0.0"),"-",TEXT(ROUND('Bestand-Stellensuchende'!CQ13/Hilfsblatt_Erwerbspersonen_17ff!$C13%,1),"0.0"),")")</f>
        <v>4.0 (3.9-4.0)</v>
      </c>
      <c r="CR13" s="36" t="str">
        <f>CONCATENATE(TEXT(ROUND('Bestand-Stellensuchende'!CR13/Hilfsblatt_Erwerbspersonen_17ff!$B13%,1),"0.0")," (",TEXT(ROUND('Bestand-Stellensuchende'!CR13/Hilfsblatt_Erwerbspersonen_17ff!$D13%,1),"0.0"),"-",TEXT(ROUND('Bestand-Stellensuchende'!CR13/Hilfsblatt_Erwerbspersonen_17ff!$C13%,1),"0.0"),")")</f>
        <v>3.9 (3.8-4.0)</v>
      </c>
      <c r="CS13" s="36" t="str">
        <f>CONCATENATE(TEXT(ROUND('Bestand-Stellensuchende'!CS13/Hilfsblatt_Erwerbspersonen_17ff!$B13%,1),"0.0")," (",TEXT(ROUND('Bestand-Stellensuchende'!CS13/Hilfsblatt_Erwerbspersonen_17ff!$D13%,1),"0.0"),"-",TEXT(ROUND('Bestand-Stellensuchende'!CS13/Hilfsblatt_Erwerbspersonen_17ff!$C13%,1),"0.0"),")")</f>
        <v>3.8 (3.7-3.9)</v>
      </c>
      <c r="CT13" s="36" t="str">
        <f>CONCATENATE(TEXT(ROUND('Bestand-Stellensuchende'!CT13/Hilfsblatt_Erwerbspersonen_17ff!$B13%,1),"0.0")," (",TEXT(ROUND('Bestand-Stellensuchende'!CT13/Hilfsblatt_Erwerbspersonen_17ff!$D13%,1),"0.0"),"-",TEXT(ROUND('Bestand-Stellensuchende'!CT13/Hilfsblatt_Erwerbspersonen_17ff!$C13%,1),"0.0"),")")</f>
        <v>3.8 (3.8-3.9)</v>
      </c>
      <c r="CU13" s="36" t="str">
        <f>CONCATENATE(TEXT(ROUND('Bestand-Stellensuchende'!CU13/Hilfsblatt_Erwerbspersonen_17ff!$B13%,1),"0.0")," (",TEXT(ROUND('Bestand-Stellensuchende'!CU13/Hilfsblatt_Erwerbspersonen_17ff!$D13%,1),"0.0"),"-",TEXT(ROUND('Bestand-Stellensuchende'!CU13/Hilfsblatt_Erwerbspersonen_17ff!$C13%,1),"0.0"),")")</f>
        <v>3.9 (3.8-4.0)</v>
      </c>
      <c r="CV13" s="36" t="str">
        <f>CONCATENATE(TEXT(ROUND('Bestand-Stellensuchende'!CV13/Hilfsblatt_Erwerbspersonen_17ff!$B13%,1),"0.0")," (",TEXT(ROUND('Bestand-Stellensuchende'!CV13/Hilfsblatt_Erwerbspersonen_17ff!$D13%,1),"0.0"),"-",TEXT(ROUND('Bestand-Stellensuchende'!CV13/Hilfsblatt_Erwerbspersonen_17ff!$C13%,1),"0.0"),")")</f>
        <v>4.0 (3.9-4.0)</v>
      </c>
      <c r="CW13" s="36" t="str">
        <f>CONCATENATE(TEXT(ROUND('Bestand-Stellensuchende'!CW13/Hilfsblatt_Erwerbspersonen_17ff!$B13%,1),"0.0")," (",TEXT(ROUND('Bestand-Stellensuchende'!CW13/Hilfsblatt_Erwerbspersonen_17ff!$D13%,1),"0.0"),"-",TEXT(ROUND('Bestand-Stellensuchende'!CW13/Hilfsblatt_Erwerbspersonen_17ff!$C13%,1),"0.0"),")")</f>
        <v>4.0 (3.9-4.1)</v>
      </c>
      <c r="CX13" s="36" t="str">
        <f>CONCATENATE(TEXT(ROUND('Bestand-Stellensuchende'!CX13/Hilfsblatt_Erwerbspersonen_17ff!$B13%,1),"0.0")," (",TEXT(ROUND('Bestand-Stellensuchende'!CX13/Hilfsblatt_Erwerbspersonen_17ff!$D13%,1),"0.0"),"-",TEXT(ROUND('Bestand-Stellensuchende'!CX13/Hilfsblatt_Erwerbspersonen_17ff!$C13%,1),"0.0"),")")</f>
        <v>4.0 (4.0-4.1)</v>
      </c>
      <c r="CY13" s="36" t="str">
        <f>CONCATENATE(TEXT(ROUND('Bestand-Stellensuchende'!CY13/Hilfsblatt_Erwerbspersonen_17ff!$B13%,1),"0.0")," (",TEXT(ROUND('Bestand-Stellensuchende'!CY13/Hilfsblatt_Erwerbspersonen_17ff!$D13%,1),"0.0"),"-",TEXT(ROUND('Bestand-Stellensuchende'!CY13/Hilfsblatt_Erwerbspersonen_17ff!$C13%,1),"0.0"),")")</f>
        <v>4.1 (4.0-4.2)</v>
      </c>
      <c r="CZ13" s="36" t="str">
        <f>CONCATENATE(TEXT(ROUND('Bestand-Stellensuchende'!CZ13/Hilfsblatt_Erwerbspersonen_17ff!$B13%,1),"0.0")," (",TEXT(ROUND('Bestand-Stellensuchende'!CZ13/Hilfsblatt_Erwerbspersonen_17ff!$D13%,1),"0.0"),"-",TEXT(ROUND('Bestand-Stellensuchende'!CZ13/Hilfsblatt_Erwerbspersonen_17ff!$C13%,1),"0.0"),")")</f>
        <v>4.1 (4.0-4.2)</v>
      </c>
      <c r="DA13" s="36" t="str">
        <f>CONCATENATE(TEXT(ROUND('Bestand-Stellensuchende'!DA13/Hilfsblatt_Erwerbspersonen_17ff!$B13%,1),"0.0")," (",TEXT(ROUND('Bestand-Stellensuchende'!DA13/Hilfsblatt_Erwerbspersonen_17ff!$D13%,1),"0.0"),"-",TEXT(ROUND('Bestand-Stellensuchende'!DA13/Hilfsblatt_Erwerbspersonen_17ff!$C13%,1),"0.0"),")")</f>
        <v>4.1 (4.0-4.2)</v>
      </c>
      <c r="DB13" s="36" t="str">
        <f>CONCATENATE(TEXT(ROUND('Bestand-Stellensuchende'!DB13/Hilfsblatt_Erwerbspersonen_14ff!$B13%,1),"0.0")," (",TEXT(ROUND('Bestand-Stellensuchende'!DB13/Hilfsblatt_Erwerbspersonen_14ff!$D13%,1),"0.0"),"-",TEXT(ROUND('Bestand-Stellensuchende'!DB13/Hilfsblatt_Erwerbspersonen_14ff!$C13%,1),"0.0"),")")</f>
        <v>4.3 (4.2-4.4)</v>
      </c>
      <c r="DC13" s="36" t="str">
        <f>CONCATENATE(TEXT(ROUND('Bestand-Stellensuchende'!DC13/Hilfsblatt_Erwerbspersonen_14ff!$B13%,1),"0.0")," (",TEXT(ROUND('Bestand-Stellensuchende'!DC13/Hilfsblatt_Erwerbspersonen_14ff!$D13%,1),"0.0"),"-",TEXT(ROUND('Bestand-Stellensuchende'!DC13/Hilfsblatt_Erwerbspersonen_14ff!$C13%,1),"0.0"),")")</f>
        <v>4.4 (4.4-4.5)</v>
      </c>
      <c r="DD13" s="36" t="str">
        <f>CONCATENATE(TEXT(ROUND('Bestand-Stellensuchende'!DD13/Hilfsblatt_Erwerbspersonen_14ff!$B13%,1),"0.0")," (",TEXT(ROUND('Bestand-Stellensuchende'!DD13/Hilfsblatt_Erwerbspersonen_14ff!$D13%,1),"0.0"),"-",TEXT(ROUND('Bestand-Stellensuchende'!DD13/Hilfsblatt_Erwerbspersonen_14ff!$C13%,1),"0.0"),")")</f>
        <v>4.4 (4.3-4.5)</v>
      </c>
      <c r="DE13" s="36" t="str">
        <f>CONCATENATE(TEXT(ROUND('Bestand-Stellensuchende'!DE13/Hilfsblatt_Erwerbspersonen_14ff!$B13%,1),"0.0")," (",TEXT(ROUND('Bestand-Stellensuchende'!DE13/Hilfsblatt_Erwerbspersonen_14ff!$D13%,1),"0.0"),"-",TEXT(ROUND('Bestand-Stellensuchende'!DE13/Hilfsblatt_Erwerbspersonen_14ff!$C13%,1),"0.0"),")")</f>
        <v>4.3 (4.2-4.4)</v>
      </c>
      <c r="DF13" s="36" t="str">
        <f>CONCATENATE(TEXT(ROUND('Bestand-Stellensuchende'!DF13/Hilfsblatt_Erwerbspersonen_14ff!$B13%,1),"0.0")," (",TEXT(ROUND('Bestand-Stellensuchende'!DF13/Hilfsblatt_Erwerbspersonen_14ff!$D13%,1),"0.0"),"-",TEXT(ROUND('Bestand-Stellensuchende'!DF13/Hilfsblatt_Erwerbspersonen_14ff!$C13%,1),"0.0"),")")</f>
        <v>4.2 (4.1-4.3)</v>
      </c>
      <c r="DG13" s="36" t="str">
        <f>CONCATENATE(TEXT(ROUND('Bestand-Stellensuchende'!DG13/Hilfsblatt_Erwerbspersonen_14ff!$B13%,1),"0.0")," (",TEXT(ROUND('Bestand-Stellensuchende'!DG13/Hilfsblatt_Erwerbspersonen_14ff!$D13%,1),"0.0"),"-",TEXT(ROUND('Bestand-Stellensuchende'!DG13/Hilfsblatt_Erwerbspersonen_14ff!$C13%,1),"0.0"),")")</f>
        <v>4.1 (4.1-4.2)</v>
      </c>
      <c r="DH13" s="36" t="str">
        <f>CONCATENATE(TEXT(ROUND('Bestand-Stellensuchende'!DH13/Hilfsblatt_Erwerbspersonen_14ff!$B13%,1),"0.0")," (",TEXT(ROUND('Bestand-Stellensuchende'!DH13/Hilfsblatt_Erwerbspersonen_14ff!$D13%,1),"0.0"),"-",TEXT(ROUND('Bestand-Stellensuchende'!DH13/Hilfsblatt_Erwerbspersonen_14ff!$C13%,1),"0.0"),")")</f>
        <v>4.2 (4.1-4.3)</v>
      </c>
      <c r="DI13" s="36" t="str">
        <f>CONCATENATE(TEXT(ROUND('Bestand-Stellensuchende'!DI13/Hilfsblatt_Erwerbspersonen_14ff!$B13%,1),"0.0")," (",TEXT(ROUND('Bestand-Stellensuchende'!DI13/Hilfsblatt_Erwerbspersonen_14ff!$D13%,1),"0.0"),"-",TEXT(ROUND('Bestand-Stellensuchende'!DI13/Hilfsblatt_Erwerbspersonen_14ff!$C13%,1),"0.0"),")")</f>
        <v>4.2 (4.2-4.3)</v>
      </c>
      <c r="DJ13" s="36" t="str">
        <f>CONCATENATE(TEXT(ROUND('Bestand-Stellensuchende'!DJ13/Hilfsblatt_Erwerbspersonen_14ff!$B13%,1),"0.0")," (",TEXT(ROUND('Bestand-Stellensuchende'!DJ13/Hilfsblatt_Erwerbspersonen_14ff!$D13%,1),"0.0"),"-",TEXT(ROUND('Bestand-Stellensuchende'!DJ13/Hilfsblatt_Erwerbspersonen_14ff!$C13%,1),"0.0"),")")</f>
        <v>4.3 (4.2-4.4)</v>
      </c>
      <c r="DK13" s="36" t="str">
        <f>CONCATENATE(TEXT(ROUND('Bestand-Stellensuchende'!DK13/Hilfsblatt_Erwerbspersonen_14ff!$B13%,1),"0.0")," (",TEXT(ROUND('Bestand-Stellensuchende'!DK13/Hilfsblatt_Erwerbspersonen_14ff!$D13%,1),"0.0"),"-",TEXT(ROUND('Bestand-Stellensuchende'!DK13/Hilfsblatt_Erwerbspersonen_14ff!$C13%,1),"0.0"),")")</f>
        <v>4.3 (4.2-4.4)</v>
      </c>
      <c r="DL13" s="36" t="str">
        <f>CONCATENATE(TEXT(ROUND('Bestand-Stellensuchende'!DL13/Hilfsblatt_Erwerbspersonen_14ff!$B13%,1),"0.0")," (",TEXT(ROUND('Bestand-Stellensuchende'!DL13/Hilfsblatt_Erwerbspersonen_14ff!$D13%,1),"0.0"),"-",TEXT(ROUND('Bestand-Stellensuchende'!DL13/Hilfsblatt_Erwerbspersonen_14ff!$C13%,1),"0.0"),")")</f>
        <v>4.4 (4.3-4.4)</v>
      </c>
      <c r="DM13" s="36" t="str">
        <f>CONCATENATE(TEXT(ROUND('Bestand-Stellensuchende'!DM13/Hilfsblatt_Erwerbspersonen_14ff!$B13%,1),"0.0")," (",TEXT(ROUND('Bestand-Stellensuchende'!DM13/Hilfsblatt_Erwerbspersonen_14ff!$D13%,1),"0.0"),"-",TEXT(ROUND('Bestand-Stellensuchende'!DM13/Hilfsblatt_Erwerbspersonen_14ff!$C13%,1),"0.0"),")")</f>
        <v>4.4 (4.3-4.5)</v>
      </c>
      <c r="DN13" s="36" t="str">
        <f>CONCATENATE(TEXT(ROUND('Bestand-Stellensuchende'!DN13/Hilfsblatt_Erwerbspersonen_14ff!$B13%,1),"0.0")," (",TEXT(ROUND('Bestand-Stellensuchende'!DN13/Hilfsblatt_Erwerbspersonen_14ff!$D13%,1),"0.0"),"-",TEXT(ROUND('Bestand-Stellensuchende'!DN13/Hilfsblatt_Erwerbspersonen_14ff!$C13%,1),"0.0"),")")</f>
        <v>4.4 (4.3-4.5)</v>
      </c>
      <c r="DO13" s="36" t="str">
        <f>CONCATENATE(TEXT(ROUND('Bestand-Stellensuchende'!DO13/Hilfsblatt_Erwerbspersonen_14ff!$B13%,1),"0.0")," (",TEXT(ROUND('Bestand-Stellensuchende'!DO13/Hilfsblatt_Erwerbspersonen_14ff!$D13%,1),"0.0"),"-",TEXT(ROUND('Bestand-Stellensuchende'!DO13/Hilfsblatt_Erwerbspersonen_14ff!$C13%,1),"0.0"),")")</f>
        <v>4.1 (4.0-4.1)</v>
      </c>
      <c r="DP13" s="36" t="str">
        <f>CONCATENATE(TEXT(ROUND('Bestand-Stellensuchende'!DP13/Hilfsblatt_Erwerbspersonen_14ff!$B13%,1),"0.0")," (",TEXT(ROUND('Bestand-Stellensuchende'!DP13/Hilfsblatt_Erwerbspersonen_14ff!$D13%,1),"0.0"),"-",TEXT(ROUND('Bestand-Stellensuchende'!DP13/Hilfsblatt_Erwerbspersonen_14ff!$C13%,1),"0.0"),")")</f>
        <v>4.3 (4.3-4.4)</v>
      </c>
      <c r="DQ13" s="36" t="str">
        <f>CONCATENATE(TEXT(ROUND('Bestand-Stellensuchende'!DQ13/Hilfsblatt_Erwerbspersonen_14ff!$B13%,1),"0.0")," (",TEXT(ROUND('Bestand-Stellensuchende'!DQ13/Hilfsblatt_Erwerbspersonen_14ff!$D13%,1),"0.0"),"-",TEXT(ROUND('Bestand-Stellensuchende'!DQ13/Hilfsblatt_Erwerbspersonen_14ff!$C13%,1),"0.0"),")")</f>
        <v>4.3 (4.2-4.4)</v>
      </c>
      <c r="DR13" s="36" t="str">
        <f>CONCATENATE(TEXT(ROUND('Bestand-Stellensuchende'!DR13/Hilfsblatt_Erwerbspersonen_14ff!$B13%,1),"0.0")," (",TEXT(ROUND('Bestand-Stellensuchende'!DR13/Hilfsblatt_Erwerbspersonen_14ff!$D13%,1),"0.0"),"-",TEXT(ROUND('Bestand-Stellensuchende'!DR13/Hilfsblatt_Erwerbspersonen_14ff!$C13%,1),"0.0"),")")</f>
        <v>4.1 (4.0-4.2)</v>
      </c>
      <c r="DS13" s="36" t="str">
        <f>CONCATENATE(TEXT(ROUND('Bestand-Stellensuchende'!DS13/Hilfsblatt_Erwerbspersonen_14ff!$B13%,1),"0.0")," (",TEXT(ROUND('Bestand-Stellensuchende'!DS13/Hilfsblatt_Erwerbspersonen_14ff!$D13%,1),"0.0"),"-",TEXT(ROUND('Bestand-Stellensuchende'!DS13/Hilfsblatt_Erwerbspersonen_14ff!$C13%,1),"0.0"),")")</f>
        <v>4.0 (4.0-4.1)</v>
      </c>
      <c r="DT13" s="36" t="str">
        <f>CONCATENATE(TEXT(ROUND('Bestand-Stellensuchende'!DT13/Hilfsblatt_Erwerbspersonen_14ff!$B13%,1),"0.0")," (",TEXT(ROUND('Bestand-Stellensuchende'!DT13/Hilfsblatt_Erwerbspersonen_14ff!$D13%,1),"0.0"),"-",TEXT(ROUND('Bestand-Stellensuchende'!DT13/Hilfsblatt_Erwerbspersonen_14ff!$C13%,1),"0.0"),")")</f>
        <v>4.0 (3.9-4.0)</v>
      </c>
      <c r="DU13" s="36" t="str">
        <f>CONCATENATE(TEXT(ROUND('Bestand-Stellensuchende'!DU13/Hilfsblatt_Erwerbspersonen_14ff!$B13%,1),"0.0")," (",TEXT(ROUND('Bestand-Stellensuchende'!DU13/Hilfsblatt_Erwerbspersonen_14ff!$D13%,1),"0.0"),"-",TEXT(ROUND('Bestand-Stellensuchende'!DU13/Hilfsblatt_Erwerbspersonen_14ff!$C13%,1),"0.0"),")")</f>
        <v>4.0 (3.9-4.1)</v>
      </c>
      <c r="DV13" s="36" t="str">
        <f>CONCATENATE(TEXT(ROUND('Bestand-Stellensuchende'!DV13/Hilfsblatt_Erwerbspersonen_14ff!$B13%,1),"0.0")," (",TEXT(ROUND('Bestand-Stellensuchende'!DV13/Hilfsblatt_Erwerbspersonen_14ff!$D13%,1),"0.0"),"-",TEXT(ROUND('Bestand-Stellensuchende'!DV13/Hilfsblatt_Erwerbspersonen_14ff!$C13%,1),"0.0"),")")</f>
        <v>4.1 (4.0-4.1)</v>
      </c>
      <c r="DW13" s="36" t="str">
        <f>CONCATENATE(TEXT(ROUND('Bestand-Stellensuchende'!DW13/Hilfsblatt_Erwerbspersonen_14ff!$B13%,1),"0.0")," (",TEXT(ROUND('Bestand-Stellensuchende'!DW13/Hilfsblatt_Erwerbspersonen_14ff!$D13%,1),"0.0"),"-",TEXT(ROUND('Bestand-Stellensuchende'!DW13/Hilfsblatt_Erwerbspersonen_14ff!$C13%,1),"0.0"),")")</f>
        <v>4.0 (3.9-4.1)</v>
      </c>
      <c r="DX13" s="36" t="str">
        <f>CONCATENATE(TEXT(ROUND('Bestand-Stellensuchende'!DX13/Hilfsblatt_Erwerbspersonen_14ff!$B13%,1),"0.0")," (",TEXT(ROUND('Bestand-Stellensuchende'!DX13/Hilfsblatt_Erwerbspersonen_14ff!$D13%,1),"0.0"),"-",TEXT(ROUND('Bestand-Stellensuchende'!DX13/Hilfsblatt_Erwerbspersonen_14ff!$C13%,1),"0.0"),")")</f>
        <v>4.0 (3.9-4.1)</v>
      </c>
      <c r="DY13" s="36" t="str">
        <f>CONCATENATE(TEXT(ROUND('Bestand-Stellensuchende'!DY13/Hilfsblatt_Erwerbspersonen_14ff!$B13%,1),"0.0")," (",TEXT(ROUND('Bestand-Stellensuchende'!DY13/Hilfsblatt_Erwerbspersonen_14ff!$D13%,1),"0.0"),"-",TEXT(ROUND('Bestand-Stellensuchende'!DY13/Hilfsblatt_Erwerbspersonen_14ff!$C13%,1),"0.0"),")")</f>
        <v>4.1 (4.0-4.1)</v>
      </c>
      <c r="DZ13" s="36" t="str">
        <f>CONCATENATE(TEXT(ROUND('Bestand-Stellensuchende'!DZ13/Hilfsblatt_Erwerbspersonen_14ff!$B13%,1),"0.0")," (",TEXT(ROUND('Bestand-Stellensuchende'!DZ13/Hilfsblatt_Erwerbspersonen_14ff!$D13%,1),"0.0"),"-",TEXT(ROUND('Bestand-Stellensuchende'!DZ13/Hilfsblatt_Erwerbspersonen_14ff!$C13%,1),"0.0"),")")</f>
        <v>4.0 (3.9-4.1)</v>
      </c>
      <c r="EA13" s="36" t="str">
        <f>CONCATENATE(TEXT(ROUND('Bestand-Stellensuchende'!EA13/Hilfsblatt_Erwerbspersonen_14ff!$B13%,1),"0.0")," (",TEXT(ROUND('Bestand-Stellensuchende'!EA13/Hilfsblatt_Erwerbspersonen_14ff!$D13%,1),"0.0"),"-",TEXT(ROUND('Bestand-Stellensuchende'!EA13/Hilfsblatt_Erwerbspersonen_14ff!$C13%,1),"0.0"),")")</f>
        <v>3.9 (3.8-4.0)</v>
      </c>
      <c r="EB13" s="36" t="str">
        <f>CONCATENATE(TEXT(ROUND('Bestand-Stellensuchende'!EB13/Hilfsblatt_Erwerbspersonen_14ff!$B13%,1),"0.0")," (",TEXT(ROUND('Bestand-Stellensuchende'!EB13/Hilfsblatt_Erwerbspersonen_14ff!$D13%,1),"0.0"),"-",TEXT(ROUND('Bestand-Stellensuchende'!EB13/Hilfsblatt_Erwerbspersonen_14ff!$C13%,1),"0.0"),")")</f>
        <v>3.8 (3.7-3.9)</v>
      </c>
      <c r="EC13" s="36" t="str">
        <f>CONCATENATE(TEXT(ROUND('Bestand-Stellensuchende'!EC13/Hilfsblatt_Erwerbspersonen_14ff!$B13%,1),"0.0")," (",TEXT(ROUND('Bestand-Stellensuchende'!EC13/Hilfsblatt_Erwerbspersonen_14ff!$D13%,1),"0.0"),"-",TEXT(ROUND('Bestand-Stellensuchende'!EC13/Hilfsblatt_Erwerbspersonen_14ff!$C13%,1),"0.0"),")")</f>
        <v>3.8 (3.8-3.9)</v>
      </c>
      <c r="ED13" s="36" t="str">
        <f>CONCATENATE(TEXT(ROUND('Bestand-Stellensuchende'!ED13/Hilfsblatt_Erwerbspersonen_14ff!$B13%,1),"0.0")," (",TEXT(ROUND('Bestand-Stellensuchende'!ED13/Hilfsblatt_Erwerbspersonen_14ff!$D13%,1),"0.0"),"-",TEXT(ROUND('Bestand-Stellensuchende'!ED13/Hilfsblatt_Erwerbspersonen_14ff!$C13%,1),"0.0"),")")</f>
        <v>3.7 (3.7-3.8)</v>
      </c>
      <c r="EE13" s="36" t="str">
        <f>CONCATENATE(TEXT(ROUND('Bestand-Stellensuchende'!EE13/Hilfsblatt_Erwerbspersonen_14ff!$B13%,1),"0.0")," (",TEXT(ROUND('Bestand-Stellensuchende'!EE13/Hilfsblatt_Erwerbspersonen_14ff!$D13%,1),"0.0"),"-",TEXT(ROUND('Bestand-Stellensuchende'!EE13/Hilfsblatt_Erwerbspersonen_14ff!$C13%,1),"0.0"),")")</f>
        <v>3.7 (3.6-3.8)</v>
      </c>
      <c r="EF13" s="36" t="str">
        <f>CONCATENATE(TEXT(ROUND('Bestand-Stellensuchende'!EF13/Hilfsblatt_Erwerbspersonen_14ff!$B13%,1),"0.0")," (",TEXT(ROUND('Bestand-Stellensuchende'!EF13/Hilfsblatt_Erwerbspersonen_14ff!$D13%,1),"0.0"),"-",TEXT(ROUND('Bestand-Stellensuchende'!EF13/Hilfsblatt_Erwerbspersonen_14ff!$C13%,1),"0.0"),")")</f>
        <v>3.7 (3.6-3.7)</v>
      </c>
      <c r="EG13" s="36" t="str">
        <f>CONCATENATE(TEXT(ROUND('Bestand-Stellensuchende'!EG13/Hilfsblatt_Erwerbspersonen_14ff!$B13%,1),"0.0")," (",TEXT(ROUND('Bestand-Stellensuchende'!EG13/Hilfsblatt_Erwerbspersonen_14ff!$D13%,1),"0.0"),"-",TEXT(ROUND('Bestand-Stellensuchende'!EG13/Hilfsblatt_Erwerbspersonen_14ff!$C13%,1),"0.0"),")")</f>
        <v>3.6 (3.6-3.7)</v>
      </c>
      <c r="EH13" s="36" t="str">
        <f>CONCATENATE(TEXT(ROUND('Bestand-Stellensuchende'!EH13/Hilfsblatt_Erwerbspersonen_14ff!$B13%,1),"0.0")," (",TEXT(ROUND('Bestand-Stellensuchende'!EH13/Hilfsblatt_Erwerbspersonen_14ff!$D13%,1),"0.0"),"-",TEXT(ROUND('Bestand-Stellensuchende'!EH13/Hilfsblatt_Erwerbspersonen_14ff!$C13%,1),"0.0"),")")</f>
        <v>3.7 (3.7-3.8)</v>
      </c>
      <c r="EI13" s="36" t="str">
        <f>CONCATENATE(TEXT(ROUND('Bestand-Stellensuchende'!EI13/Hilfsblatt_Erwerbspersonen_14ff!$B13%,1),"0.0")," (",TEXT(ROUND('Bestand-Stellensuchende'!EI13/Hilfsblatt_Erwerbspersonen_14ff!$D13%,1),"0.0"),"-",TEXT(ROUND('Bestand-Stellensuchende'!EI13/Hilfsblatt_Erwerbspersonen_14ff!$C13%,1),"0.0"),")")</f>
        <v>3.8 (3.7-3.8)</v>
      </c>
      <c r="EJ13" s="36" t="str">
        <f>CONCATENATE(TEXT(ROUND('Bestand-Stellensuchende'!EJ13/Hilfsblatt_Erwerbspersonen_14ff!$B13%,1),"0.0")," (",TEXT(ROUND('Bestand-Stellensuchende'!EJ13/Hilfsblatt_Erwerbspersonen_14ff!$D13%,1),"0.0"),"-",TEXT(ROUND('Bestand-Stellensuchende'!EJ13/Hilfsblatt_Erwerbspersonen_14ff!$C13%,1),"0.0"),")")</f>
        <v>3.8 (3.7-3.9)</v>
      </c>
      <c r="EK13" s="36" t="str">
        <f>CONCATENATE(TEXT(ROUND('Bestand-Stellensuchende'!EK13/Hilfsblatt_Erwerbspersonen_14ff!$B13%,1),"0.0")," (",TEXT(ROUND('Bestand-Stellensuchende'!EK13/Hilfsblatt_Erwerbspersonen_14ff!$D13%,1),"0.0"),"-",TEXT(ROUND('Bestand-Stellensuchende'!EK13/Hilfsblatt_Erwerbspersonen_14ff!$C13%,1),"0.0"),")")</f>
        <v>3.8 (3.8-3.9)</v>
      </c>
      <c r="EL13" s="36" t="str">
        <f>CONCATENATE(TEXT(ROUND('Bestand-Stellensuchende'!EL13/Hilfsblatt_Erwerbspersonen_14ff!$B13%,1),"0.0")," (",TEXT(ROUND('Bestand-Stellensuchende'!EL13/Hilfsblatt_Erwerbspersonen_14ff!$D13%,1),"0.0"),"-",TEXT(ROUND('Bestand-Stellensuchende'!EL13/Hilfsblatt_Erwerbspersonen_14ff!$C13%,1),"0.0"),")")</f>
        <v>3.9 (3.8-4.0)</v>
      </c>
      <c r="EM13" s="36" t="str">
        <f>CONCATENATE(TEXT(ROUND('Bestand-Stellensuchende'!EM13/Hilfsblatt_Erwerbspersonen_14ff!$B13%,1),"0.0")," (",TEXT(ROUND('Bestand-Stellensuchende'!EM13/Hilfsblatt_Erwerbspersonen_14ff!$D13%,1),"0.0"),"-",TEXT(ROUND('Bestand-Stellensuchende'!EM13/Hilfsblatt_Erwerbspersonen_14ff!$C13%,1),"0.0"),")")</f>
        <v>3.9 (3.9-4.0)</v>
      </c>
      <c r="EN13" s="36" t="str">
        <f>CONCATENATE(TEXT(ROUND('Bestand-Stellensuchende'!EN13/Hilfsblatt_Erwerbspersonen_14ff!$B13%,1),"0.0")," (",TEXT(ROUND('Bestand-Stellensuchende'!EN13/Hilfsblatt_Erwerbspersonen_14ff!$D13%,1),"0.0"),"-",TEXT(ROUND('Bestand-Stellensuchende'!EN13/Hilfsblatt_Erwerbspersonen_14ff!$C13%,1),"0.0"),")")</f>
        <v>4.0 (3.9-4.0)</v>
      </c>
    </row>
    <row r="14" spans="1:144" ht="13.5" customHeight="1">
      <c r="A14" s="20" t="s">
        <v>255</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row>
    <row r="15" spans="1:144" ht="13.5" customHeight="1">
      <c r="A15" s="22" t="s">
        <v>256</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row>
    <row r="16" spans="1:144" ht="13.5" customHeight="1">
      <c r="A16" s="19" t="s">
        <v>10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row>
    <row r="17" spans="1:144" ht="13.5" customHeight="1">
      <c r="A17" s="20" t="s">
        <v>11</v>
      </c>
      <c r="B17" s="36" t="str">
        <f>CONCATENATE(TEXT(ROUND('Bestand-Stellensuchende'!B17/Hilfsblatt_Erwerbspersonen_20ff!$B17%,1),"0.0")," (",TEXT(ROUND('Bestand-Stellensuchende'!B17/Hilfsblatt_Erwerbspersonen_20ff!$D17%,1),"0.0"),"-",TEXT(ROUND('Bestand-Stellensuchende'!B17/Hilfsblatt_Erwerbspersonen_20ff!$C17%,1),"0.0"),")")</f>
        <v>3.5 (3.5-3.6)</v>
      </c>
      <c r="C17" s="36" t="str">
        <f>CONCATENATE(TEXT(ROUND('Bestand-Stellensuchende'!C17/Hilfsblatt_Erwerbspersonen_20ff!$B17%,1),"0.0")," (",TEXT(ROUND('Bestand-Stellensuchende'!C17/Hilfsblatt_Erwerbspersonen_20ff!$D17%,1),"0.0"),"-",TEXT(ROUND('Bestand-Stellensuchende'!C17/Hilfsblatt_Erwerbspersonen_20ff!$C17%,1),"0.0"),")")</f>
        <v>3.6 (3.5-3.6)</v>
      </c>
      <c r="D17" s="36" t="str">
        <f>CONCATENATE(TEXT(ROUND('Bestand-Stellensuchende'!D17/Hilfsblatt_Erwerbspersonen_20ff!$B17%,1),"0.0")," (",TEXT(ROUND('Bestand-Stellensuchende'!D17/Hilfsblatt_Erwerbspersonen_20ff!$D17%,1),"0.0"),"-",TEXT(ROUND('Bestand-Stellensuchende'!D17/Hilfsblatt_Erwerbspersonen_20ff!$C17%,1),"0.0"),")")</f>
        <v>3.7 (3.6-3.7)</v>
      </c>
      <c r="E17" s="36" t="str">
        <f>CONCATENATE(TEXT(ROUND('Bestand-Stellensuchende'!E17/Hilfsblatt_Erwerbspersonen_20ff!$B17%,1),"0.0")," (",TEXT(ROUND('Bestand-Stellensuchende'!E17/Hilfsblatt_Erwerbspersonen_20ff!$D17%,1),"0.0"),"-",TEXT(ROUND('Bestand-Stellensuchende'!E17/Hilfsblatt_Erwerbspersonen_20ff!$C17%,1),"0.0"),")")</f>
        <v>3.6 (3.6-3.7)</v>
      </c>
      <c r="F17" s="36"/>
      <c r="G17" s="36"/>
      <c r="H17" s="36"/>
      <c r="I17" s="36"/>
      <c r="J17" s="36"/>
      <c r="K17" s="36"/>
      <c r="L17" s="36"/>
      <c r="M17" s="36"/>
      <c r="N17" s="36"/>
      <c r="O17" s="36" t="str">
        <f>CONCATENATE(TEXT(ROUND('Bestand-Stellensuchende'!O17/Hilfsblatt_Erwerbspersonen_20ff!$B17%,1),"0.0")," (",TEXT(ROUND('Bestand-Stellensuchende'!O17/Hilfsblatt_Erwerbspersonen_20ff!$D17%,1),"0.0"),"-",TEXT(ROUND('Bestand-Stellensuchende'!O17/Hilfsblatt_Erwerbspersonen_20ff!$C17%,1),"0.0"),")")</f>
        <v>3.2 (3.1-3.2)</v>
      </c>
      <c r="P17" s="36" t="str">
        <f>CONCATENATE(TEXT(ROUND('Bestand-Stellensuchende'!P17/Hilfsblatt_Erwerbspersonen_20ff!$B17%,1),"0.0")," (",TEXT(ROUND('Bestand-Stellensuchende'!P17/Hilfsblatt_Erwerbspersonen_20ff!$D17%,1),"0.0"),"-",TEXT(ROUND('Bestand-Stellensuchende'!P17/Hilfsblatt_Erwerbspersonen_20ff!$C17%,1),"0.0"),")")</f>
        <v>3.6 (3.5-3.6)</v>
      </c>
      <c r="Q17" s="36" t="str">
        <f>CONCATENATE(TEXT(ROUND('Bestand-Stellensuchende'!Q17/Hilfsblatt_Erwerbspersonen_20ff!$B17%,1),"0.0")," (",TEXT(ROUND('Bestand-Stellensuchende'!Q17/Hilfsblatt_Erwerbspersonen_20ff!$D17%,1),"0.0"),"-",TEXT(ROUND('Bestand-Stellensuchende'!Q17/Hilfsblatt_Erwerbspersonen_20ff!$C17%,1),"0.0"),")")</f>
        <v>3.4 (3.3-3.4)</v>
      </c>
      <c r="R17" s="36" t="str">
        <f>CONCATENATE(TEXT(ROUND('Bestand-Stellensuchende'!R17/Hilfsblatt_Erwerbspersonen_20ff!$B17%,1),"0.0")," (",TEXT(ROUND('Bestand-Stellensuchende'!R17/Hilfsblatt_Erwerbspersonen_20ff!$D17%,1),"0.0"),"-",TEXT(ROUND('Bestand-Stellensuchende'!R17/Hilfsblatt_Erwerbspersonen_20ff!$C17%,1),"0.0"),")")</f>
        <v>3.2 (3.1-3.2)</v>
      </c>
      <c r="S17" s="36" t="str">
        <f>CONCATENATE(TEXT(ROUND('Bestand-Stellensuchende'!S17/Hilfsblatt_Erwerbspersonen_20ff!$B17%,1),"0.0")," (",TEXT(ROUND('Bestand-Stellensuchende'!S17/Hilfsblatt_Erwerbspersonen_20ff!$D17%,1),"0.0"),"-",TEXT(ROUND('Bestand-Stellensuchende'!S17/Hilfsblatt_Erwerbspersonen_20ff!$C17%,1),"0.0"),")")</f>
        <v>3.1 (3.0-3.1)</v>
      </c>
      <c r="T17" s="36" t="str">
        <f>CONCATENATE(TEXT(ROUND('Bestand-Stellensuchende'!T17/Hilfsblatt_Erwerbspersonen_20ff!$B17%,1),"0.0")," (",TEXT(ROUND('Bestand-Stellensuchende'!T17/Hilfsblatt_Erwerbspersonen_20ff!$D17%,1),"0.0"),"-",TEXT(ROUND('Bestand-Stellensuchende'!T17/Hilfsblatt_Erwerbspersonen_20ff!$C17%,1),"0.0"),")")</f>
        <v>3.0 (3.0-3.1)</v>
      </c>
      <c r="U17" s="36" t="str">
        <f>CONCATENATE(TEXT(ROUND('Bestand-Stellensuchende'!U17/Hilfsblatt_Erwerbspersonen_20ff!$B17%,1),"0.0")," (",TEXT(ROUND('Bestand-Stellensuchende'!U17/Hilfsblatt_Erwerbspersonen_20ff!$D17%,1),"0.0"),"-",TEXT(ROUND('Bestand-Stellensuchende'!U17/Hilfsblatt_Erwerbspersonen_20ff!$C17%,1),"0.0"),")")</f>
        <v>3.0 (2.9-3.0)</v>
      </c>
      <c r="V17" s="36" t="str">
        <f>CONCATENATE(TEXT(ROUND('Bestand-Stellensuchende'!V17/Hilfsblatt_Erwerbspersonen_20ff!$B17%,1),"0.0")," (",TEXT(ROUND('Bestand-Stellensuchende'!V17/Hilfsblatt_Erwerbspersonen_20ff!$D17%,1),"0.0"),"-",TEXT(ROUND('Bestand-Stellensuchende'!V17/Hilfsblatt_Erwerbspersonen_20ff!$C17%,1),"0.0"),")")</f>
        <v>3.0 (2.9-3.0)</v>
      </c>
      <c r="W17" s="36" t="str">
        <f>CONCATENATE(TEXT(ROUND('Bestand-Stellensuchende'!W17/Hilfsblatt_Erwerbspersonen_20ff!$B17%,1),"0.0")," (",TEXT(ROUND('Bestand-Stellensuchende'!W17/Hilfsblatt_Erwerbspersonen_20ff!$D17%,1),"0.0"),"-",TEXT(ROUND('Bestand-Stellensuchende'!W17/Hilfsblatt_Erwerbspersonen_20ff!$C17%,1),"0.0"),")")</f>
        <v>3.0 (3.0-3.1)</v>
      </c>
      <c r="X17" s="36" t="str">
        <f>CONCATENATE(TEXT(ROUND('Bestand-Stellensuchende'!X17/Hilfsblatt_Erwerbspersonen_20ff!$B17%,1),"0.0")," (",TEXT(ROUND('Bestand-Stellensuchende'!X17/Hilfsblatt_Erwerbspersonen_20ff!$D17%,1),"0.0"),"-",TEXT(ROUND('Bestand-Stellensuchende'!X17/Hilfsblatt_Erwerbspersonen_20ff!$C17%,1),"0.0"),")")</f>
        <v>3.0 (3.0-3.1)</v>
      </c>
      <c r="Y17" s="36" t="str">
        <f>CONCATENATE(TEXT(ROUND('Bestand-Stellensuchende'!Y17/Hilfsblatt_Erwerbspersonen_20ff!$B17%,1),"0.0")," (",TEXT(ROUND('Bestand-Stellensuchende'!Y17/Hilfsblatt_Erwerbspersonen_20ff!$D17%,1),"0.0"),"-",TEXT(ROUND('Bestand-Stellensuchende'!Y17/Hilfsblatt_Erwerbspersonen_20ff!$C17%,1),"0.0"),")")</f>
        <v>3.2 (3.1-3.2)</v>
      </c>
      <c r="Z17" s="36" t="str">
        <f>CONCATENATE(TEXT(ROUND('Bestand-Stellensuchende'!Z17/Hilfsblatt_Erwerbspersonen_20ff!$B17%,1),"0.0")," (",TEXT(ROUND('Bestand-Stellensuchende'!Z17/Hilfsblatt_Erwerbspersonen_20ff!$D17%,1),"0.0"),"-",TEXT(ROUND('Bestand-Stellensuchende'!Z17/Hilfsblatt_Erwerbspersonen_20ff!$C17%,1),"0.0"),")")</f>
        <v>3.3 (3.2-3.3)</v>
      </c>
      <c r="AA17" s="36" t="str">
        <f>CONCATENATE(TEXT(ROUND('Bestand-Stellensuchende'!AA17/Hilfsblatt_Erwerbspersonen_20ff!$B17%,1),"0.0")," (",TEXT(ROUND('Bestand-Stellensuchende'!AA17/Hilfsblatt_Erwerbspersonen_20ff!$D17%,1),"0.0"),"-",TEXT(ROUND('Bestand-Stellensuchende'!AA17/Hilfsblatt_Erwerbspersonen_20ff!$C17%,1),"0.0"),")")</f>
        <v>3.3 (3.2-3.3)</v>
      </c>
      <c r="AB17" s="36" t="str">
        <f>CONCATENATE(TEXT(ROUND('Bestand-Stellensuchende'!AB17/Hilfsblatt_Erwerbspersonen_20ff!$B17%,1),"0.0")," (",TEXT(ROUND('Bestand-Stellensuchende'!AB17/Hilfsblatt_Erwerbspersonen_20ff!$D17%,1),"0.0"),"-",TEXT(ROUND('Bestand-Stellensuchende'!AB17/Hilfsblatt_Erwerbspersonen_20ff!$C17%,1),"0.0"),")")</f>
        <v>3.4 (3.4-3.5)</v>
      </c>
      <c r="AC17" s="36" t="str">
        <f>CONCATENATE(TEXT(ROUND('Bestand-Stellensuchende'!AC17/Hilfsblatt_Erwerbspersonen_20ff!$B17%,1),"0.0")," (",TEXT(ROUND('Bestand-Stellensuchende'!AC17/Hilfsblatt_Erwerbspersonen_20ff!$D17%,1),"0.0"),"-",TEXT(ROUND('Bestand-Stellensuchende'!AC17/Hilfsblatt_Erwerbspersonen_20ff!$C17%,1),"0.0"),")")</f>
        <v>3.3 (3.3-3.4)</v>
      </c>
      <c r="AD17" s="36" t="str">
        <f>CONCATENATE(TEXT(ROUND('Bestand-Stellensuchende'!AD17/Hilfsblatt_Erwerbspersonen_20ff!$B17%,1),"0.0")," (",TEXT(ROUND('Bestand-Stellensuchende'!AD17/Hilfsblatt_Erwerbspersonen_20ff!$D17%,1),"0.0"),"-",TEXT(ROUND('Bestand-Stellensuchende'!AD17/Hilfsblatt_Erwerbspersonen_20ff!$C17%,1),"0.0"),")")</f>
        <v>3.3 (3.2-3.3)</v>
      </c>
      <c r="AE17" s="36" t="str">
        <f>CONCATENATE(TEXT(ROUND('Bestand-Stellensuchende'!AE17/Hilfsblatt_Erwerbspersonen_20ff!$B17%,1),"0.0")," (",TEXT(ROUND('Bestand-Stellensuchende'!AE17/Hilfsblatt_Erwerbspersonen_20ff!$D17%,1),"0.0"),"-",TEXT(ROUND('Bestand-Stellensuchende'!AE17/Hilfsblatt_Erwerbspersonen_20ff!$C17%,1),"0.0"),")")</f>
        <v>3.1 (3.0-3.1)</v>
      </c>
      <c r="AF17" s="36" t="str">
        <f>CONCATENATE(TEXT(ROUND('Bestand-Stellensuchende'!AF17/Hilfsblatt_Erwerbspersonen_20ff!$B17%,1),"0.0")," (",TEXT(ROUND('Bestand-Stellensuchende'!AF17/Hilfsblatt_Erwerbspersonen_20ff!$D17%,1),"0.0"),"-",TEXT(ROUND('Bestand-Stellensuchende'!AF17/Hilfsblatt_Erwerbspersonen_20ff!$C17%,1),"0.0"),")")</f>
        <v>3.0 (3.0-3.1)</v>
      </c>
      <c r="AG17" s="36" t="str">
        <f>CONCATENATE(TEXT(ROUND('Bestand-Stellensuchende'!AG17/Hilfsblatt_Erwerbspersonen_20ff!$B17%,1),"0.0")," (",TEXT(ROUND('Bestand-Stellensuchende'!AG17/Hilfsblatt_Erwerbspersonen_20ff!$D17%,1),"0.0"),"-",TEXT(ROUND('Bestand-Stellensuchende'!AG17/Hilfsblatt_Erwerbspersonen_20ff!$C17%,1),"0.0"),")")</f>
        <v>3.0 (3.0-3.1)</v>
      </c>
      <c r="AH17" s="36" t="str">
        <f>CONCATENATE(TEXT(ROUND('Bestand-Stellensuchende'!AH17/Hilfsblatt_Erwerbspersonen_20ff!$B17%,1),"0.0")," (",TEXT(ROUND('Bestand-Stellensuchende'!AH17/Hilfsblatt_Erwerbspersonen_20ff!$D17%,1),"0.0"),"-",TEXT(ROUND('Bestand-Stellensuchende'!AH17/Hilfsblatt_Erwerbspersonen_20ff!$C17%,1),"0.0"),")")</f>
        <v>3.1 (3.0-3.1)</v>
      </c>
      <c r="AI17" s="36" t="str">
        <f>CONCATENATE(TEXT(ROUND('Bestand-Stellensuchende'!AI17/Hilfsblatt_Erwerbspersonen_20ff!$B17%,1),"0.0")," (",TEXT(ROUND('Bestand-Stellensuchende'!AI17/Hilfsblatt_Erwerbspersonen_20ff!$D17%,1),"0.0"),"-",TEXT(ROUND('Bestand-Stellensuchende'!AI17/Hilfsblatt_Erwerbspersonen_20ff!$C17%,1),"0.0"),")")</f>
        <v>3.2 (3.2-3.3)</v>
      </c>
      <c r="AJ17" s="36" t="str">
        <f>CONCATENATE(TEXT(ROUND('Bestand-Stellensuchende'!AJ17/Hilfsblatt_Erwerbspersonen_20ff!$B17%,1),"0.0")," (",TEXT(ROUND('Bestand-Stellensuchende'!AJ17/Hilfsblatt_Erwerbspersonen_20ff!$D17%,1),"0.0"),"-",TEXT(ROUND('Bestand-Stellensuchende'!AJ17/Hilfsblatt_Erwerbspersonen_20ff!$C17%,1),"0.0"),")")</f>
        <v>3.4 (3.3-3.4)</v>
      </c>
      <c r="AK17" s="36" t="str">
        <f>CONCATENATE(TEXT(ROUND('Bestand-Stellensuchende'!AK17/Hilfsblatt_Erwerbspersonen_20ff!$B17%,1),"0.0")," (",TEXT(ROUND('Bestand-Stellensuchende'!AK17/Hilfsblatt_Erwerbspersonen_20ff!$D17%,1),"0.0"),"-",TEXT(ROUND('Bestand-Stellensuchende'!AK17/Hilfsblatt_Erwerbspersonen_20ff!$C17%,1),"0.0"),")")</f>
        <v>3.6 (3.5-3.6)</v>
      </c>
      <c r="AL17" s="36" t="str">
        <f>CONCATENATE(TEXT(ROUND('Bestand-Stellensuchende'!AL17/Hilfsblatt_Erwerbspersonen_20ff!$B17%,1),"0.0")," (",TEXT(ROUND('Bestand-Stellensuchende'!AL17/Hilfsblatt_Erwerbspersonen_20ff!$D17%,1),"0.0"),"-",TEXT(ROUND('Bestand-Stellensuchende'!AL17/Hilfsblatt_Erwerbspersonen_20ff!$C17%,1),"0.0"),")")</f>
        <v>3.8 (3.8-3.9)</v>
      </c>
      <c r="AM17" s="36" t="str">
        <f>CONCATENATE(TEXT(ROUND('Bestand-Stellensuchende'!AM17/Hilfsblatt_Erwerbspersonen_20ff!$B17%,1),"0.0")," (",TEXT(ROUND('Bestand-Stellensuchende'!AM17/Hilfsblatt_Erwerbspersonen_20ff!$D17%,1),"0.0"),"-",TEXT(ROUND('Bestand-Stellensuchende'!AM17/Hilfsblatt_Erwerbspersonen_20ff!$C17%,1),"0.0"),")")</f>
        <v>4.0 (4.0-4.1)</v>
      </c>
      <c r="AN17" s="36" t="str">
        <f>CONCATENATE(TEXT(ROUND('Bestand-Stellensuchende'!AN17/Hilfsblatt_Erwerbspersonen_20ff!$B17%,1),"0.0")," (",TEXT(ROUND('Bestand-Stellensuchende'!AN17/Hilfsblatt_Erwerbspersonen_20ff!$D17%,1),"0.0"),"-",TEXT(ROUND('Bestand-Stellensuchende'!AN17/Hilfsblatt_Erwerbspersonen_20ff!$C17%,1),"0.0"),")")</f>
        <v>4.2 (4.1-4.3)</v>
      </c>
      <c r="AO17" s="36" t="str">
        <f>CONCATENATE(TEXT(ROUND('Bestand-Stellensuchende'!AO17/Hilfsblatt_Erwerbspersonen_20ff!$B17%,1),"0.0")," (",TEXT(ROUND('Bestand-Stellensuchende'!AO17/Hilfsblatt_Erwerbspersonen_20ff!$D17%,1),"0.0"),"-",TEXT(ROUND('Bestand-Stellensuchende'!AO17/Hilfsblatt_Erwerbspersonen_20ff!$C17%,1),"0.0"),")")</f>
        <v>4.6 (4.6-4.7)</v>
      </c>
      <c r="AP17" s="36" t="str">
        <f>CONCATENATE(TEXT(ROUND('Bestand-Stellensuchende'!AP17/Hilfsblatt_Erwerbspersonen_20ff!$B17%,1),"0.0")," (",TEXT(ROUND('Bestand-Stellensuchende'!AP17/Hilfsblatt_Erwerbspersonen_20ff!$D17%,1),"0.0"),"-",TEXT(ROUND('Bestand-Stellensuchende'!AP17/Hilfsblatt_Erwerbspersonen_20ff!$C17%,1),"0.0"),")")</f>
        <v>4.3 (4.3-4.4)</v>
      </c>
      <c r="AQ17" s="36" t="str">
        <f>CONCATENATE(TEXT(ROUND('Bestand-Stellensuchende'!AQ17/Hilfsblatt_Erwerbspersonen_20ff!$B17%,1),"0.0")," (",TEXT(ROUND('Bestand-Stellensuchende'!AQ17/Hilfsblatt_Erwerbspersonen_20ff!$D17%,1),"0.0"),"-",TEXT(ROUND('Bestand-Stellensuchende'!AQ17/Hilfsblatt_Erwerbspersonen_20ff!$C17%,1),"0.0"),")")</f>
        <v>4.2 (4.2-4.3)</v>
      </c>
      <c r="AR17" s="36" t="str">
        <f>CONCATENATE(TEXT(ROUND('Bestand-Stellensuchende'!AR17/Hilfsblatt_Erwerbspersonen_20ff!$B17%,1),"0.0")," (",TEXT(ROUND('Bestand-Stellensuchende'!AR17/Hilfsblatt_Erwerbspersonen_20ff!$D17%,1),"0.0"),"-",TEXT(ROUND('Bestand-Stellensuchende'!AR17/Hilfsblatt_Erwerbspersonen_20ff!$C17%,1),"0.0"),")")</f>
        <v>4.1 (4.0-4.1)</v>
      </c>
      <c r="AS17" s="36" t="str">
        <f>CONCATENATE(TEXT(ROUND('Bestand-Stellensuchende'!AS17/Hilfsblatt_Erwerbspersonen_20ff!$B17%,1),"0.0")," (",TEXT(ROUND('Bestand-Stellensuchende'!AS17/Hilfsblatt_Erwerbspersonen_20ff!$D17%,1),"0.0"),"-",TEXT(ROUND('Bestand-Stellensuchende'!AS17/Hilfsblatt_Erwerbspersonen_20ff!$C17%,1),"0.0"),")")</f>
        <v>4.2 (4.1-4.2)</v>
      </c>
      <c r="AT17" s="36" t="str">
        <f>CONCATENATE(TEXT(ROUND('Bestand-Stellensuchende'!AT17/Hilfsblatt_Erwerbspersonen_20ff!$B17%,1),"0.0")," (",TEXT(ROUND('Bestand-Stellensuchende'!AT17/Hilfsblatt_Erwerbspersonen_20ff!$D17%,1),"0.0"),"-",TEXT(ROUND('Bestand-Stellensuchende'!AT17/Hilfsblatt_Erwerbspersonen_20ff!$C17%,1),"0.0"),")")</f>
        <v>4.3 (4.2-4.4)</v>
      </c>
      <c r="AU17" s="36" t="str">
        <f>CONCATENATE(TEXT(ROUND('Bestand-Stellensuchende'!AU17/Hilfsblatt_Erwerbspersonen_20ff!$B17%,1),"0.0")," (",TEXT(ROUND('Bestand-Stellensuchende'!AU17/Hilfsblatt_Erwerbspersonen_20ff!$D17%,1),"0.0"),"-",TEXT(ROUND('Bestand-Stellensuchende'!AU17/Hilfsblatt_Erwerbspersonen_20ff!$C17%,1),"0.0"),")")</f>
        <v>4.5 (4.4-4.5)</v>
      </c>
      <c r="AV17" s="36" t="str">
        <f>CONCATENATE(TEXT(ROUND('Bestand-Stellensuchende'!AV17/Hilfsblatt_Erwerbspersonen_20ff!$B17%,1),"0.0")," (",TEXT(ROUND('Bestand-Stellensuchende'!AV17/Hilfsblatt_Erwerbspersonen_20ff!$D17%,1),"0.0"),"-",TEXT(ROUND('Bestand-Stellensuchende'!AV17/Hilfsblatt_Erwerbspersonen_20ff!$C17%,1),"0.0"),")")</f>
        <v>4.6 (4.6-4.7)</v>
      </c>
      <c r="AW17" s="36" t="str">
        <f>CONCATENATE(TEXT(ROUND('Bestand-Stellensuchende'!AW17/Hilfsblatt_Erwerbspersonen_20ff!$B17%,1),"0.0")," (",TEXT(ROUND('Bestand-Stellensuchende'!AW17/Hilfsblatt_Erwerbspersonen_20ff!$D17%,1),"0.0"),"-",TEXT(ROUND('Bestand-Stellensuchende'!AW17/Hilfsblatt_Erwerbspersonen_20ff!$C17%,1),"0.0"),")")</f>
        <v>4.8 (4.8-4.9)</v>
      </c>
      <c r="AX17" s="36" t="str">
        <f>CONCATENATE(TEXT(ROUND('Bestand-Stellensuchende'!AX17/Hilfsblatt_Erwerbspersonen_20ff!$B17%,1),"0.0")," (",TEXT(ROUND('Bestand-Stellensuchende'!AX17/Hilfsblatt_Erwerbspersonen_20ff!$D17%,1),"0.0"),"-",TEXT(ROUND('Bestand-Stellensuchende'!AX17/Hilfsblatt_Erwerbspersonen_20ff!$C17%,1),"0.0"),")")</f>
        <v>5.0 (4.9-5.0)</v>
      </c>
      <c r="AY17" s="36" t="str">
        <f>CONCATENATE(TEXT(ROUND('Bestand-Stellensuchende'!AY17/Hilfsblatt_Erwerbspersonen_20ff!$B17%,1),"0.0")," (",TEXT(ROUND('Bestand-Stellensuchende'!AY17/Hilfsblatt_Erwerbspersonen_20ff!$D17%,1),"0.0"),"-",TEXT(ROUND('Bestand-Stellensuchende'!AY17/Hilfsblatt_Erwerbspersonen_20ff!$C17%,1),"0.0"),")")</f>
        <v>5.2 (5.1-5.3)</v>
      </c>
      <c r="AZ17" s="36" t="str">
        <f>CONCATENATE(TEXT(ROUND('Bestand-Stellensuchende'!AZ17/Hilfsblatt_Erwerbspersonen_20ff!$B17%,1),"0.0")," (",TEXT(ROUND('Bestand-Stellensuchende'!AZ17/Hilfsblatt_Erwerbspersonen_20ff!$D17%,1),"0.0"),"-",TEXT(ROUND('Bestand-Stellensuchende'!AZ17/Hilfsblatt_Erwerbspersonen_20ff!$C17%,1),"0.0"),")")</f>
        <v>5.3 (5.2-5.4)</v>
      </c>
      <c r="BA17" s="36" t="str">
        <f>CONCATENATE(TEXT(ROUND('Bestand-Stellensuchende'!BA17/Hilfsblatt_Erwerbspersonen_20ff!$B17%,1),"0.0")," (",TEXT(ROUND('Bestand-Stellensuchende'!BA17/Hilfsblatt_Erwerbspersonen_20ff!$D17%,1),"0.0"),"-",TEXT(ROUND('Bestand-Stellensuchende'!BA17/Hilfsblatt_Erwerbspersonen_20ff!$C17%,1),"0.0"),")")</f>
        <v>5.3 (5.3-5.4)</v>
      </c>
      <c r="BB17" s="36" t="str">
        <f>CONCATENATE(TEXT(ROUND('Bestand-Stellensuchende'!BB17/Hilfsblatt_Erwerbspersonen_20ff!$B17%,1),"0.0")," (",TEXT(ROUND('Bestand-Stellensuchende'!BB17/Hilfsblatt_Erwerbspersonen_20ff!$D17%,1),"0.0"),"-",TEXT(ROUND('Bestand-Stellensuchende'!BB17/Hilfsblatt_Erwerbspersonen_20ff!$C17%,1),"0.0"),")")</f>
        <v>4.7 (4.7-4.8)</v>
      </c>
      <c r="BC17" s="36" t="str">
        <f>CONCATENATE(TEXT(ROUND('Bestand-Stellensuchende'!BC17/Hilfsblatt_Erwerbspersonen_20ff!$B17%,1),"0.0")," (",TEXT(ROUND('Bestand-Stellensuchende'!BC17/Hilfsblatt_Erwerbspersonen_20ff!$D17%,1),"0.0"),"-",TEXT(ROUND('Bestand-Stellensuchende'!BC17/Hilfsblatt_Erwerbspersonen_20ff!$C17%,1),"0.0"),")")</f>
        <v>5.4 (5.3-5.5)</v>
      </c>
      <c r="BD17" s="36" t="str">
        <f>CONCATENATE(TEXT(ROUND('Bestand-Stellensuchende'!BD17/Hilfsblatt_Erwerbspersonen_20ff!$B17%,1),"0.0")," (",TEXT(ROUND('Bestand-Stellensuchende'!BD17/Hilfsblatt_Erwerbspersonen_20ff!$D17%,1),"0.0"),"-",TEXT(ROUND('Bestand-Stellensuchende'!BD17/Hilfsblatt_Erwerbspersonen_20ff!$C17%,1),"0.0"),")")</f>
        <v>5.3 (5.2-5.3)</v>
      </c>
      <c r="BE17" s="36" t="str">
        <f>CONCATENATE(TEXT(ROUND('Bestand-Stellensuchende'!BE17/Hilfsblatt_Erwerbspersonen_20ff!$B17%,1),"0.0")," (",TEXT(ROUND('Bestand-Stellensuchende'!BE17/Hilfsblatt_Erwerbspersonen_20ff!$D17%,1),"0.0"),"-",TEXT(ROUND('Bestand-Stellensuchende'!BE17/Hilfsblatt_Erwerbspersonen_20ff!$C17%,1),"0.0"),")")</f>
        <v>5.0 (5.0-5.1)</v>
      </c>
      <c r="BF17" s="36" t="str">
        <f>CONCATENATE(TEXT(ROUND('Bestand-Stellensuchende'!BF17/Hilfsblatt_Erwerbspersonen_20ff!$B17%,1),"0.0")," (",TEXT(ROUND('Bestand-Stellensuchende'!BF17/Hilfsblatt_Erwerbspersonen_20ff!$D17%,1),"0.0"),"-",TEXT(ROUND('Bestand-Stellensuchende'!BF17/Hilfsblatt_Erwerbspersonen_20ff!$C17%,1),"0.0"),")")</f>
        <v>4.9 (4.8-5.0)</v>
      </c>
      <c r="BG17" s="36" t="str">
        <f>CONCATENATE(TEXT(ROUND('Bestand-Stellensuchende'!BG17/Hilfsblatt_Erwerbspersonen_20ff!$B17%,1),"0.0")," (",TEXT(ROUND('Bestand-Stellensuchende'!BG17/Hilfsblatt_Erwerbspersonen_20ff!$D17%,1),"0.0"),"-",TEXT(ROUND('Bestand-Stellensuchende'!BG17/Hilfsblatt_Erwerbspersonen_20ff!$C17%,1),"0.0"),")")</f>
        <v>4.9 (4.8-5.0)</v>
      </c>
      <c r="BH17" s="36" t="str">
        <f>CONCATENATE(TEXT(ROUND('Bestand-Stellensuchende'!BH17/Hilfsblatt_Erwerbspersonen_20ff!$B17%,1),"0.0")," (",TEXT(ROUND('Bestand-Stellensuchende'!BH17/Hilfsblatt_Erwerbspersonen_20ff!$D17%,1),"0.0"),"-",TEXT(ROUND('Bestand-Stellensuchende'!BH17/Hilfsblatt_Erwerbspersonen_20ff!$C17%,1),"0.0"),")")</f>
        <v>4.9 (4.8-5.0)</v>
      </c>
      <c r="BI17" s="36" t="str">
        <f>CONCATENATE(TEXT(ROUND('Bestand-Stellensuchende'!BI17/Hilfsblatt_Erwerbspersonen_20ff!$B17%,1),"0.0")," (",TEXT(ROUND('Bestand-Stellensuchende'!BI17/Hilfsblatt_Erwerbspersonen_20ff!$D17%,1),"0.0"),"-",TEXT(ROUND('Bestand-Stellensuchende'!BI17/Hilfsblatt_Erwerbspersonen_20ff!$C17%,1),"0.0"),")")</f>
        <v>4.8 (4.7-4.9)</v>
      </c>
      <c r="BJ17" s="36" t="str">
        <f>CONCATENATE(TEXT(ROUND('Bestand-Stellensuchende'!BJ17/Hilfsblatt_Erwerbspersonen_20ff!$B17%,1),"0.0")," (",TEXT(ROUND('Bestand-Stellensuchende'!BJ17/Hilfsblatt_Erwerbspersonen_20ff!$D17%,1),"0.0"),"-",TEXT(ROUND('Bestand-Stellensuchende'!BJ17/Hilfsblatt_Erwerbspersonen_20ff!$C17%,1),"0.0"),")")</f>
        <v>4.7 (4.7-4.8)</v>
      </c>
      <c r="BK17" s="36" t="str">
        <f>CONCATENATE(TEXT(ROUND('Bestand-Stellensuchende'!BK17/Hilfsblatt_Erwerbspersonen_20ff!$B17%,1),"0.0")," (",TEXT(ROUND('Bestand-Stellensuchende'!BK17/Hilfsblatt_Erwerbspersonen_20ff!$D17%,1),"0.0"),"-",TEXT(ROUND('Bestand-Stellensuchende'!BK17/Hilfsblatt_Erwerbspersonen_20ff!$C17%,1),"0.0"),")")</f>
        <v>4.7 (4.6-4.8)</v>
      </c>
      <c r="BL17" s="36" t="str">
        <f>CONCATENATE(TEXT(ROUND('Bestand-Stellensuchende'!BL17/Hilfsblatt_Erwerbspersonen_20ff!$B17%,1),"0.0")," (",TEXT(ROUND('Bestand-Stellensuchende'!BL17/Hilfsblatt_Erwerbspersonen_20ff!$D17%,1),"0.0"),"-",TEXT(ROUND('Bestand-Stellensuchende'!BL17/Hilfsblatt_Erwerbspersonen_20ff!$C17%,1),"0.0"),")")</f>
        <v>4.4 (4.4-4.5)</v>
      </c>
      <c r="BM17" s="36" t="str">
        <f>CONCATENATE(TEXT(ROUND('Bestand-Stellensuchende'!BM17/Hilfsblatt_Erwerbspersonen_20ff!$B17%,1),"0.0")," (",TEXT(ROUND('Bestand-Stellensuchende'!BM17/Hilfsblatt_Erwerbspersonen_20ff!$D17%,1),"0.0"),"-",TEXT(ROUND('Bestand-Stellensuchende'!BM17/Hilfsblatt_Erwerbspersonen_20ff!$C17%,1),"0.0"),")")</f>
        <v>3.9 (3.9-4.0)</v>
      </c>
      <c r="BN17" s="36" t="str">
        <f>CONCATENATE(TEXT(ROUND('Bestand-Stellensuchende'!BN17/Hilfsblatt_Erwerbspersonen_20ff!$B17%,1),"0.0")," (",TEXT(ROUND('Bestand-Stellensuchende'!BN17/Hilfsblatt_Erwerbspersonen_20ff!$D17%,1),"0.0"),"-",TEXT(ROUND('Bestand-Stellensuchende'!BN17/Hilfsblatt_Erwerbspersonen_20ff!$C17%,1),"0.0"),")")</f>
        <v>3.9 (3.8-4.0)</v>
      </c>
      <c r="BO17" s="36" t="str">
        <f>CONCATENATE(TEXT(ROUND('Bestand-Stellensuchende'!BO17/Hilfsblatt_Erwerbspersonen_17ff!$B17%,1),"0.0")," (",TEXT(ROUND('Bestand-Stellensuchende'!BO17/Hilfsblatt_Erwerbspersonen_17ff!$D17%,1),"0.0"),"-",TEXT(ROUND('Bestand-Stellensuchende'!BO17/Hilfsblatt_Erwerbspersonen_17ff!$C17%,1),"0.0"),")")</f>
        <v>3.4 (3.4-3.5)</v>
      </c>
      <c r="BP17" s="36" t="str">
        <f>CONCATENATE(TEXT(ROUND('Bestand-Stellensuchende'!BP17/Hilfsblatt_Erwerbspersonen_17ff!$B17%,1),"0.0")," (",TEXT(ROUND('Bestand-Stellensuchende'!BP17/Hilfsblatt_Erwerbspersonen_17ff!$D17%,1),"0.0"),"-",TEXT(ROUND('Bestand-Stellensuchende'!BP17/Hilfsblatt_Erwerbspersonen_17ff!$C17%,1),"0.0"),")")</f>
        <v>3.8 (3.8-3.9)</v>
      </c>
      <c r="BQ17" s="36" t="str">
        <f>CONCATENATE(TEXT(ROUND('Bestand-Stellensuchende'!BQ17/Hilfsblatt_Erwerbspersonen_17ff!$B17%,1),"0.0")," (",TEXT(ROUND('Bestand-Stellensuchende'!BQ17/Hilfsblatt_Erwerbspersonen_17ff!$D17%,1),"0.0"),"-",TEXT(ROUND('Bestand-Stellensuchende'!BQ17/Hilfsblatt_Erwerbspersonen_17ff!$C17%,1),"0.0"),")")</f>
        <v>3.6 (3.5-3.6)</v>
      </c>
      <c r="BR17" s="36" t="str">
        <f>CONCATENATE(TEXT(ROUND('Bestand-Stellensuchende'!BR17/Hilfsblatt_Erwerbspersonen_17ff!$B17%,1),"0.0")," (",TEXT(ROUND('Bestand-Stellensuchende'!BR17/Hilfsblatt_Erwerbspersonen_17ff!$D17%,1),"0.0"),"-",TEXT(ROUND('Bestand-Stellensuchende'!BR17/Hilfsblatt_Erwerbspersonen_17ff!$C17%,1),"0.0"),")")</f>
        <v>3.4 (3.3-3.4)</v>
      </c>
      <c r="BS17" s="36" t="str">
        <f>CONCATENATE(TEXT(ROUND('Bestand-Stellensuchende'!BS17/Hilfsblatt_Erwerbspersonen_17ff!$B17%,1),"0.0")," (",TEXT(ROUND('Bestand-Stellensuchende'!BS17/Hilfsblatt_Erwerbspersonen_17ff!$D17%,1),"0.0"),"-",TEXT(ROUND('Bestand-Stellensuchende'!BS17/Hilfsblatt_Erwerbspersonen_17ff!$C17%,1),"0.0"),")")</f>
        <v>3.2 (3.2-3.3)</v>
      </c>
      <c r="BT17" s="36" t="str">
        <f>CONCATENATE(TEXT(ROUND('Bestand-Stellensuchende'!BT17/Hilfsblatt_Erwerbspersonen_17ff!$B17%,1),"0.0")," (",TEXT(ROUND('Bestand-Stellensuchende'!BT17/Hilfsblatt_Erwerbspersonen_17ff!$D17%,1),"0.0"),"-",TEXT(ROUND('Bestand-Stellensuchende'!BT17/Hilfsblatt_Erwerbspersonen_17ff!$C17%,1),"0.0"),")")</f>
        <v>3.2 (3.1-3.2)</v>
      </c>
      <c r="BU17" s="36" t="str">
        <f>CONCATENATE(TEXT(ROUND('Bestand-Stellensuchende'!BU17/Hilfsblatt_Erwerbspersonen_17ff!$B17%,1),"0.0")," (",TEXT(ROUND('Bestand-Stellensuchende'!BU17/Hilfsblatt_Erwerbspersonen_17ff!$D17%,1),"0.0"),"-",TEXT(ROUND('Bestand-Stellensuchende'!BU17/Hilfsblatt_Erwerbspersonen_17ff!$C17%,1),"0.0"),")")</f>
        <v>3.2 (3.1-3.2)</v>
      </c>
      <c r="BV17" s="36" t="str">
        <f>CONCATENATE(TEXT(ROUND('Bestand-Stellensuchende'!BV17/Hilfsblatt_Erwerbspersonen_17ff!$B17%,1),"0.0")," (",TEXT(ROUND('Bestand-Stellensuchende'!BV17/Hilfsblatt_Erwerbspersonen_17ff!$D17%,1),"0.0"),"-",TEXT(ROUND('Bestand-Stellensuchende'!BV17/Hilfsblatt_Erwerbspersonen_17ff!$C17%,1),"0.0"),")")</f>
        <v>3.2 (3.2-3.2)</v>
      </c>
      <c r="BW17" s="36" t="str">
        <f>CONCATENATE(TEXT(ROUND('Bestand-Stellensuchende'!BW17/Hilfsblatt_Erwerbspersonen_17ff!$B17%,1),"0.0")," (",TEXT(ROUND('Bestand-Stellensuchende'!BW17/Hilfsblatt_Erwerbspersonen_17ff!$D17%,1),"0.0"),"-",TEXT(ROUND('Bestand-Stellensuchende'!BW17/Hilfsblatt_Erwerbspersonen_17ff!$C17%,1),"0.0"),")")</f>
        <v>3.3 (3.3-3.4)</v>
      </c>
      <c r="BX17" s="36" t="str">
        <f>CONCATENATE(TEXT(ROUND('Bestand-Stellensuchende'!BX17/Hilfsblatt_Erwerbspersonen_17ff!$B17%,1),"0.0")," (",TEXT(ROUND('Bestand-Stellensuchende'!BX17/Hilfsblatt_Erwerbspersonen_17ff!$D17%,1),"0.0"),"-",TEXT(ROUND('Bestand-Stellensuchende'!BX17/Hilfsblatt_Erwerbspersonen_17ff!$C17%,1),"0.0"),")")</f>
        <v>3.4 (3.4-3.5)</v>
      </c>
      <c r="BY17" s="36" t="str">
        <f>CONCATENATE(TEXT(ROUND('Bestand-Stellensuchende'!BY17/Hilfsblatt_Erwerbspersonen_17ff!$B17%,1),"0.0")," (",TEXT(ROUND('Bestand-Stellensuchende'!BY17/Hilfsblatt_Erwerbspersonen_17ff!$D17%,1),"0.0"),"-",TEXT(ROUND('Bestand-Stellensuchende'!BY17/Hilfsblatt_Erwerbspersonen_17ff!$C17%,1),"0.0"),")")</f>
        <v>3.6 (3.5-3.6)</v>
      </c>
      <c r="BZ17" s="36" t="str">
        <f>CONCATENATE(TEXT(ROUND('Bestand-Stellensuchende'!BZ17/Hilfsblatt_Erwerbspersonen_17ff!$B17%,1),"0.0")," (",TEXT(ROUND('Bestand-Stellensuchende'!BZ17/Hilfsblatt_Erwerbspersonen_17ff!$D17%,1),"0.0"),"-",TEXT(ROUND('Bestand-Stellensuchende'!BZ17/Hilfsblatt_Erwerbspersonen_17ff!$C17%,1),"0.0"),")")</f>
        <v>3.7 (3.6-3.7)</v>
      </c>
      <c r="CA17" s="36" t="str">
        <f>CONCATENATE(TEXT(ROUND('Bestand-Stellensuchende'!CA17/Hilfsblatt_Erwerbspersonen_17ff!$B17%,1),"0.0")," (",TEXT(ROUND('Bestand-Stellensuchende'!CA17/Hilfsblatt_Erwerbspersonen_17ff!$D17%,1),"0.0"),"-",TEXT(ROUND('Bestand-Stellensuchende'!CA17/Hilfsblatt_Erwerbspersonen_17ff!$C17%,1),"0.0"),")")</f>
        <v>3.7 (3.6-3.7)</v>
      </c>
      <c r="CB17" s="36" t="str">
        <f>CONCATENATE(TEXT(ROUND('Bestand-Stellensuchende'!CB17/Hilfsblatt_Erwerbspersonen_17ff!$B17%,1),"0.0")," (",TEXT(ROUND('Bestand-Stellensuchende'!CB17/Hilfsblatt_Erwerbspersonen_17ff!$D17%,1),"0.0"),"-",TEXT(ROUND('Bestand-Stellensuchende'!CB17/Hilfsblatt_Erwerbspersonen_17ff!$C17%,1),"0.0"),")")</f>
        <v>3.4 (3.4-3.5)</v>
      </c>
      <c r="CC17" s="36" t="str">
        <f>CONCATENATE(TEXT(ROUND('Bestand-Stellensuchende'!CC17/Hilfsblatt_Erwerbspersonen_17ff!$B17%,1),"0.0")," (",TEXT(ROUND('Bestand-Stellensuchende'!CC17/Hilfsblatt_Erwerbspersonen_17ff!$D17%,1),"0.0"),"-",TEXT(ROUND('Bestand-Stellensuchende'!CC17/Hilfsblatt_Erwerbspersonen_17ff!$C17%,1),"0.0"),")")</f>
        <v>3.7 (3.6-3.7)</v>
      </c>
      <c r="CD17" s="36" t="str">
        <f>CONCATENATE(TEXT(ROUND('Bestand-Stellensuchende'!CD17/Hilfsblatt_Erwerbspersonen_17ff!$B17%,1),"0.0")," (",TEXT(ROUND('Bestand-Stellensuchende'!CD17/Hilfsblatt_Erwerbspersonen_17ff!$D17%,1),"0.0"),"-",TEXT(ROUND('Bestand-Stellensuchende'!CD17/Hilfsblatt_Erwerbspersonen_17ff!$C17%,1),"0.0"),")")</f>
        <v>3.5 (3.5-3.6)</v>
      </c>
      <c r="CE17" s="36" t="str">
        <f>CONCATENATE(TEXT(ROUND('Bestand-Stellensuchende'!CE17/Hilfsblatt_Erwerbspersonen_17ff!$B17%,1),"0.0")," (",TEXT(ROUND('Bestand-Stellensuchende'!CE17/Hilfsblatt_Erwerbspersonen_17ff!$D17%,1),"0.0"),"-",TEXT(ROUND('Bestand-Stellensuchende'!CE17/Hilfsblatt_Erwerbspersonen_17ff!$C17%,1),"0.0"),")")</f>
        <v>3.3 (3.2-3.3)</v>
      </c>
      <c r="CF17" s="36" t="str">
        <f>CONCATENATE(TEXT(ROUND('Bestand-Stellensuchende'!CF17/Hilfsblatt_Erwerbspersonen_17ff!$B17%,1),"0.0")," (",TEXT(ROUND('Bestand-Stellensuchende'!CF17/Hilfsblatt_Erwerbspersonen_17ff!$D17%,1),"0.0"),"-",TEXT(ROUND('Bestand-Stellensuchende'!CF17/Hilfsblatt_Erwerbspersonen_17ff!$C17%,1),"0.0"),")")</f>
        <v>3.1 (3.1-3.2)</v>
      </c>
      <c r="CG17" s="36" t="str">
        <f>CONCATENATE(TEXT(ROUND('Bestand-Stellensuchende'!CG17/Hilfsblatt_Erwerbspersonen_17ff!$B17%,1),"0.0")," (",TEXT(ROUND('Bestand-Stellensuchende'!CG17/Hilfsblatt_Erwerbspersonen_17ff!$D17%,1),"0.0"),"-",TEXT(ROUND('Bestand-Stellensuchende'!CG17/Hilfsblatt_Erwerbspersonen_17ff!$C17%,1),"0.0"),")")</f>
        <v>3.1 (3.1-3.2)</v>
      </c>
      <c r="CH17" s="36" t="str">
        <f>CONCATENATE(TEXT(ROUND('Bestand-Stellensuchende'!CH17/Hilfsblatt_Erwerbspersonen_17ff!$B17%,1),"0.0")," (",TEXT(ROUND('Bestand-Stellensuchende'!CH17/Hilfsblatt_Erwerbspersonen_17ff!$D17%,1),"0.0"),"-",TEXT(ROUND('Bestand-Stellensuchende'!CH17/Hilfsblatt_Erwerbspersonen_17ff!$C17%,1),"0.0"),")")</f>
        <v>3.1 (3.1-3.2)</v>
      </c>
      <c r="CI17" s="36" t="str">
        <f>CONCATENATE(TEXT(ROUND('Bestand-Stellensuchende'!CI17/Hilfsblatt_Erwerbspersonen_17ff!$B17%,1),"0.0")," (",TEXT(ROUND('Bestand-Stellensuchende'!CI17/Hilfsblatt_Erwerbspersonen_17ff!$D17%,1),"0.0"),"-",TEXT(ROUND('Bestand-Stellensuchende'!CI17/Hilfsblatt_Erwerbspersonen_17ff!$C17%,1),"0.0"),")")</f>
        <v>3.2 (3.1-3.2)</v>
      </c>
      <c r="CJ17" s="36" t="str">
        <f>CONCATENATE(TEXT(ROUND('Bestand-Stellensuchende'!CJ17/Hilfsblatt_Erwerbspersonen_17ff!$B17%,1),"0.0")," (",TEXT(ROUND('Bestand-Stellensuchende'!CJ17/Hilfsblatt_Erwerbspersonen_17ff!$D17%,1),"0.0"),"-",TEXT(ROUND('Bestand-Stellensuchende'!CJ17/Hilfsblatt_Erwerbspersonen_17ff!$C17%,1),"0.0"),")")</f>
        <v>3.3 (3.2-3.3)</v>
      </c>
      <c r="CK17" s="36" t="str">
        <f>CONCATENATE(TEXT(ROUND('Bestand-Stellensuchende'!CK17/Hilfsblatt_Erwerbspersonen_17ff!$B17%,1),"0.0")," (",TEXT(ROUND('Bestand-Stellensuchende'!CK17/Hilfsblatt_Erwerbspersonen_17ff!$D17%,1),"0.0"),"-",TEXT(ROUND('Bestand-Stellensuchende'!CK17/Hilfsblatt_Erwerbspersonen_17ff!$C17%,1),"0.0"),")")</f>
        <v>3.4 (3.4-3.5)</v>
      </c>
      <c r="CL17" s="36" t="str">
        <f>CONCATENATE(TEXT(ROUND('Bestand-Stellensuchende'!CL17/Hilfsblatt_Erwerbspersonen_17ff!$B17%,1),"0.0")," (",TEXT(ROUND('Bestand-Stellensuchende'!CL17/Hilfsblatt_Erwerbspersonen_17ff!$D17%,1),"0.0"),"-",TEXT(ROUND('Bestand-Stellensuchende'!CL17/Hilfsblatt_Erwerbspersonen_17ff!$C17%,1),"0.0"),")")</f>
        <v>3.6 (3.5-3.6)</v>
      </c>
      <c r="CM17" s="36" t="str">
        <f>CONCATENATE(TEXT(ROUND('Bestand-Stellensuchende'!CM17/Hilfsblatt_Erwerbspersonen_17ff!$B17%,1),"0.0")," (",TEXT(ROUND('Bestand-Stellensuchende'!CM17/Hilfsblatt_Erwerbspersonen_17ff!$D17%,1),"0.0"),"-",TEXT(ROUND('Bestand-Stellensuchende'!CM17/Hilfsblatt_Erwerbspersonen_17ff!$C17%,1),"0.0"),")")</f>
        <v>3.8 (3.8-3.9)</v>
      </c>
      <c r="CN17" s="36" t="str">
        <f>CONCATENATE(TEXT(ROUND('Bestand-Stellensuchende'!CN17/Hilfsblatt_Erwerbspersonen_17ff!$B17%,1),"0.0")," (",TEXT(ROUND('Bestand-Stellensuchende'!CN17/Hilfsblatt_Erwerbspersonen_17ff!$D17%,1),"0.0"),"-",TEXT(ROUND('Bestand-Stellensuchende'!CN17/Hilfsblatt_Erwerbspersonen_17ff!$C17%,1),"0.0"),")")</f>
        <v>3.9 (3.8-3.9)</v>
      </c>
      <c r="CO17" s="36" t="str">
        <f>CONCATENATE(TEXT(ROUND('Bestand-Stellensuchende'!CO17/Hilfsblatt_Erwerbspersonen_17ff!$B17%,1),"0.0")," (",TEXT(ROUND('Bestand-Stellensuchende'!CO17/Hilfsblatt_Erwerbspersonen_17ff!$D17%,1),"0.0"),"-",TEXT(ROUND('Bestand-Stellensuchende'!CO17/Hilfsblatt_Erwerbspersonen_17ff!$C17%,1),"0.0"),")")</f>
        <v>3.9 (3.9-4.0)</v>
      </c>
      <c r="CP17" s="36" t="str">
        <f>CONCATENATE(TEXT(ROUND('Bestand-Stellensuchende'!CP17/Hilfsblatt_Erwerbspersonen_17ff!$B17%,1),"0.0")," (",TEXT(ROUND('Bestand-Stellensuchende'!CP17/Hilfsblatt_Erwerbspersonen_17ff!$D17%,1),"0.0"),"-",TEXT(ROUND('Bestand-Stellensuchende'!CP17/Hilfsblatt_Erwerbspersonen_17ff!$C17%,1),"0.0"),")")</f>
        <v>4.0 (3.9-4.0)</v>
      </c>
      <c r="CQ17" s="36" t="str">
        <f>CONCATENATE(TEXT(ROUND('Bestand-Stellensuchende'!CQ17/Hilfsblatt_Erwerbspersonen_17ff!$B17%,1),"0.0")," (",TEXT(ROUND('Bestand-Stellensuchende'!CQ17/Hilfsblatt_Erwerbspersonen_17ff!$D17%,1),"0.0"),"-",TEXT(ROUND('Bestand-Stellensuchende'!CQ17/Hilfsblatt_Erwerbspersonen_17ff!$C17%,1),"0.0"),")")</f>
        <v>3.9 (3.8-3.9)</v>
      </c>
      <c r="CR17" s="36" t="str">
        <f>CONCATENATE(TEXT(ROUND('Bestand-Stellensuchende'!CR17/Hilfsblatt_Erwerbspersonen_17ff!$B17%,1),"0.0")," (",TEXT(ROUND('Bestand-Stellensuchende'!CR17/Hilfsblatt_Erwerbspersonen_17ff!$D17%,1),"0.0"),"-",TEXT(ROUND('Bestand-Stellensuchende'!CR17/Hilfsblatt_Erwerbspersonen_17ff!$C17%,1),"0.0"),")")</f>
        <v>3.7 (3.6-3.7)</v>
      </c>
      <c r="CS17" s="36" t="str">
        <f>CONCATENATE(TEXT(ROUND('Bestand-Stellensuchende'!CS17/Hilfsblatt_Erwerbspersonen_17ff!$B17%,1),"0.0")," (",TEXT(ROUND('Bestand-Stellensuchende'!CS17/Hilfsblatt_Erwerbspersonen_17ff!$D17%,1),"0.0"),"-",TEXT(ROUND('Bestand-Stellensuchende'!CS17/Hilfsblatt_Erwerbspersonen_17ff!$C17%,1),"0.0"),")")</f>
        <v>3.6 (3.5-3.6)</v>
      </c>
      <c r="CT17" s="36" t="str">
        <f>CONCATENATE(TEXT(ROUND('Bestand-Stellensuchende'!CT17/Hilfsblatt_Erwerbspersonen_17ff!$B17%,1),"0.0")," (",TEXT(ROUND('Bestand-Stellensuchende'!CT17/Hilfsblatt_Erwerbspersonen_17ff!$D17%,1),"0.0"),"-",TEXT(ROUND('Bestand-Stellensuchende'!CT17/Hilfsblatt_Erwerbspersonen_17ff!$C17%,1),"0.0"),")")</f>
        <v>3.7 (3.6-3.7)</v>
      </c>
      <c r="CU17" s="36" t="str">
        <f>CONCATENATE(TEXT(ROUND('Bestand-Stellensuchende'!CU17/Hilfsblatt_Erwerbspersonen_17ff!$B17%,1),"0.0")," (",TEXT(ROUND('Bestand-Stellensuchende'!CU17/Hilfsblatt_Erwerbspersonen_17ff!$D17%,1),"0.0"),"-",TEXT(ROUND('Bestand-Stellensuchende'!CU17/Hilfsblatt_Erwerbspersonen_17ff!$C17%,1),"0.0"),")")</f>
        <v>3.7 (3.7-3.8)</v>
      </c>
      <c r="CV17" s="36" t="str">
        <f>CONCATENATE(TEXT(ROUND('Bestand-Stellensuchende'!CV17/Hilfsblatt_Erwerbspersonen_17ff!$B17%,1),"0.0")," (",TEXT(ROUND('Bestand-Stellensuchende'!CV17/Hilfsblatt_Erwerbspersonen_17ff!$D17%,1),"0.0"),"-",TEXT(ROUND('Bestand-Stellensuchende'!CV17/Hilfsblatt_Erwerbspersonen_17ff!$C17%,1),"0.0"),")")</f>
        <v>3.8 (3.7-3.8)</v>
      </c>
      <c r="CW17" s="36" t="str">
        <f>CONCATENATE(TEXT(ROUND('Bestand-Stellensuchende'!CW17/Hilfsblatt_Erwerbspersonen_17ff!$B17%,1),"0.0")," (",TEXT(ROUND('Bestand-Stellensuchende'!CW17/Hilfsblatt_Erwerbspersonen_17ff!$D17%,1),"0.0"),"-",TEXT(ROUND('Bestand-Stellensuchende'!CW17/Hilfsblatt_Erwerbspersonen_17ff!$C17%,1),"0.0"),")")</f>
        <v>3.9 (3.8-3.9)</v>
      </c>
      <c r="CX17" s="36" t="str">
        <f>CONCATENATE(TEXT(ROUND('Bestand-Stellensuchende'!CX17/Hilfsblatt_Erwerbspersonen_17ff!$B17%,1),"0.0")," (",TEXT(ROUND('Bestand-Stellensuchende'!CX17/Hilfsblatt_Erwerbspersonen_17ff!$D17%,1),"0.0"),"-",TEXT(ROUND('Bestand-Stellensuchende'!CX17/Hilfsblatt_Erwerbspersonen_17ff!$C17%,1),"0.0"),")")</f>
        <v>4.0 (3.9-4.1)</v>
      </c>
      <c r="CY17" s="36" t="str">
        <f>CONCATENATE(TEXT(ROUND('Bestand-Stellensuchende'!CY17/Hilfsblatt_Erwerbspersonen_17ff!$B17%,1),"0.0")," (",TEXT(ROUND('Bestand-Stellensuchende'!CY17/Hilfsblatt_Erwerbspersonen_17ff!$D17%,1),"0.0"),"-",TEXT(ROUND('Bestand-Stellensuchende'!CY17/Hilfsblatt_Erwerbspersonen_17ff!$C17%,1),"0.0"),")")</f>
        <v>4.2 (4.2-4.3)</v>
      </c>
      <c r="CZ17" s="36" t="str">
        <f>CONCATENATE(TEXT(ROUND('Bestand-Stellensuchende'!CZ17/Hilfsblatt_Erwerbspersonen_17ff!$B17%,1),"0.0")," (",TEXT(ROUND('Bestand-Stellensuchende'!CZ17/Hilfsblatt_Erwerbspersonen_17ff!$D17%,1),"0.0"),"-",TEXT(ROUND('Bestand-Stellensuchende'!CZ17/Hilfsblatt_Erwerbspersonen_17ff!$C17%,1),"0.0"),")")</f>
        <v>4.4 (4.3-4.4)</v>
      </c>
      <c r="DA17" s="36" t="str">
        <f>CONCATENATE(TEXT(ROUND('Bestand-Stellensuchende'!DA17/Hilfsblatt_Erwerbspersonen_17ff!$B17%,1),"0.0")," (",TEXT(ROUND('Bestand-Stellensuchende'!DA17/Hilfsblatt_Erwerbspersonen_17ff!$D17%,1),"0.0"),"-",TEXT(ROUND('Bestand-Stellensuchende'!DA17/Hilfsblatt_Erwerbspersonen_17ff!$C17%,1),"0.0"),")")</f>
        <v>4.5 (4.4-4.6)</v>
      </c>
      <c r="DB17" s="36" t="str">
        <f>CONCATENATE(TEXT(ROUND('Bestand-Stellensuchende'!DB17/Hilfsblatt_Erwerbspersonen_14ff!$B17%,1),"0.0")," (",TEXT(ROUND('Bestand-Stellensuchende'!DB17/Hilfsblatt_Erwerbspersonen_14ff!$D17%,1),"0.0"),"-",TEXT(ROUND('Bestand-Stellensuchende'!DB17/Hilfsblatt_Erwerbspersonen_14ff!$C17%,1),"0.0"),")")</f>
        <v>4.2 (4.2-4.3)</v>
      </c>
      <c r="DC17" s="36" t="str">
        <f>CONCATENATE(TEXT(ROUND('Bestand-Stellensuchende'!DC17/Hilfsblatt_Erwerbspersonen_14ff!$B17%,1),"0.0")," (",TEXT(ROUND('Bestand-Stellensuchende'!DC17/Hilfsblatt_Erwerbspersonen_14ff!$D17%,1),"0.0"),"-",TEXT(ROUND('Bestand-Stellensuchende'!DC17/Hilfsblatt_Erwerbspersonen_14ff!$C17%,1),"0.0"),")")</f>
        <v>4.5 (4.4-4.6)</v>
      </c>
      <c r="DD17" s="36" t="str">
        <f>CONCATENATE(TEXT(ROUND('Bestand-Stellensuchende'!DD17/Hilfsblatt_Erwerbspersonen_14ff!$B17%,1),"0.0")," (",TEXT(ROUND('Bestand-Stellensuchende'!DD17/Hilfsblatt_Erwerbspersonen_14ff!$D17%,1),"0.0"),"-",TEXT(ROUND('Bestand-Stellensuchende'!DD17/Hilfsblatt_Erwerbspersonen_14ff!$C17%,1),"0.0"),")")</f>
        <v>4.3 (4.2-4.3)</v>
      </c>
      <c r="DE17" s="36" t="str">
        <f>CONCATENATE(TEXT(ROUND('Bestand-Stellensuchende'!DE17/Hilfsblatt_Erwerbspersonen_14ff!$B17%,1),"0.0")," (",TEXT(ROUND('Bestand-Stellensuchende'!DE17/Hilfsblatt_Erwerbspersonen_14ff!$D17%,1),"0.0"),"-",TEXT(ROUND('Bestand-Stellensuchende'!DE17/Hilfsblatt_Erwerbspersonen_14ff!$C17%,1),"0.0"),")")</f>
        <v>4.1 (4.0-4.2)</v>
      </c>
      <c r="DF17" s="36" t="str">
        <f>CONCATENATE(TEXT(ROUND('Bestand-Stellensuchende'!DF17/Hilfsblatt_Erwerbspersonen_14ff!$B17%,1),"0.0")," (",TEXT(ROUND('Bestand-Stellensuchende'!DF17/Hilfsblatt_Erwerbspersonen_14ff!$D17%,1),"0.0"),"-",TEXT(ROUND('Bestand-Stellensuchende'!DF17/Hilfsblatt_Erwerbspersonen_14ff!$C17%,1),"0.0"),")")</f>
        <v>4.0 (4.0-4.1)</v>
      </c>
      <c r="DG17" s="36" t="str">
        <f>CONCATENATE(TEXT(ROUND('Bestand-Stellensuchende'!DG17/Hilfsblatt_Erwerbspersonen_14ff!$B17%,1),"0.0")," (",TEXT(ROUND('Bestand-Stellensuchende'!DG17/Hilfsblatt_Erwerbspersonen_14ff!$D17%,1),"0.0"),"-",TEXT(ROUND('Bestand-Stellensuchende'!DG17/Hilfsblatt_Erwerbspersonen_14ff!$C17%,1),"0.0"),")")</f>
        <v>4.0 (4.0-4.1)</v>
      </c>
      <c r="DH17" s="36" t="str">
        <f>CONCATENATE(TEXT(ROUND('Bestand-Stellensuchende'!DH17/Hilfsblatt_Erwerbspersonen_14ff!$B17%,1),"0.0")," (",TEXT(ROUND('Bestand-Stellensuchende'!DH17/Hilfsblatt_Erwerbspersonen_14ff!$D17%,1),"0.0"),"-",TEXT(ROUND('Bestand-Stellensuchende'!DH17/Hilfsblatt_Erwerbspersonen_14ff!$C17%,1),"0.0"),")")</f>
        <v>4.0 (3.9-4.0)</v>
      </c>
      <c r="DI17" s="36" t="str">
        <f>CONCATENATE(TEXT(ROUND('Bestand-Stellensuchende'!DI17/Hilfsblatt_Erwerbspersonen_14ff!$B17%,1),"0.0")," (",TEXT(ROUND('Bestand-Stellensuchende'!DI17/Hilfsblatt_Erwerbspersonen_14ff!$D17%,1),"0.0"),"-",TEXT(ROUND('Bestand-Stellensuchende'!DI17/Hilfsblatt_Erwerbspersonen_14ff!$C17%,1),"0.0"),")")</f>
        <v>4.0 (4.0-4.1)</v>
      </c>
      <c r="DJ17" s="36" t="str">
        <f>CONCATENATE(TEXT(ROUND('Bestand-Stellensuchende'!DJ17/Hilfsblatt_Erwerbspersonen_14ff!$B17%,1),"0.0")," (",TEXT(ROUND('Bestand-Stellensuchende'!DJ17/Hilfsblatt_Erwerbspersonen_14ff!$D17%,1),"0.0"),"-",TEXT(ROUND('Bestand-Stellensuchende'!DJ17/Hilfsblatt_Erwerbspersonen_14ff!$C17%,1),"0.0"),")")</f>
        <v>4.2 (4.1-4.2)</v>
      </c>
      <c r="DK17" s="36" t="str">
        <f>CONCATENATE(TEXT(ROUND('Bestand-Stellensuchende'!DK17/Hilfsblatt_Erwerbspersonen_14ff!$B17%,1),"0.0")," (",TEXT(ROUND('Bestand-Stellensuchende'!DK17/Hilfsblatt_Erwerbspersonen_14ff!$D17%,1),"0.0"),"-",TEXT(ROUND('Bestand-Stellensuchende'!DK17/Hilfsblatt_Erwerbspersonen_14ff!$C17%,1),"0.0"),")")</f>
        <v>4.2 (4.2-4.3)</v>
      </c>
      <c r="DL17" s="36" t="str">
        <f>CONCATENATE(TEXT(ROUND('Bestand-Stellensuchende'!DL17/Hilfsblatt_Erwerbspersonen_14ff!$B17%,1),"0.0")," (",TEXT(ROUND('Bestand-Stellensuchende'!DL17/Hilfsblatt_Erwerbspersonen_14ff!$D17%,1),"0.0"),"-",TEXT(ROUND('Bestand-Stellensuchende'!DL17/Hilfsblatt_Erwerbspersonen_14ff!$C17%,1),"0.0"),")")</f>
        <v>4.4 (4.4-4.5)</v>
      </c>
      <c r="DM17" s="36" t="str">
        <f>CONCATENATE(TEXT(ROUND('Bestand-Stellensuchende'!DM17/Hilfsblatt_Erwerbspersonen_14ff!$B17%,1),"0.0")," (",TEXT(ROUND('Bestand-Stellensuchende'!DM17/Hilfsblatt_Erwerbspersonen_14ff!$D17%,1),"0.0"),"-",TEXT(ROUND('Bestand-Stellensuchende'!DM17/Hilfsblatt_Erwerbspersonen_14ff!$C17%,1),"0.0"),")")</f>
        <v>4.5 (4.5-4.6)</v>
      </c>
      <c r="DN17" s="36" t="str">
        <f>CONCATENATE(TEXT(ROUND('Bestand-Stellensuchende'!DN17/Hilfsblatt_Erwerbspersonen_14ff!$B17%,1),"0.0")," (",TEXT(ROUND('Bestand-Stellensuchende'!DN17/Hilfsblatt_Erwerbspersonen_14ff!$D17%,1),"0.0"),"-",TEXT(ROUND('Bestand-Stellensuchende'!DN17/Hilfsblatt_Erwerbspersonen_14ff!$C17%,1),"0.0"),")")</f>
        <v>4.5 (4.5-4.6)</v>
      </c>
      <c r="DO17" s="36" t="str">
        <f>CONCATENATE(TEXT(ROUND('Bestand-Stellensuchende'!DO17/Hilfsblatt_Erwerbspersonen_14ff!$B17%,1),"0.0")," (",TEXT(ROUND('Bestand-Stellensuchende'!DO17/Hilfsblatt_Erwerbspersonen_14ff!$D17%,1),"0.0"),"-",TEXT(ROUND('Bestand-Stellensuchende'!DO17/Hilfsblatt_Erwerbspersonen_14ff!$C17%,1),"0.0"),")")</f>
        <v>4.1 (4.0-4.1)</v>
      </c>
      <c r="DP17" s="36" t="str">
        <f>CONCATENATE(TEXT(ROUND('Bestand-Stellensuchende'!DP17/Hilfsblatt_Erwerbspersonen_14ff!$B17%,1),"0.0")," (",TEXT(ROUND('Bestand-Stellensuchende'!DP17/Hilfsblatt_Erwerbspersonen_14ff!$D17%,1),"0.0"),"-",TEXT(ROUND('Bestand-Stellensuchende'!DP17/Hilfsblatt_Erwerbspersonen_14ff!$C17%,1),"0.0"),")")</f>
        <v>4.5 (4.5-4.6)</v>
      </c>
      <c r="DQ17" s="36" t="str">
        <f>CONCATENATE(TEXT(ROUND('Bestand-Stellensuchende'!DQ17/Hilfsblatt_Erwerbspersonen_14ff!$B17%,1),"0.0")," (",TEXT(ROUND('Bestand-Stellensuchende'!DQ17/Hilfsblatt_Erwerbspersonen_14ff!$D17%,1),"0.0"),"-",TEXT(ROUND('Bestand-Stellensuchende'!DQ17/Hilfsblatt_Erwerbspersonen_14ff!$C17%,1),"0.0"),")")</f>
        <v>4.3 (4.3-4.4)</v>
      </c>
      <c r="DR17" s="36" t="str">
        <f>CONCATENATE(TEXT(ROUND('Bestand-Stellensuchende'!DR17/Hilfsblatt_Erwerbspersonen_14ff!$B17%,1),"0.0")," (",TEXT(ROUND('Bestand-Stellensuchende'!DR17/Hilfsblatt_Erwerbspersonen_14ff!$D17%,1),"0.0"),"-",TEXT(ROUND('Bestand-Stellensuchende'!DR17/Hilfsblatt_Erwerbspersonen_14ff!$C17%,1),"0.0"),")")</f>
        <v>4.1 (4.0-4.1)</v>
      </c>
      <c r="DS17" s="36" t="str">
        <f>CONCATENATE(TEXT(ROUND('Bestand-Stellensuchende'!DS17/Hilfsblatt_Erwerbspersonen_14ff!$B17%,1),"0.0")," (",TEXT(ROUND('Bestand-Stellensuchende'!DS17/Hilfsblatt_Erwerbspersonen_14ff!$D17%,1),"0.0"),"-",TEXT(ROUND('Bestand-Stellensuchende'!DS17/Hilfsblatt_Erwerbspersonen_14ff!$C17%,1),"0.0"),")")</f>
        <v>4.0 (4.0-4.1)</v>
      </c>
      <c r="DT17" s="36" t="str">
        <f>CONCATENATE(TEXT(ROUND('Bestand-Stellensuchende'!DT17/Hilfsblatt_Erwerbspersonen_14ff!$B17%,1),"0.0")," (",TEXT(ROUND('Bestand-Stellensuchende'!DT17/Hilfsblatt_Erwerbspersonen_14ff!$D17%,1),"0.0"),"-",TEXT(ROUND('Bestand-Stellensuchende'!DT17/Hilfsblatt_Erwerbspersonen_14ff!$C17%,1),"0.0"),")")</f>
        <v>4.0 (3.9-4.0)</v>
      </c>
      <c r="DU17" s="36" t="str">
        <f>CONCATENATE(TEXT(ROUND('Bestand-Stellensuchende'!DU17/Hilfsblatt_Erwerbspersonen_14ff!$B17%,1),"0.0")," (",TEXT(ROUND('Bestand-Stellensuchende'!DU17/Hilfsblatt_Erwerbspersonen_14ff!$D17%,1),"0.0"),"-",TEXT(ROUND('Bestand-Stellensuchende'!DU17/Hilfsblatt_Erwerbspersonen_14ff!$C17%,1),"0.0"),")")</f>
        <v>3.9 (3.9-4.0)</v>
      </c>
      <c r="DV17" s="36" t="str">
        <f>CONCATENATE(TEXT(ROUND('Bestand-Stellensuchende'!DV17/Hilfsblatt_Erwerbspersonen_14ff!$B17%,1),"0.0")," (",TEXT(ROUND('Bestand-Stellensuchende'!DV17/Hilfsblatt_Erwerbspersonen_14ff!$D17%,1),"0.0"),"-",TEXT(ROUND('Bestand-Stellensuchende'!DV17/Hilfsblatt_Erwerbspersonen_14ff!$C17%,1),"0.0"),")")</f>
        <v>3.9 (3.9-4.0)</v>
      </c>
      <c r="DW17" s="36" t="str">
        <f>CONCATENATE(TEXT(ROUND('Bestand-Stellensuchende'!DW17/Hilfsblatt_Erwerbspersonen_14ff!$B17%,1),"0.0")," (",TEXT(ROUND('Bestand-Stellensuchende'!DW17/Hilfsblatt_Erwerbspersonen_14ff!$D17%,1),"0.0"),"-",TEXT(ROUND('Bestand-Stellensuchende'!DW17/Hilfsblatt_Erwerbspersonen_14ff!$C17%,1),"0.0"),")")</f>
        <v>3.9 (3.9-4.0)</v>
      </c>
      <c r="DX17" s="36" t="str">
        <f>CONCATENATE(TEXT(ROUND('Bestand-Stellensuchende'!DX17/Hilfsblatt_Erwerbspersonen_14ff!$B17%,1),"0.0")," (",TEXT(ROUND('Bestand-Stellensuchende'!DX17/Hilfsblatt_Erwerbspersonen_14ff!$D17%,1),"0.0"),"-",TEXT(ROUND('Bestand-Stellensuchende'!DX17/Hilfsblatt_Erwerbspersonen_14ff!$C17%,1),"0.0"),")")</f>
        <v>4.0 (4.0-4.1)</v>
      </c>
      <c r="DY17" s="36" t="str">
        <f>CONCATENATE(TEXT(ROUND('Bestand-Stellensuchende'!DY17/Hilfsblatt_Erwerbspersonen_14ff!$B17%,1),"0.0")," (",TEXT(ROUND('Bestand-Stellensuchende'!DY17/Hilfsblatt_Erwerbspersonen_14ff!$D17%,1),"0.0"),"-",TEXT(ROUND('Bestand-Stellensuchende'!DY17/Hilfsblatt_Erwerbspersonen_14ff!$C17%,1),"0.0"),")")</f>
        <v>4.1 (4.1-4.2)</v>
      </c>
      <c r="DZ17" s="36" t="str">
        <f>CONCATENATE(TEXT(ROUND('Bestand-Stellensuchende'!DZ17/Hilfsblatt_Erwerbspersonen_14ff!$B17%,1),"0.0")," (",TEXT(ROUND('Bestand-Stellensuchende'!DZ17/Hilfsblatt_Erwerbspersonen_14ff!$D17%,1),"0.0"),"-",TEXT(ROUND('Bestand-Stellensuchende'!DZ17/Hilfsblatt_Erwerbspersonen_14ff!$C17%,1),"0.0"),")")</f>
        <v>4.1 (4.0-4.2)</v>
      </c>
      <c r="EA17" s="36" t="str">
        <f>CONCATENATE(TEXT(ROUND('Bestand-Stellensuchende'!EA17/Hilfsblatt_Erwerbspersonen_14ff!$B17%,1),"0.0")," (",TEXT(ROUND('Bestand-Stellensuchende'!EA17/Hilfsblatt_Erwerbspersonen_14ff!$D17%,1),"0.0"),"-",TEXT(ROUND('Bestand-Stellensuchende'!EA17/Hilfsblatt_Erwerbspersonen_14ff!$C17%,1),"0.0"),")")</f>
        <v>4.0 (4.0-4.1)</v>
      </c>
      <c r="EB17" s="36" t="str">
        <f>CONCATENATE(TEXT(ROUND('Bestand-Stellensuchende'!EB17/Hilfsblatt_Erwerbspersonen_14ff!$B17%,1),"0.0")," (",TEXT(ROUND('Bestand-Stellensuchende'!EB17/Hilfsblatt_Erwerbspersonen_14ff!$D17%,1),"0.0"),"-",TEXT(ROUND('Bestand-Stellensuchende'!EB17/Hilfsblatt_Erwerbspersonen_14ff!$C17%,1),"0.0"),")")</f>
        <v>3.7 (3.7-3.8)</v>
      </c>
      <c r="EC17" s="36" t="str">
        <f>CONCATENATE(TEXT(ROUND('Bestand-Stellensuchende'!EC17/Hilfsblatt_Erwerbspersonen_14ff!$B17%,1),"0.0")," (",TEXT(ROUND('Bestand-Stellensuchende'!EC17/Hilfsblatt_Erwerbspersonen_14ff!$D17%,1),"0.0"),"-",TEXT(ROUND('Bestand-Stellensuchende'!EC17/Hilfsblatt_Erwerbspersonen_14ff!$C17%,1),"0.0"),")")</f>
        <v>4.0 (4.0-4.1)</v>
      </c>
      <c r="ED17" s="36" t="str">
        <f>CONCATENATE(TEXT(ROUND('Bestand-Stellensuchende'!ED17/Hilfsblatt_Erwerbspersonen_14ff!$B17%,1),"0.0")," (",TEXT(ROUND('Bestand-Stellensuchende'!ED17/Hilfsblatt_Erwerbspersonen_14ff!$D17%,1),"0.0"),"-",TEXT(ROUND('Bestand-Stellensuchende'!ED17/Hilfsblatt_Erwerbspersonen_14ff!$C17%,1),"0.0"),")")</f>
        <v>3.8 (3.8-3.9)</v>
      </c>
      <c r="EE17" s="36" t="str">
        <f>CONCATENATE(TEXT(ROUND('Bestand-Stellensuchende'!EE17/Hilfsblatt_Erwerbspersonen_14ff!$B17%,1),"0.0")," (",TEXT(ROUND('Bestand-Stellensuchende'!EE17/Hilfsblatt_Erwerbspersonen_14ff!$D17%,1),"0.0"),"-",TEXT(ROUND('Bestand-Stellensuchende'!EE17/Hilfsblatt_Erwerbspersonen_14ff!$C17%,1),"0.0"),")")</f>
        <v>3.6 (3.6-3.6)</v>
      </c>
      <c r="EF17" s="36" t="str">
        <f>CONCATENATE(TEXT(ROUND('Bestand-Stellensuchende'!EF17/Hilfsblatt_Erwerbspersonen_14ff!$B17%,1),"0.0")," (",TEXT(ROUND('Bestand-Stellensuchende'!EF17/Hilfsblatt_Erwerbspersonen_14ff!$D17%,1),"0.0"),"-",TEXT(ROUND('Bestand-Stellensuchende'!EF17/Hilfsblatt_Erwerbspersonen_14ff!$C17%,1),"0.0"),")")</f>
        <v>3.5 (3.4-3.5)</v>
      </c>
      <c r="EG17" s="36" t="str">
        <f>CONCATENATE(TEXT(ROUND('Bestand-Stellensuchende'!EG17/Hilfsblatt_Erwerbspersonen_14ff!$B17%,1),"0.0")," (",TEXT(ROUND('Bestand-Stellensuchende'!EG17/Hilfsblatt_Erwerbspersonen_14ff!$D17%,1),"0.0"),"-",TEXT(ROUND('Bestand-Stellensuchende'!EG17/Hilfsblatt_Erwerbspersonen_14ff!$C17%,1),"0.0"),")")</f>
        <v>3.4 (3.4-3.5)</v>
      </c>
      <c r="EH17" s="36" t="str">
        <f>CONCATENATE(TEXT(ROUND('Bestand-Stellensuchende'!EH17/Hilfsblatt_Erwerbspersonen_14ff!$B17%,1),"0.0")," (",TEXT(ROUND('Bestand-Stellensuchende'!EH17/Hilfsblatt_Erwerbspersonen_14ff!$D17%,1),"0.0"),"-",TEXT(ROUND('Bestand-Stellensuchende'!EH17/Hilfsblatt_Erwerbspersonen_14ff!$C17%,1),"0.0"),")")</f>
        <v>3.4 (3.4-3.5)</v>
      </c>
      <c r="EI17" s="36" t="str">
        <f>CONCATENATE(TEXT(ROUND('Bestand-Stellensuchende'!EI17/Hilfsblatt_Erwerbspersonen_14ff!$B17%,1),"0.0")," (",TEXT(ROUND('Bestand-Stellensuchende'!EI17/Hilfsblatt_Erwerbspersonen_14ff!$D17%,1),"0.0"),"-",TEXT(ROUND('Bestand-Stellensuchende'!EI17/Hilfsblatt_Erwerbspersonen_14ff!$C17%,1),"0.0"),")")</f>
        <v>3.4 (3.4-3.5)</v>
      </c>
      <c r="EJ17" s="36" t="str">
        <f>CONCATENATE(TEXT(ROUND('Bestand-Stellensuchende'!EJ17/Hilfsblatt_Erwerbspersonen_14ff!$B17%,1),"0.0")," (",TEXT(ROUND('Bestand-Stellensuchende'!EJ17/Hilfsblatt_Erwerbspersonen_14ff!$D17%,1),"0.0"),"-",TEXT(ROUND('Bestand-Stellensuchende'!EJ17/Hilfsblatt_Erwerbspersonen_14ff!$C17%,1),"0.0"),")")</f>
        <v>3.5 (3.5-3.6)</v>
      </c>
      <c r="EK17" s="36" t="str">
        <f>CONCATENATE(TEXT(ROUND('Bestand-Stellensuchende'!EK17/Hilfsblatt_Erwerbspersonen_14ff!$B17%,1),"0.0")," (",TEXT(ROUND('Bestand-Stellensuchende'!EK17/Hilfsblatt_Erwerbspersonen_14ff!$D17%,1),"0.0"),"-",TEXT(ROUND('Bestand-Stellensuchende'!EK17/Hilfsblatt_Erwerbspersonen_14ff!$C17%,1),"0.0"),")")</f>
        <v>3.7 (3.6-3.7)</v>
      </c>
      <c r="EL17" s="36" t="str">
        <f>CONCATENATE(TEXT(ROUND('Bestand-Stellensuchende'!EL17/Hilfsblatt_Erwerbspersonen_14ff!$B17%,1),"0.0")," (",TEXT(ROUND('Bestand-Stellensuchende'!EL17/Hilfsblatt_Erwerbspersonen_14ff!$D17%,1),"0.0"),"-",TEXT(ROUND('Bestand-Stellensuchende'!EL17/Hilfsblatt_Erwerbspersonen_14ff!$C17%,1),"0.0"),")")</f>
        <v>3.9 (3.9-4.0)</v>
      </c>
      <c r="EM17" s="36" t="str">
        <f>CONCATENATE(TEXT(ROUND('Bestand-Stellensuchende'!EM17/Hilfsblatt_Erwerbspersonen_14ff!$B17%,1),"0.0")," (",TEXT(ROUND('Bestand-Stellensuchende'!EM17/Hilfsblatt_Erwerbspersonen_14ff!$D17%,1),"0.0"),"-",TEXT(ROUND('Bestand-Stellensuchende'!EM17/Hilfsblatt_Erwerbspersonen_14ff!$C17%,1),"0.0"),")")</f>
        <v>4.1 (4.0-4.1)</v>
      </c>
      <c r="EN17" s="36" t="str">
        <f>CONCATENATE(TEXT(ROUND('Bestand-Stellensuchende'!EN17/Hilfsblatt_Erwerbspersonen_14ff!$B17%,1),"0.0")," (",TEXT(ROUND('Bestand-Stellensuchende'!EN17/Hilfsblatt_Erwerbspersonen_14ff!$D17%,1),"0.0"),"-",TEXT(ROUND('Bestand-Stellensuchende'!EN17/Hilfsblatt_Erwerbspersonen_14ff!$C17%,1),"0.0"),")")</f>
        <v>4.1 (4.0-4.2)</v>
      </c>
    </row>
    <row r="18" spans="1:144" ht="13.5" customHeight="1">
      <c r="A18" s="20" t="s">
        <v>12</v>
      </c>
      <c r="B18" s="36" t="str">
        <f>CONCATENATE(TEXT(ROUND('Bestand-Stellensuchende'!B18/Hilfsblatt_Erwerbspersonen_20ff!$B18%,1),"0.0")," (",TEXT(ROUND('Bestand-Stellensuchende'!B18/Hilfsblatt_Erwerbspersonen_20ff!$D18%,1),"0.0"),"-",TEXT(ROUND('Bestand-Stellensuchende'!B18/Hilfsblatt_Erwerbspersonen_20ff!$C18%,1),"0.0"),")")</f>
        <v>3.2 (3.1-3.2)</v>
      </c>
      <c r="C18" s="36" t="str">
        <f>CONCATENATE(TEXT(ROUND('Bestand-Stellensuchende'!C18/Hilfsblatt_Erwerbspersonen_20ff!$B18%,1),"0.0")," (",TEXT(ROUND('Bestand-Stellensuchende'!C18/Hilfsblatt_Erwerbspersonen_20ff!$D18%,1),"0.0"),"-",TEXT(ROUND('Bestand-Stellensuchende'!C18/Hilfsblatt_Erwerbspersonen_20ff!$C18%,1),"0.0"),")")</f>
        <v>3.1 (3.0-3.1)</v>
      </c>
      <c r="D18" s="36" t="str">
        <f>CONCATENATE(TEXT(ROUND('Bestand-Stellensuchende'!D18/Hilfsblatt_Erwerbspersonen_20ff!$B18%,1),"0.0")," (",TEXT(ROUND('Bestand-Stellensuchende'!D18/Hilfsblatt_Erwerbspersonen_20ff!$D18%,1),"0.0"),"-",TEXT(ROUND('Bestand-Stellensuchende'!D18/Hilfsblatt_Erwerbspersonen_20ff!$C18%,1),"0.0"),")")</f>
        <v>3.2 (3.1-3.2)</v>
      </c>
      <c r="E18" s="36" t="str">
        <f>CONCATENATE(TEXT(ROUND('Bestand-Stellensuchende'!E18/Hilfsblatt_Erwerbspersonen_20ff!$B18%,1),"0.0")," (",TEXT(ROUND('Bestand-Stellensuchende'!E18/Hilfsblatt_Erwerbspersonen_20ff!$D18%,1),"0.0"),"-",TEXT(ROUND('Bestand-Stellensuchende'!E18/Hilfsblatt_Erwerbspersonen_20ff!$C18%,1),"0.0"),")")</f>
        <v>3.2 (3.1-3.2)</v>
      </c>
      <c r="F18" s="36"/>
      <c r="G18" s="36"/>
      <c r="H18" s="36"/>
      <c r="I18" s="36"/>
      <c r="J18" s="36"/>
      <c r="K18" s="36"/>
      <c r="L18" s="36"/>
      <c r="M18" s="36"/>
      <c r="N18" s="36"/>
      <c r="O18" s="36" t="str">
        <f>CONCATENATE(TEXT(ROUND('Bestand-Stellensuchende'!O18/Hilfsblatt_Erwerbspersonen_20ff!$B18%,1),"0.0")," (",TEXT(ROUND('Bestand-Stellensuchende'!O18/Hilfsblatt_Erwerbspersonen_20ff!$D18%,1),"0.0"),"-",TEXT(ROUND('Bestand-Stellensuchende'!O18/Hilfsblatt_Erwerbspersonen_20ff!$C18%,1),"0.0"),")")</f>
        <v>3.0 (2.9-3.0)</v>
      </c>
      <c r="P18" s="36" t="str">
        <f>CONCATENATE(TEXT(ROUND('Bestand-Stellensuchende'!P18/Hilfsblatt_Erwerbspersonen_20ff!$B18%,1),"0.0")," (",TEXT(ROUND('Bestand-Stellensuchende'!P18/Hilfsblatt_Erwerbspersonen_20ff!$D18%,1),"0.0"),"-",TEXT(ROUND('Bestand-Stellensuchende'!P18/Hilfsblatt_Erwerbspersonen_20ff!$C18%,1),"0.0"),")")</f>
        <v>3.1 (3.0-3.1)</v>
      </c>
      <c r="Q18" s="36" t="str">
        <f>CONCATENATE(TEXT(ROUND('Bestand-Stellensuchende'!Q18/Hilfsblatt_Erwerbspersonen_20ff!$B18%,1),"0.0")," (",TEXT(ROUND('Bestand-Stellensuchende'!Q18/Hilfsblatt_Erwerbspersonen_20ff!$D18%,1),"0.0"),"-",TEXT(ROUND('Bestand-Stellensuchende'!Q18/Hilfsblatt_Erwerbspersonen_20ff!$C18%,1),"0.0"),")")</f>
        <v>3.0 (3.0-3.1)</v>
      </c>
      <c r="R18" s="36" t="str">
        <f>CONCATENATE(TEXT(ROUND('Bestand-Stellensuchende'!R18/Hilfsblatt_Erwerbspersonen_20ff!$B18%,1),"0.0")," (",TEXT(ROUND('Bestand-Stellensuchende'!R18/Hilfsblatt_Erwerbspersonen_20ff!$D18%,1),"0.0"),"-",TEXT(ROUND('Bestand-Stellensuchende'!R18/Hilfsblatt_Erwerbspersonen_20ff!$C18%,1),"0.0"),")")</f>
        <v>3.0 (2.9-3.0)</v>
      </c>
      <c r="S18" s="36" t="str">
        <f>CONCATENATE(TEXT(ROUND('Bestand-Stellensuchende'!S18/Hilfsblatt_Erwerbspersonen_20ff!$B18%,1),"0.0")," (",TEXT(ROUND('Bestand-Stellensuchende'!S18/Hilfsblatt_Erwerbspersonen_20ff!$D18%,1),"0.0"),"-",TEXT(ROUND('Bestand-Stellensuchende'!S18/Hilfsblatt_Erwerbspersonen_20ff!$C18%,1),"0.0"),")")</f>
        <v>2.9 (2.8-2.9)</v>
      </c>
      <c r="T18" s="36" t="str">
        <f>CONCATENATE(TEXT(ROUND('Bestand-Stellensuchende'!T18/Hilfsblatt_Erwerbspersonen_20ff!$B18%,1),"0.0")," (",TEXT(ROUND('Bestand-Stellensuchende'!T18/Hilfsblatt_Erwerbspersonen_20ff!$D18%,1),"0.0"),"-",TEXT(ROUND('Bestand-Stellensuchende'!T18/Hilfsblatt_Erwerbspersonen_20ff!$C18%,1),"0.0"),")")</f>
        <v>2.9 (2.8-2.9)</v>
      </c>
      <c r="U18" s="36" t="str">
        <f>CONCATENATE(TEXT(ROUND('Bestand-Stellensuchende'!U18/Hilfsblatt_Erwerbspersonen_20ff!$B18%,1),"0.0")," (",TEXT(ROUND('Bestand-Stellensuchende'!U18/Hilfsblatt_Erwerbspersonen_20ff!$D18%,1),"0.0"),"-",TEXT(ROUND('Bestand-Stellensuchende'!U18/Hilfsblatt_Erwerbspersonen_20ff!$C18%,1),"0.0"),")")</f>
        <v>2.9 (2.8-2.9)</v>
      </c>
      <c r="V18" s="36" t="str">
        <f>CONCATENATE(TEXT(ROUND('Bestand-Stellensuchende'!V18/Hilfsblatt_Erwerbspersonen_20ff!$B18%,1),"0.0")," (",TEXT(ROUND('Bestand-Stellensuchende'!V18/Hilfsblatt_Erwerbspersonen_20ff!$D18%,1),"0.0"),"-",TEXT(ROUND('Bestand-Stellensuchende'!V18/Hilfsblatt_Erwerbspersonen_20ff!$C18%,1),"0.0"),")")</f>
        <v>2.9 (2.8-2.9)</v>
      </c>
      <c r="W18" s="36" t="str">
        <f>CONCATENATE(TEXT(ROUND('Bestand-Stellensuchende'!W18/Hilfsblatt_Erwerbspersonen_20ff!$B18%,1),"0.0")," (",TEXT(ROUND('Bestand-Stellensuchende'!W18/Hilfsblatt_Erwerbspersonen_20ff!$D18%,1),"0.0"),"-",TEXT(ROUND('Bestand-Stellensuchende'!W18/Hilfsblatt_Erwerbspersonen_20ff!$C18%,1),"0.0"),")")</f>
        <v>2.9 (2.9-3.0)</v>
      </c>
      <c r="X18" s="36" t="str">
        <f>CONCATENATE(TEXT(ROUND('Bestand-Stellensuchende'!X18/Hilfsblatt_Erwerbspersonen_20ff!$B18%,1),"0.0")," (",TEXT(ROUND('Bestand-Stellensuchende'!X18/Hilfsblatt_Erwerbspersonen_20ff!$D18%,1),"0.0"),"-",TEXT(ROUND('Bestand-Stellensuchende'!X18/Hilfsblatt_Erwerbspersonen_20ff!$C18%,1),"0.0"),")")</f>
        <v>2.9 (2.9-3.0)</v>
      </c>
      <c r="Y18" s="36" t="str">
        <f>CONCATENATE(TEXT(ROUND('Bestand-Stellensuchende'!Y18/Hilfsblatt_Erwerbspersonen_20ff!$B18%,1),"0.0")," (",TEXT(ROUND('Bestand-Stellensuchende'!Y18/Hilfsblatt_Erwerbspersonen_20ff!$D18%,1),"0.0"),"-",TEXT(ROUND('Bestand-Stellensuchende'!Y18/Hilfsblatt_Erwerbspersonen_20ff!$C18%,1),"0.0"),")")</f>
        <v>3.0 (3.0-3.1)</v>
      </c>
      <c r="Z18" s="36" t="str">
        <f>CONCATENATE(TEXT(ROUND('Bestand-Stellensuchende'!Z18/Hilfsblatt_Erwerbspersonen_20ff!$B18%,1),"0.0")," (",TEXT(ROUND('Bestand-Stellensuchende'!Z18/Hilfsblatt_Erwerbspersonen_20ff!$D18%,1),"0.0"),"-",TEXT(ROUND('Bestand-Stellensuchende'!Z18/Hilfsblatt_Erwerbspersonen_20ff!$C18%,1),"0.0"),")")</f>
        <v>3.0 (3.0-3.1)</v>
      </c>
      <c r="AA18" s="36" t="str">
        <f>CONCATENATE(TEXT(ROUND('Bestand-Stellensuchende'!AA18/Hilfsblatt_Erwerbspersonen_20ff!$B18%,1),"0.0")," (",TEXT(ROUND('Bestand-Stellensuchende'!AA18/Hilfsblatt_Erwerbspersonen_20ff!$D18%,1),"0.0"),"-",TEXT(ROUND('Bestand-Stellensuchende'!AA18/Hilfsblatt_Erwerbspersonen_20ff!$C18%,1),"0.0"),")")</f>
        <v>3.1 (3.0-3.1)</v>
      </c>
      <c r="AB18" s="36" t="str">
        <f>CONCATENATE(TEXT(ROUND('Bestand-Stellensuchende'!AB18/Hilfsblatt_Erwerbspersonen_20ff!$B18%,1),"0.0")," (",TEXT(ROUND('Bestand-Stellensuchende'!AB18/Hilfsblatt_Erwerbspersonen_20ff!$D18%,1),"0.0"),"-",TEXT(ROUND('Bestand-Stellensuchende'!AB18/Hilfsblatt_Erwerbspersonen_20ff!$C18%,1),"0.0"),")")</f>
        <v>3.4 (3.4-3.5)</v>
      </c>
      <c r="AC18" s="36" t="str">
        <f>CONCATENATE(TEXT(ROUND('Bestand-Stellensuchende'!AC18/Hilfsblatt_Erwerbspersonen_20ff!$B18%,1),"0.0")," (",TEXT(ROUND('Bestand-Stellensuchende'!AC18/Hilfsblatt_Erwerbspersonen_20ff!$D18%,1),"0.0"),"-",TEXT(ROUND('Bestand-Stellensuchende'!AC18/Hilfsblatt_Erwerbspersonen_20ff!$C18%,1),"0.0"),")")</f>
        <v>3.1 (3.0-3.1)</v>
      </c>
      <c r="AD18" s="36" t="str">
        <f>CONCATENATE(TEXT(ROUND('Bestand-Stellensuchende'!AD18/Hilfsblatt_Erwerbspersonen_20ff!$B18%,1),"0.0")," (",TEXT(ROUND('Bestand-Stellensuchende'!AD18/Hilfsblatt_Erwerbspersonen_20ff!$D18%,1),"0.0"),"-",TEXT(ROUND('Bestand-Stellensuchende'!AD18/Hilfsblatt_Erwerbspersonen_20ff!$C18%,1),"0.0"),")")</f>
        <v>3.1 (3.1-3.2)</v>
      </c>
      <c r="AE18" s="36" t="str">
        <f>CONCATENATE(TEXT(ROUND('Bestand-Stellensuchende'!AE18/Hilfsblatt_Erwerbspersonen_20ff!$B18%,1),"0.0")," (",TEXT(ROUND('Bestand-Stellensuchende'!AE18/Hilfsblatt_Erwerbspersonen_20ff!$D18%,1),"0.0"),"-",TEXT(ROUND('Bestand-Stellensuchende'!AE18/Hilfsblatt_Erwerbspersonen_20ff!$C18%,1),"0.0"),")")</f>
        <v>3.1 (3.1-3.2)</v>
      </c>
      <c r="AF18" s="36" t="str">
        <f>CONCATENATE(TEXT(ROUND('Bestand-Stellensuchende'!AF18/Hilfsblatt_Erwerbspersonen_20ff!$B18%,1),"0.0")," (",TEXT(ROUND('Bestand-Stellensuchende'!AF18/Hilfsblatt_Erwerbspersonen_20ff!$D18%,1),"0.0"),"-",TEXT(ROUND('Bestand-Stellensuchende'!AF18/Hilfsblatt_Erwerbspersonen_20ff!$C18%,1),"0.0"),")")</f>
        <v>3.1 (3.1-3.2)</v>
      </c>
      <c r="AG18" s="36" t="str">
        <f>CONCATENATE(TEXT(ROUND('Bestand-Stellensuchende'!AG18/Hilfsblatt_Erwerbspersonen_20ff!$B18%,1),"0.0")," (",TEXT(ROUND('Bestand-Stellensuchende'!AG18/Hilfsblatt_Erwerbspersonen_20ff!$D18%,1),"0.0"),"-",TEXT(ROUND('Bestand-Stellensuchende'!AG18/Hilfsblatt_Erwerbspersonen_20ff!$C18%,1),"0.0"),")")</f>
        <v>3.2 (3.2-3.3)</v>
      </c>
      <c r="AH18" s="36" t="str">
        <f>CONCATENATE(TEXT(ROUND('Bestand-Stellensuchende'!AH18/Hilfsblatt_Erwerbspersonen_20ff!$B18%,1),"0.0")," (",TEXT(ROUND('Bestand-Stellensuchende'!AH18/Hilfsblatt_Erwerbspersonen_20ff!$D18%,1),"0.0"),"-",TEXT(ROUND('Bestand-Stellensuchende'!AH18/Hilfsblatt_Erwerbspersonen_20ff!$C18%,1),"0.0"),")")</f>
        <v>3.2 (3.1-3.2)</v>
      </c>
      <c r="AI18" s="36" t="str">
        <f>CONCATENATE(TEXT(ROUND('Bestand-Stellensuchende'!AI18/Hilfsblatt_Erwerbspersonen_20ff!$B18%,1),"0.0")," (",TEXT(ROUND('Bestand-Stellensuchende'!AI18/Hilfsblatt_Erwerbspersonen_20ff!$D18%,1),"0.0"),"-",TEXT(ROUND('Bestand-Stellensuchende'!AI18/Hilfsblatt_Erwerbspersonen_20ff!$C18%,1),"0.0"),")")</f>
        <v>3.3 (3.3-3.4)</v>
      </c>
      <c r="AJ18" s="36" t="str">
        <f>CONCATENATE(TEXT(ROUND('Bestand-Stellensuchende'!AJ18/Hilfsblatt_Erwerbspersonen_20ff!$B18%,1),"0.0")," (",TEXT(ROUND('Bestand-Stellensuchende'!AJ18/Hilfsblatt_Erwerbspersonen_20ff!$D18%,1),"0.0"),"-",TEXT(ROUND('Bestand-Stellensuchende'!AJ18/Hilfsblatt_Erwerbspersonen_20ff!$C18%,1),"0.0"),")")</f>
        <v>3.5 (3.4-3.5)</v>
      </c>
      <c r="AK18" s="36" t="str">
        <f>CONCATENATE(TEXT(ROUND('Bestand-Stellensuchende'!AK18/Hilfsblatt_Erwerbspersonen_20ff!$B18%,1),"0.0")," (",TEXT(ROUND('Bestand-Stellensuchende'!AK18/Hilfsblatt_Erwerbspersonen_20ff!$D18%,1),"0.0"),"-",TEXT(ROUND('Bestand-Stellensuchende'!AK18/Hilfsblatt_Erwerbspersonen_20ff!$C18%,1),"0.0"),")")</f>
        <v>3.6 (3.6-3.7)</v>
      </c>
      <c r="AL18" s="36" t="str">
        <f>CONCATENATE(TEXT(ROUND('Bestand-Stellensuchende'!AL18/Hilfsblatt_Erwerbspersonen_20ff!$B18%,1),"0.0")," (",TEXT(ROUND('Bestand-Stellensuchende'!AL18/Hilfsblatt_Erwerbspersonen_20ff!$D18%,1),"0.0"),"-",TEXT(ROUND('Bestand-Stellensuchende'!AL18/Hilfsblatt_Erwerbspersonen_20ff!$C18%,1),"0.0"),")")</f>
        <v>3.8 (3.7-3.8)</v>
      </c>
      <c r="AM18" s="36" t="str">
        <f>CONCATENATE(TEXT(ROUND('Bestand-Stellensuchende'!AM18/Hilfsblatt_Erwerbspersonen_20ff!$B18%,1),"0.0")," (",TEXT(ROUND('Bestand-Stellensuchende'!AM18/Hilfsblatt_Erwerbspersonen_20ff!$D18%,1),"0.0"),"-",TEXT(ROUND('Bestand-Stellensuchende'!AM18/Hilfsblatt_Erwerbspersonen_20ff!$C18%,1),"0.0"),")")</f>
        <v>3.9 (3.9-4.0)</v>
      </c>
      <c r="AN18" s="36" t="str">
        <f>CONCATENATE(TEXT(ROUND('Bestand-Stellensuchende'!AN18/Hilfsblatt_Erwerbspersonen_20ff!$B18%,1),"0.0")," (",TEXT(ROUND('Bestand-Stellensuchende'!AN18/Hilfsblatt_Erwerbspersonen_20ff!$D18%,1),"0.0"),"-",TEXT(ROUND('Bestand-Stellensuchende'!AN18/Hilfsblatt_Erwerbspersonen_20ff!$C18%,1),"0.0"),")")</f>
        <v>4.1 (4.0-4.1)</v>
      </c>
      <c r="AO18" s="36" t="str">
        <f>CONCATENATE(TEXT(ROUND('Bestand-Stellensuchende'!AO18/Hilfsblatt_Erwerbspersonen_20ff!$B18%,1),"0.0")," (",TEXT(ROUND('Bestand-Stellensuchende'!AO18/Hilfsblatt_Erwerbspersonen_20ff!$D18%,1),"0.0"),"-",TEXT(ROUND('Bestand-Stellensuchende'!AO18/Hilfsblatt_Erwerbspersonen_20ff!$C18%,1),"0.0"),")")</f>
        <v>4.6 (4.5-4.6)</v>
      </c>
      <c r="AP18" s="36" t="str">
        <f>CONCATENATE(TEXT(ROUND('Bestand-Stellensuchende'!AP18/Hilfsblatt_Erwerbspersonen_20ff!$B18%,1),"0.0")," (",TEXT(ROUND('Bestand-Stellensuchende'!AP18/Hilfsblatt_Erwerbspersonen_20ff!$D18%,1),"0.0"),"-",TEXT(ROUND('Bestand-Stellensuchende'!AP18/Hilfsblatt_Erwerbspersonen_20ff!$C18%,1),"0.0"),")")</f>
        <v>4.1 (4.0-4.2)</v>
      </c>
      <c r="AQ18" s="36" t="str">
        <f>CONCATENATE(TEXT(ROUND('Bestand-Stellensuchende'!AQ18/Hilfsblatt_Erwerbspersonen_20ff!$B18%,1),"0.0")," (",TEXT(ROUND('Bestand-Stellensuchende'!AQ18/Hilfsblatt_Erwerbspersonen_20ff!$D18%,1),"0.0"),"-",TEXT(ROUND('Bestand-Stellensuchende'!AQ18/Hilfsblatt_Erwerbspersonen_20ff!$C18%,1),"0.0"),")")</f>
        <v>4.1 (4.1-4.2)</v>
      </c>
      <c r="AR18" s="36" t="str">
        <f>CONCATENATE(TEXT(ROUND('Bestand-Stellensuchende'!AR18/Hilfsblatt_Erwerbspersonen_20ff!$B18%,1),"0.0")," (",TEXT(ROUND('Bestand-Stellensuchende'!AR18/Hilfsblatt_Erwerbspersonen_20ff!$D18%,1),"0.0"),"-",TEXT(ROUND('Bestand-Stellensuchende'!AR18/Hilfsblatt_Erwerbspersonen_20ff!$C18%,1),"0.0"),")")</f>
        <v>4.2 (4.1-4.2)</v>
      </c>
      <c r="AS18" s="36" t="str">
        <f>CONCATENATE(TEXT(ROUND('Bestand-Stellensuchende'!AS18/Hilfsblatt_Erwerbspersonen_20ff!$B18%,1),"0.0")," (",TEXT(ROUND('Bestand-Stellensuchende'!AS18/Hilfsblatt_Erwerbspersonen_20ff!$D18%,1),"0.0"),"-",TEXT(ROUND('Bestand-Stellensuchende'!AS18/Hilfsblatt_Erwerbspersonen_20ff!$C18%,1),"0.0"),")")</f>
        <v>4.3 (4.2-4.4)</v>
      </c>
      <c r="AT18" s="36" t="str">
        <f>CONCATENATE(TEXT(ROUND('Bestand-Stellensuchende'!AT18/Hilfsblatt_Erwerbspersonen_20ff!$B18%,1),"0.0")," (",TEXT(ROUND('Bestand-Stellensuchende'!AT18/Hilfsblatt_Erwerbspersonen_20ff!$D18%,1),"0.0"),"-",TEXT(ROUND('Bestand-Stellensuchende'!AT18/Hilfsblatt_Erwerbspersonen_20ff!$C18%,1),"0.0"),")")</f>
        <v>4.4 (4.3-4.4)</v>
      </c>
      <c r="AU18" s="36" t="str">
        <f>CONCATENATE(TEXT(ROUND('Bestand-Stellensuchende'!AU18/Hilfsblatt_Erwerbspersonen_20ff!$B18%,1),"0.0")," (",TEXT(ROUND('Bestand-Stellensuchende'!AU18/Hilfsblatt_Erwerbspersonen_20ff!$D18%,1),"0.0"),"-",TEXT(ROUND('Bestand-Stellensuchende'!AU18/Hilfsblatt_Erwerbspersonen_20ff!$C18%,1),"0.0"),")")</f>
        <v>4.5 (4.4-4.6)</v>
      </c>
      <c r="AV18" s="36" t="str">
        <f>CONCATENATE(TEXT(ROUND('Bestand-Stellensuchende'!AV18/Hilfsblatt_Erwerbspersonen_20ff!$B18%,1),"0.0")," (",TEXT(ROUND('Bestand-Stellensuchende'!AV18/Hilfsblatt_Erwerbspersonen_20ff!$D18%,1),"0.0"),"-",TEXT(ROUND('Bestand-Stellensuchende'!AV18/Hilfsblatt_Erwerbspersonen_20ff!$C18%,1),"0.0"),")")</f>
        <v>4.7 (4.6-4.7)</v>
      </c>
      <c r="AW18" s="36" t="str">
        <f>CONCATENATE(TEXT(ROUND('Bestand-Stellensuchende'!AW18/Hilfsblatt_Erwerbspersonen_20ff!$B18%,1),"0.0")," (",TEXT(ROUND('Bestand-Stellensuchende'!AW18/Hilfsblatt_Erwerbspersonen_20ff!$D18%,1),"0.0"),"-",TEXT(ROUND('Bestand-Stellensuchende'!AW18/Hilfsblatt_Erwerbspersonen_20ff!$C18%,1),"0.0"),")")</f>
        <v>4.8 (4.8-4.9)</v>
      </c>
      <c r="AX18" s="36" t="str">
        <f>CONCATENATE(TEXT(ROUND('Bestand-Stellensuchende'!AX18/Hilfsblatt_Erwerbspersonen_20ff!$B18%,1),"0.0")," (",TEXT(ROUND('Bestand-Stellensuchende'!AX18/Hilfsblatt_Erwerbspersonen_20ff!$D18%,1),"0.0"),"-",TEXT(ROUND('Bestand-Stellensuchende'!AX18/Hilfsblatt_Erwerbspersonen_20ff!$C18%,1),"0.0"),")")</f>
        <v>4.9 (4.8-5.0)</v>
      </c>
      <c r="AY18" s="36" t="str">
        <f>CONCATENATE(TEXT(ROUND('Bestand-Stellensuchende'!AY18/Hilfsblatt_Erwerbspersonen_20ff!$B18%,1),"0.0")," (",TEXT(ROUND('Bestand-Stellensuchende'!AY18/Hilfsblatt_Erwerbspersonen_20ff!$D18%,1),"0.0"),"-",TEXT(ROUND('Bestand-Stellensuchende'!AY18/Hilfsblatt_Erwerbspersonen_20ff!$C18%,1),"0.0"),")")</f>
        <v>5.0 (4.9-5.1)</v>
      </c>
      <c r="AZ18" s="36" t="str">
        <f>CONCATENATE(TEXT(ROUND('Bestand-Stellensuchende'!AZ18/Hilfsblatt_Erwerbspersonen_20ff!$B18%,1),"0.0")," (",TEXT(ROUND('Bestand-Stellensuchende'!AZ18/Hilfsblatt_Erwerbspersonen_20ff!$D18%,1),"0.0"),"-",TEXT(ROUND('Bestand-Stellensuchende'!AZ18/Hilfsblatt_Erwerbspersonen_20ff!$C18%,1),"0.0"),")")</f>
        <v>5.0 (4.9-5.1)</v>
      </c>
      <c r="BA18" s="36" t="str">
        <f>CONCATENATE(TEXT(ROUND('Bestand-Stellensuchende'!BA18/Hilfsblatt_Erwerbspersonen_20ff!$B18%,1),"0.0")," (",TEXT(ROUND('Bestand-Stellensuchende'!BA18/Hilfsblatt_Erwerbspersonen_20ff!$D18%,1),"0.0"),"-",TEXT(ROUND('Bestand-Stellensuchende'!BA18/Hilfsblatt_Erwerbspersonen_20ff!$C18%,1),"0.0"),")")</f>
        <v>4.9 (4.8-5.0)</v>
      </c>
      <c r="BB18" s="36" t="str">
        <f>CONCATENATE(TEXT(ROUND('Bestand-Stellensuchende'!BB18/Hilfsblatt_Erwerbspersonen_20ff!$B18%,1),"0.0")," (",TEXT(ROUND('Bestand-Stellensuchende'!BB18/Hilfsblatt_Erwerbspersonen_20ff!$D18%,1),"0.0"),"-",TEXT(ROUND('Bestand-Stellensuchende'!BB18/Hilfsblatt_Erwerbspersonen_20ff!$C18%,1),"0.0"),")")</f>
        <v>4.5 (4.4-4.5)</v>
      </c>
      <c r="BC18" s="36" t="str">
        <f>CONCATENATE(TEXT(ROUND('Bestand-Stellensuchende'!BC18/Hilfsblatt_Erwerbspersonen_20ff!$B18%,1),"0.0")," (",TEXT(ROUND('Bestand-Stellensuchende'!BC18/Hilfsblatt_Erwerbspersonen_20ff!$D18%,1),"0.0"),"-",TEXT(ROUND('Bestand-Stellensuchende'!BC18/Hilfsblatt_Erwerbspersonen_20ff!$C18%,1),"0.0"),")")</f>
        <v>4.9 (4.8-5.0)</v>
      </c>
      <c r="BD18" s="36" t="str">
        <f>CONCATENATE(TEXT(ROUND('Bestand-Stellensuchende'!BD18/Hilfsblatt_Erwerbspersonen_20ff!$B18%,1),"0.0")," (",TEXT(ROUND('Bestand-Stellensuchende'!BD18/Hilfsblatt_Erwerbspersonen_20ff!$D18%,1),"0.0"),"-",TEXT(ROUND('Bestand-Stellensuchende'!BD18/Hilfsblatt_Erwerbspersonen_20ff!$C18%,1),"0.0"),")")</f>
        <v>4.8 (4.7-4.9)</v>
      </c>
      <c r="BE18" s="36" t="str">
        <f>CONCATENATE(TEXT(ROUND('Bestand-Stellensuchende'!BE18/Hilfsblatt_Erwerbspersonen_20ff!$B18%,1),"0.0")," (",TEXT(ROUND('Bestand-Stellensuchende'!BE18/Hilfsblatt_Erwerbspersonen_20ff!$D18%,1),"0.0"),"-",TEXT(ROUND('Bestand-Stellensuchende'!BE18/Hilfsblatt_Erwerbspersonen_20ff!$C18%,1),"0.0"),")")</f>
        <v>4.8 (4.7-4.9)</v>
      </c>
      <c r="BF18" s="36" t="str">
        <f>CONCATENATE(TEXT(ROUND('Bestand-Stellensuchende'!BF18/Hilfsblatt_Erwerbspersonen_20ff!$B18%,1),"0.0")," (",TEXT(ROUND('Bestand-Stellensuchende'!BF18/Hilfsblatt_Erwerbspersonen_20ff!$D18%,1),"0.0"),"-",TEXT(ROUND('Bestand-Stellensuchende'!BF18/Hilfsblatt_Erwerbspersonen_20ff!$C18%,1),"0.0"),")")</f>
        <v>4.8 (4.7-4.8)</v>
      </c>
      <c r="BG18" s="36" t="str">
        <f>CONCATENATE(TEXT(ROUND('Bestand-Stellensuchende'!BG18/Hilfsblatt_Erwerbspersonen_20ff!$B18%,1),"0.0")," (",TEXT(ROUND('Bestand-Stellensuchende'!BG18/Hilfsblatt_Erwerbspersonen_20ff!$D18%,1),"0.0"),"-",TEXT(ROUND('Bestand-Stellensuchende'!BG18/Hilfsblatt_Erwerbspersonen_20ff!$C18%,1),"0.0"),")")</f>
        <v>4.8 (4.7-4.8)</v>
      </c>
      <c r="BH18" s="36" t="str">
        <f>CONCATENATE(TEXT(ROUND('Bestand-Stellensuchende'!BH18/Hilfsblatt_Erwerbspersonen_20ff!$B18%,1),"0.0")," (",TEXT(ROUND('Bestand-Stellensuchende'!BH18/Hilfsblatt_Erwerbspersonen_20ff!$D18%,1),"0.0"),"-",TEXT(ROUND('Bestand-Stellensuchende'!BH18/Hilfsblatt_Erwerbspersonen_20ff!$C18%,1),"0.0"),")")</f>
        <v>4.7 (4.7-4.8)</v>
      </c>
      <c r="BI18" s="36" t="str">
        <f>CONCATENATE(TEXT(ROUND('Bestand-Stellensuchende'!BI18/Hilfsblatt_Erwerbspersonen_20ff!$B18%,1),"0.0")," (",TEXT(ROUND('Bestand-Stellensuchende'!BI18/Hilfsblatt_Erwerbspersonen_20ff!$D18%,1),"0.0"),"-",TEXT(ROUND('Bestand-Stellensuchende'!BI18/Hilfsblatt_Erwerbspersonen_20ff!$C18%,1),"0.0"),")")</f>
        <v>4.6 (4.6-4.7)</v>
      </c>
      <c r="BJ18" s="36" t="str">
        <f>CONCATENATE(TEXT(ROUND('Bestand-Stellensuchende'!BJ18/Hilfsblatt_Erwerbspersonen_20ff!$B18%,1),"0.0")," (",TEXT(ROUND('Bestand-Stellensuchende'!BJ18/Hilfsblatt_Erwerbspersonen_20ff!$D18%,1),"0.0"),"-",TEXT(ROUND('Bestand-Stellensuchende'!BJ18/Hilfsblatt_Erwerbspersonen_20ff!$C18%,1),"0.0"),")")</f>
        <v>4.5 (4.5-4.6)</v>
      </c>
      <c r="BK18" s="36" t="str">
        <f>CONCATENATE(TEXT(ROUND('Bestand-Stellensuchende'!BK18/Hilfsblatt_Erwerbspersonen_20ff!$B18%,1),"0.0")," (",TEXT(ROUND('Bestand-Stellensuchende'!BK18/Hilfsblatt_Erwerbspersonen_20ff!$D18%,1),"0.0"),"-",TEXT(ROUND('Bestand-Stellensuchende'!BK18/Hilfsblatt_Erwerbspersonen_20ff!$C18%,1),"0.0"),")")</f>
        <v>4.4 (4.4-4.5)</v>
      </c>
      <c r="BL18" s="36" t="str">
        <f>CONCATENATE(TEXT(ROUND('Bestand-Stellensuchende'!BL18/Hilfsblatt_Erwerbspersonen_20ff!$B18%,1),"0.0")," (",TEXT(ROUND('Bestand-Stellensuchende'!BL18/Hilfsblatt_Erwerbspersonen_20ff!$D18%,1),"0.0"),"-",TEXT(ROUND('Bestand-Stellensuchende'!BL18/Hilfsblatt_Erwerbspersonen_20ff!$C18%,1),"0.0"),")")</f>
        <v>4.1 (4.1-4.2)</v>
      </c>
      <c r="BM18" s="36" t="str">
        <f>CONCATENATE(TEXT(ROUND('Bestand-Stellensuchende'!BM18/Hilfsblatt_Erwerbspersonen_20ff!$B18%,1),"0.0")," (",TEXT(ROUND('Bestand-Stellensuchende'!BM18/Hilfsblatt_Erwerbspersonen_20ff!$D18%,1),"0.0"),"-",TEXT(ROUND('Bestand-Stellensuchende'!BM18/Hilfsblatt_Erwerbspersonen_20ff!$C18%,1),"0.0"),")")</f>
        <v>3.6 (3.5-3.6)</v>
      </c>
      <c r="BN18" s="36" t="str">
        <f>CONCATENATE(TEXT(ROUND('Bestand-Stellensuchende'!BN18/Hilfsblatt_Erwerbspersonen_20ff!$B18%,1),"0.0")," (",TEXT(ROUND('Bestand-Stellensuchende'!BN18/Hilfsblatt_Erwerbspersonen_20ff!$D18%,1),"0.0"),"-",TEXT(ROUND('Bestand-Stellensuchende'!BN18/Hilfsblatt_Erwerbspersonen_20ff!$C18%,1),"0.0"),")")</f>
        <v>3.6 (3.5-3.6)</v>
      </c>
      <c r="BO18" s="36" t="str">
        <f>CONCATENATE(TEXT(ROUND('Bestand-Stellensuchende'!BO18/Hilfsblatt_Erwerbspersonen_17ff!$B18%,1),"0.0")," (",TEXT(ROUND('Bestand-Stellensuchende'!BO18/Hilfsblatt_Erwerbspersonen_17ff!$D18%,1),"0.0"),"-",TEXT(ROUND('Bestand-Stellensuchende'!BO18/Hilfsblatt_Erwerbspersonen_17ff!$C18%,1),"0.0"),")")</f>
        <v>3.5 (3.5-3.6)</v>
      </c>
      <c r="BP18" s="36" t="str">
        <f>CONCATENATE(TEXT(ROUND('Bestand-Stellensuchende'!BP18/Hilfsblatt_Erwerbspersonen_17ff!$B18%,1),"0.0")," (",TEXT(ROUND('Bestand-Stellensuchende'!BP18/Hilfsblatt_Erwerbspersonen_17ff!$D18%,1),"0.0"),"-",TEXT(ROUND('Bestand-Stellensuchende'!BP18/Hilfsblatt_Erwerbspersonen_17ff!$C18%,1),"0.0"),")")</f>
        <v>3.5 (3.5-3.6)</v>
      </c>
      <c r="BQ18" s="36" t="str">
        <f>CONCATENATE(TEXT(ROUND('Bestand-Stellensuchende'!BQ18/Hilfsblatt_Erwerbspersonen_17ff!$B18%,1),"0.0")," (",TEXT(ROUND('Bestand-Stellensuchende'!BQ18/Hilfsblatt_Erwerbspersonen_17ff!$D18%,1),"0.0"),"-",TEXT(ROUND('Bestand-Stellensuchende'!BQ18/Hilfsblatt_Erwerbspersonen_17ff!$C18%,1),"0.0"),")")</f>
        <v>3.5 (3.5-3.6)</v>
      </c>
      <c r="BR18" s="36" t="str">
        <f>CONCATENATE(TEXT(ROUND('Bestand-Stellensuchende'!BR18/Hilfsblatt_Erwerbspersonen_17ff!$B18%,1),"0.0")," (",TEXT(ROUND('Bestand-Stellensuchende'!BR18/Hilfsblatt_Erwerbspersonen_17ff!$D18%,1),"0.0"),"-",TEXT(ROUND('Bestand-Stellensuchende'!BR18/Hilfsblatt_Erwerbspersonen_17ff!$C18%,1),"0.0"),")")</f>
        <v>3.6 (3.5-3.6)</v>
      </c>
      <c r="BS18" s="36" t="str">
        <f>CONCATENATE(TEXT(ROUND('Bestand-Stellensuchende'!BS18/Hilfsblatt_Erwerbspersonen_17ff!$B18%,1),"0.0")," (",TEXT(ROUND('Bestand-Stellensuchende'!BS18/Hilfsblatt_Erwerbspersonen_17ff!$D18%,1),"0.0"),"-",TEXT(ROUND('Bestand-Stellensuchende'!BS18/Hilfsblatt_Erwerbspersonen_17ff!$C18%,1),"0.0"),")")</f>
        <v>3.5 (3.5-3.6)</v>
      </c>
      <c r="BT18" s="36" t="str">
        <f>CONCATENATE(TEXT(ROUND('Bestand-Stellensuchende'!BT18/Hilfsblatt_Erwerbspersonen_17ff!$B18%,1),"0.0")," (",TEXT(ROUND('Bestand-Stellensuchende'!BT18/Hilfsblatt_Erwerbspersonen_17ff!$D18%,1),"0.0"),"-",TEXT(ROUND('Bestand-Stellensuchende'!BT18/Hilfsblatt_Erwerbspersonen_17ff!$C18%,1),"0.0"),")")</f>
        <v>3.5 (3.4-3.5)</v>
      </c>
      <c r="BU18" s="36" t="str">
        <f>CONCATENATE(TEXT(ROUND('Bestand-Stellensuchende'!BU18/Hilfsblatt_Erwerbspersonen_17ff!$B18%,1),"0.0")," (",TEXT(ROUND('Bestand-Stellensuchende'!BU18/Hilfsblatt_Erwerbspersonen_17ff!$D18%,1),"0.0"),"-",TEXT(ROUND('Bestand-Stellensuchende'!BU18/Hilfsblatt_Erwerbspersonen_17ff!$C18%,1),"0.0"),")")</f>
        <v>3.5 (3.4-3.5)</v>
      </c>
      <c r="BV18" s="36" t="str">
        <f>CONCATENATE(TEXT(ROUND('Bestand-Stellensuchende'!BV18/Hilfsblatt_Erwerbspersonen_17ff!$B18%,1),"0.0")," (",TEXT(ROUND('Bestand-Stellensuchende'!BV18/Hilfsblatt_Erwerbspersonen_17ff!$D18%,1),"0.0"),"-",TEXT(ROUND('Bestand-Stellensuchende'!BV18/Hilfsblatt_Erwerbspersonen_17ff!$C18%,1),"0.0"),")")</f>
        <v>3.4 (3.4-3.5)</v>
      </c>
      <c r="BW18" s="36" t="str">
        <f>CONCATENATE(TEXT(ROUND('Bestand-Stellensuchende'!BW18/Hilfsblatt_Erwerbspersonen_17ff!$B18%,1),"0.0")," (",TEXT(ROUND('Bestand-Stellensuchende'!BW18/Hilfsblatt_Erwerbspersonen_17ff!$D18%,1),"0.0"),"-",TEXT(ROUND('Bestand-Stellensuchende'!BW18/Hilfsblatt_Erwerbspersonen_17ff!$C18%,1),"0.0"),")")</f>
        <v>3.5 (3.4-3.5)</v>
      </c>
      <c r="BX18" s="36" t="str">
        <f>CONCATENATE(TEXT(ROUND('Bestand-Stellensuchende'!BX18/Hilfsblatt_Erwerbspersonen_17ff!$B18%,1),"0.0")," (",TEXT(ROUND('Bestand-Stellensuchende'!BX18/Hilfsblatt_Erwerbspersonen_17ff!$D18%,1),"0.0"),"-",TEXT(ROUND('Bestand-Stellensuchende'!BX18/Hilfsblatt_Erwerbspersonen_17ff!$C18%,1),"0.0"),")")</f>
        <v>3.5 (3.5-3.6)</v>
      </c>
      <c r="BY18" s="36" t="str">
        <f>CONCATENATE(TEXT(ROUND('Bestand-Stellensuchende'!BY18/Hilfsblatt_Erwerbspersonen_17ff!$B18%,1),"0.0")," (",TEXT(ROUND('Bestand-Stellensuchende'!BY18/Hilfsblatt_Erwerbspersonen_17ff!$D18%,1),"0.0"),"-",TEXT(ROUND('Bestand-Stellensuchende'!BY18/Hilfsblatt_Erwerbspersonen_17ff!$C18%,1),"0.0"),")")</f>
        <v>3.5 (3.4-3.6)</v>
      </c>
      <c r="BZ18" s="36" t="str">
        <f>CONCATENATE(TEXT(ROUND('Bestand-Stellensuchende'!BZ18/Hilfsblatt_Erwerbspersonen_17ff!$B18%,1),"0.0")," (",TEXT(ROUND('Bestand-Stellensuchende'!BZ18/Hilfsblatt_Erwerbspersonen_17ff!$D18%,1),"0.0"),"-",TEXT(ROUND('Bestand-Stellensuchende'!BZ18/Hilfsblatt_Erwerbspersonen_17ff!$C18%,1),"0.0"),")")</f>
        <v>3.6 (3.6-3.7)</v>
      </c>
      <c r="CA18" s="36" t="str">
        <f>CONCATENATE(TEXT(ROUND('Bestand-Stellensuchende'!CA18/Hilfsblatt_Erwerbspersonen_17ff!$B18%,1),"0.0")," (",TEXT(ROUND('Bestand-Stellensuchende'!CA18/Hilfsblatt_Erwerbspersonen_17ff!$D18%,1),"0.0"),"-",TEXT(ROUND('Bestand-Stellensuchende'!CA18/Hilfsblatt_Erwerbspersonen_17ff!$C18%,1),"0.0"),")")</f>
        <v>3.6 (3.6-3.7)</v>
      </c>
      <c r="CB18" s="36" t="str">
        <f>CONCATENATE(TEXT(ROUND('Bestand-Stellensuchende'!CB18/Hilfsblatt_Erwerbspersonen_17ff!$B18%,1),"0.0")," (",TEXT(ROUND('Bestand-Stellensuchende'!CB18/Hilfsblatt_Erwerbspersonen_17ff!$D18%,1),"0.0"),"-",TEXT(ROUND('Bestand-Stellensuchende'!CB18/Hilfsblatt_Erwerbspersonen_17ff!$C18%,1),"0.0"),")")</f>
        <v>3.6 (3.6-3.7)</v>
      </c>
      <c r="CC18" s="36" t="str">
        <f>CONCATENATE(TEXT(ROUND('Bestand-Stellensuchende'!CC18/Hilfsblatt_Erwerbspersonen_17ff!$B18%,1),"0.0")," (",TEXT(ROUND('Bestand-Stellensuchende'!CC18/Hilfsblatt_Erwerbspersonen_17ff!$D18%,1),"0.0"),"-",TEXT(ROUND('Bestand-Stellensuchende'!CC18/Hilfsblatt_Erwerbspersonen_17ff!$C18%,1),"0.0"),")")</f>
        <v>3.6 (3.6-3.7)</v>
      </c>
      <c r="CD18" s="36" t="str">
        <f>CONCATENATE(TEXT(ROUND('Bestand-Stellensuchende'!CD18/Hilfsblatt_Erwerbspersonen_17ff!$B18%,1),"0.0")," (",TEXT(ROUND('Bestand-Stellensuchende'!CD18/Hilfsblatt_Erwerbspersonen_17ff!$D18%,1),"0.0"),"-",TEXT(ROUND('Bestand-Stellensuchende'!CD18/Hilfsblatt_Erwerbspersonen_17ff!$C18%,1),"0.0"),")")</f>
        <v>3.7 (3.6-3.7)</v>
      </c>
      <c r="CE18" s="36" t="str">
        <f>CONCATENATE(TEXT(ROUND('Bestand-Stellensuchende'!CE18/Hilfsblatt_Erwerbspersonen_17ff!$B18%,1),"0.0")," (",TEXT(ROUND('Bestand-Stellensuchende'!CE18/Hilfsblatt_Erwerbspersonen_17ff!$D18%,1),"0.0"),"-",TEXT(ROUND('Bestand-Stellensuchende'!CE18/Hilfsblatt_Erwerbspersonen_17ff!$C18%,1),"0.0"),")")</f>
        <v>3.6 (3.6-3.7)</v>
      </c>
      <c r="CF18" s="36" t="str">
        <f>CONCATENATE(TEXT(ROUND('Bestand-Stellensuchende'!CF18/Hilfsblatt_Erwerbspersonen_17ff!$B18%,1),"0.0")," (",TEXT(ROUND('Bestand-Stellensuchende'!CF18/Hilfsblatt_Erwerbspersonen_17ff!$D18%,1),"0.0"),"-",TEXT(ROUND('Bestand-Stellensuchende'!CF18/Hilfsblatt_Erwerbspersonen_17ff!$C18%,1),"0.0"),")")</f>
        <v>3.6 (3.5-3.6)</v>
      </c>
      <c r="CG18" s="36" t="str">
        <f>CONCATENATE(TEXT(ROUND('Bestand-Stellensuchende'!CG18/Hilfsblatt_Erwerbspersonen_17ff!$B18%,1),"0.0")," (",TEXT(ROUND('Bestand-Stellensuchende'!CG18/Hilfsblatt_Erwerbspersonen_17ff!$D18%,1),"0.0"),"-",TEXT(ROUND('Bestand-Stellensuchende'!CG18/Hilfsblatt_Erwerbspersonen_17ff!$C18%,1),"0.0"),")")</f>
        <v>3.7 (3.6-3.7)</v>
      </c>
      <c r="CH18" s="36" t="str">
        <f>CONCATENATE(TEXT(ROUND('Bestand-Stellensuchende'!CH18/Hilfsblatt_Erwerbspersonen_17ff!$B18%,1),"0.0")," (",TEXT(ROUND('Bestand-Stellensuchende'!CH18/Hilfsblatt_Erwerbspersonen_17ff!$D18%,1),"0.0"),"-",TEXT(ROUND('Bestand-Stellensuchende'!CH18/Hilfsblatt_Erwerbspersonen_17ff!$C18%,1),"0.0"),")")</f>
        <v>3.6 (3.5-3.6)</v>
      </c>
      <c r="CI18" s="36" t="str">
        <f>CONCATENATE(TEXT(ROUND('Bestand-Stellensuchende'!CI18/Hilfsblatt_Erwerbspersonen_17ff!$B18%,1),"0.0")," (",TEXT(ROUND('Bestand-Stellensuchende'!CI18/Hilfsblatt_Erwerbspersonen_17ff!$D18%,1),"0.0"),"-",TEXT(ROUND('Bestand-Stellensuchende'!CI18/Hilfsblatt_Erwerbspersonen_17ff!$C18%,1),"0.0"),")")</f>
        <v>3.5 (3.5-3.6)</v>
      </c>
      <c r="CJ18" s="36" t="str">
        <f>CONCATENATE(TEXT(ROUND('Bestand-Stellensuchende'!CJ18/Hilfsblatt_Erwerbspersonen_17ff!$B18%,1),"0.0")," (",TEXT(ROUND('Bestand-Stellensuchende'!CJ18/Hilfsblatt_Erwerbspersonen_17ff!$D18%,1),"0.0"),"-",TEXT(ROUND('Bestand-Stellensuchende'!CJ18/Hilfsblatt_Erwerbspersonen_17ff!$C18%,1),"0.0"),")")</f>
        <v>3.6 (3.5-3.7)</v>
      </c>
      <c r="CK18" s="36" t="str">
        <f>CONCATENATE(TEXT(ROUND('Bestand-Stellensuchende'!CK18/Hilfsblatt_Erwerbspersonen_17ff!$B18%,1),"0.0")," (",TEXT(ROUND('Bestand-Stellensuchende'!CK18/Hilfsblatt_Erwerbspersonen_17ff!$D18%,1),"0.0"),"-",TEXT(ROUND('Bestand-Stellensuchende'!CK18/Hilfsblatt_Erwerbspersonen_17ff!$C18%,1),"0.0"),")")</f>
        <v>3.6 (3.6-3.7)</v>
      </c>
      <c r="CL18" s="36" t="str">
        <f>CONCATENATE(TEXT(ROUND('Bestand-Stellensuchende'!CL18/Hilfsblatt_Erwerbspersonen_17ff!$B18%,1),"0.0")," (",TEXT(ROUND('Bestand-Stellensuchende'!CL18/Hilfsblatt_Erwerbspersonen_17ff!$D18%,1),"0.0"),"-",TEXT(ROUND('Bestand-Stellensuchende'!CL18/Hilfsblatt_Erwerbspersonen_17ff!$C18%,1),"0.0"),")")</f>
        <v>3.7 (3.6-3.7)</v>
      </c>
      <c r="CM18" s="36" t="str">
        <f>CONCATENATE(TEXT(ROUND('Bestand-Stellensuchende'!CM18/Hilfsblatt_Erwerbspersonen_17ff!$B18%,1),"0.0")," (",TEXT(ROUND('Bestand-Stellensuchende'!CM18/Hilfsblatt_Erwerbspersonen_17ff!$D18%,1),"0.0"),"-",TEXT(ROUND('Bestand-Stellensuchende'!CM18/Hilfsblatt_Erwerbspersonen_17ff!$C18%,1),"0.0"),")")</f>
        <v>3.7 (3.7-3.8)</v>
      </c>
      <c r="CN18" s="36" t="str">
        <f>CONCATENATE(TEXT(ROUND('Bestand-Stellensuchende'!CN18/Hilfsblatt_Erwerbspersonen_17ff!$B18%,1),"0.0")," (",TEXT(ROUND('Bestand-Stellensuchende'!CN18/Hilfsblatt_Erwerbspersonen_17ff!$D18%,1),"0.0"),"-",TEXT(ROUND('Bestand-Stellensuchende'!CN18/Hilfsblatt_Erwerbspersonen_17ff!$C18%,1),"0.0"),")")</f>
        <v>3.8 (3.7-3.9)</v>
      </c>
      <c r="CO18" s="36" t="str">
        <f>CONCATENATE(TEXT(ROUND('Bestand-Stellensuchende'!CO18/Hilfsblatt_Erwerbspersonen_17ff!$B18%,1),"0.0")," (",TEXT(ROUND('Bestand-Stellensuchende'!CO18/Hilfsblatt_Erwerbspersonen_17ff!$D18%,1),"0.0"),"-",TEXT(ROUND('Bestand-Stellensuchende'!CO18/Hilfsblatt_Erwerbspersonen_17ff!$C18%,1),"0.0"),")")</f>
        <v>3.9 (3.8-3.9)</v>
      </c>
      <c r="CP18" s="36" t="str">
        <f>CONCATENATE(TEXT(ROUND('Bestand-Stellensuchende'!CP18/Hilfsblatt_Erwerbspersonen_17ff!$B18%,1),"0.0")," (",TEXT(ROUND('Bestand-Stellensuchende'!CP18/Hilfsblatt_Erwerbspersonen_17ff!$D18%,1),"0.0"),"-",TEXT(ROUND('Bestand-Stellensuchende'!CP18/Hilfsblatt_Erwerbspersonen_17ff!$C18%,1),"0.0"),")")</f>
        <v>3.9 (3.8-3.9)</v>
      </c>
      <c r="CQ18" s="36" t="str">
        <f>CONCATENATE(TEXT(ROUND('Bestand-Stellensuchende'!CQ18/Hilfsblatt_Erwerbspersonen_17ff!$B18%,1),"0.0")," (",TEXT(ROUND('Bestand-Stellensuchende'!CQ18/Hilfsblatt_Erwerbspersonen_17ff!$D18%,1),"0.0"),"-",TEXT(ROUND('Bestand-Stellensuchende'!CQ18/Hilfsblatt_Erwerbspersonen_17ff!$C18%,1),"0.0"),")")</f>
        <v>3.8 (3.8-3.9)</v>
      </c>
      <c r="CR18" s="36" t="str">
        <f>CONCATENATE(TEXT(ROUND('Bestand-Stellensuchende'!CR18/Hilfsblatt_Erwerbspersonen_17ff!$B18%,1),"0.0")," (",TEXT(ROUND('Bestand-Stellensuchende'!CR18/Hilfsblatt_Erwerbspersonen_17ff!$D18%,1),"0.0"),"-",TEXT(ROUND('Bestand-Stellensuchende'!CR18/Hilfsblatt_Erwerbspersonen_17ff!$C18%,1),"0.0"),")")</f>
        <v>3.9 (3.8-4.0)</v>
      </c>
      <c r="CS18" s="36" t="str">
        <f>CONCATENATE(TEXT(ROUND('Bestand-Stellensuchende'!CS18/Hilfsblatt_Erwerbspersonen_17ff!$B18%,1),"0.0")," (",TEXT(ROUND('Bestand-Stellensuchende'!CS18/Hilfsblatt_Erwerbspersonen_17ff!$D18%,1),"0.0"),"-",TEXT(ROUND('Bestand-Stellensuchende'!CS18/Hilfsblatt_Erwerbspersonen_17ff!$C18%,1),"0.0"),")")</f>
        <v>3.8 (3.8-3.9)</v>
      </c>
      <c r="CT18" s="36" t="str">
        <f>CONCATENATE(TEXT(ROUND('Bestand-Stellensuchende'!CT18/Hilfsblatt_Erwerbspersonen_17ff!$B18%,1),"0.0")," (",TEXT(ROUND('Bestand-Stellensuchende'!CT18/Hilfsblatt_Erwerbspersonen_17ff!$D18%,1),"0.0"),"-",TEXT(ROUND('Bestand-Stellensuchende'!CT18/Hilfsblatt_Erwerbspersonen_17ff!$C18%,1),"0.0"),")")</f>
        <v>3.9 (3.8-3.9)</v>
      </c>
      <c r="CU18" s="36" t="str">
        <f>CONCATENATE(TEXT(ROUND('Bestand-Stellensuchende'!CU18/Hilfsblatt_Erwerbspersonen_17ff!$B18%,1),"0.0")," (",TEXT(ROUND('Bestand-Stellensuchende'!CU18/Hilfsblatt_Erwerbspersonen_17ff!$D18%,1),"0.0"),"-",TEXT(ROUND('Bestand-Stellensuchende'!CU18/Hilfsblatt_Erwerbspersonen_17ff!$C18%,1),"0.0"),")")</f>
        <v>3.8 (3.8-3.9)</v>
      </c>
      <c r="CV18" s="36" t="str">
        <f>CONCATENATE(TEXT(ROUND('Bestand-Stellensuchende'!CV18/Hilfsblatt_Erwerbspersonen_17ff!$B18%,1),"0.0")," (",TEXT(ROUND('Bestand-Stellensuchende'!CV18/Hilfsblatt_Erwerbspersonen_17ff!$D18%,1),"0.0"),"-",TEXT(ROUND('Bestand-Stellensuchende'!CV18/Hilfsblatt_Erwerbspersonen_17ff!$C18%,1),"0.0"),")")</f>
        <v>3.8 (3.7-3.9)</v>
      </c>
      <c r="CW18" s="36" t="str">
        <f>CONCATENATE(TEXT(ROUND('Bestand-Stellensuchende'!CW18/Hilfsblatt_Erwerbspersonen_17ff!$B18%,1),"0.0")," (",TEXT(ROUND('Bestand-Stellensuchende'!CW18/Hilfsblatt_Erwerbspersonen_17ff!$D18%,1),"0.0"),"-",TEXT(ROUND('Bestand-Stellensuchende'!CW18/Hilfsblatt_Erwerbspersonen_17ff!$C18%,1),"0.0"),")")</f>
        <v>3.8 (3.7-3.8)</v>
      </c>
      <c r="CX18" s="36" t="str">
        <f>CONCATENATE(TEXT(ROUND('Bestand-Stellensuchende'!CX18/Hilfsblatt_Erwerbspersonen_17ff!$B18%,1),"0.0")," (",TEXT(ROUND('Bestand-Stellensuchende'!CX18/Hilfsblatt_Erwerbspersonen_17ff!$D18%,1),"0.0"),"-",TEXT(ROUND('Bestand-Stellensuchende'!CX18/Hilfsblatt_Erwerbspersonen_17ff!$C18%,1),"0.0"),")")</f>
        <v>3.9 (3.8-3.9)</v>
      </c>
      <c r="CY18" s="36" t="str">
        <f>CONCATENATE(TEXT(ROUND('Bestand-Stellensuchende'!CY18/Hilfsblatt_Erwerbspersonen_17ff!$B18%,1),"0.0")," (",TEXT(ROUND('Bestand-Stellensuchende'!CY18/Hilfsblatt_Erwerbspersonen_17ff!$D18%,1),"0.0"),"-",TEXT(ROUND('Bestand-Stellensuchende'!CY18/Hilfsblatt_Erwerbspersonen_17ff!$C18%,1),"0.0"),")")</f>
        <v>3.9 (3.9-4.0)</v>
      </c>
      <c r="CZ18" s="36" t="str">
        <f>CONCATENATE(TEXT(ROUND('Bestand-Stellensuchende'!CZ18/Hilfsblatt_Erwerbspersonen_17ff!$B18%,1),"0.0")," (",TEXT(ROUND('Bestand-Stellensuchende'!CZ18/Hilfsblatt_Erwerbspersonen_17ff!$D18%,1),"0.0"),"-",TEXT(ROUND('Bestand-Stellensuchende'!CZ18/Hilfsblatt_Erwerbspersonen_17ff!$C18%,1),"0.0"),")")</f>
        <v>3.9 (3.9-4.0)</v>
      </c>
      <c r="DA18" s="36" t="str">
        <f>CONCATENATE(TEXT(ROUND('Bestand-Stellensuchende'!DA18/Hilfsblatt_Erwerbspersonen_17ff!$B18%,1),"0.0")," (",TEXT(ROUND('Bestand-Stellensuchende'!DA18/Hilfsblatt_Erwerbspersonen_17ff!$D18%,1),"0.0"),"-",TEXT(ROUND('Bestand-Stellensuchende'!DA18/Hilfsblatt_Erwerbspersonen_17ff!$C18%,1),"0.0"),")")</f>
        <v>4.0 (3.9-4.1)</v>
      </c>
      <c r="DB18" s="36" t="str">
        <f>CONCATENATE(TEXT(ROUND('Bestand-Stellensuchende'!DB18/Hilfsblatt_Erwerbspersonen_14ff!$B18%,1),"0.0")," (",TEXT(ROUND('Bestand-Stellensuchende'!DB18/Hilfsblatt_Erwerbspersonen_14ff!$D18%,1),"0.0"),"-",TEXT(ROUND('Bestand-Stellensuchende'!DB18/Hilfsblatt_Erwerbspersonen_14ff!$C18%,1),"0.0"),")")</f>
        <v>4.1 (4.0-4.2)</v>
      </c>
      <c r="DC18" s="36" t="str">
        <f>CONCATENATE(TEXT(ROUND('Bestand-Stellensuchende'!DC18/Hilfsblatt_Erwerbspersonen_14ff!$B18%,1),"0.0")," (",TEXT(ROUND('Bestand-Stellensuchende'!DC18/Hilfsblatt_Erwerbspersonen_14ff!$D18%,1),"0.0"),"-",TEXT(ROUND('Bestand-Stellensuchende'!DC18/Hilfsblatt_Erwerbspersonen_14ff!$C18%,1),"0.0"),")")</f>
        <v>4.1 (4.1-4.2)</v>
      </c>
      <c r="DD18" s="36" t="str">
        <f>CONCATENATE(TEXT(ROUND('Bestand-Stellensuchende'!DD18/Hilfsblatt_Erwerbspersonen_14ff!$B18%,1),"0.0")," (",TEXT(ROUND('Bestand-Stellensuchende'!DD18/Hilfsblatt_Erwerbspersonen_14ff!$D18%,1),"0.0"),"-",TEXT(ROUND('Bestand-Stellensuchende'!DD18/Hilfsblatt_Erwerbspersonen_14ff!$C18%,1),"0.0"),")")</f>
        <v>4.2 (4.1-4.2)</v>
      </c>
      <c r="DE18" s="36" t="str">
        <f>CONCATENATE(TEXT(ROUND('Bestand-Stellensuchende'!DE18/Hilfsblatt_Erwerbspersonen_14ff!$B18%,1),"0.0")," (",TEXT(ROUND('Bestand-Stellensuchende'!DE18/Hilfsblatt_Erwerbspersonen_14ff!$D18%,1),"0.0"),"-",TEXT(ROUND('Bestand-Stellensuchende'!DE18/Hilfsblatt_Erwerbspersonen_14ff!$C18%,1),"0.0"),")")</f>
        <v>4.1 (4.1-4.2)</v>
      </c>
      <c r="DF18" s="36" t="str">
        <f>CONCATENATE(TEXT(ROUND('Bestand-Stellensuchende'!DF18/Hilfsblatt_Erwerbspersonen_14ff!$B18%,1),"0.0")," (",TEXT(ROUND('Bestand-Stellensuchende'!DF18/Hilfsblatt_Erwerbspersonen_14ff!$D18%,1),"0.0"),"-",TEXT(ROUND('Bestand-Stellensuchende'!DF18/Hilfsblatt_Erwerbspersonen_14ff!$C18%,1),"0.0"),")")</f>
        <v>4.1 (4.0-4.1)</v>
      </c>
      <c r="DG18" s="36" t="str">
        <f>CONCATENATE(TEXT(ROUND('Bestand-Stellensuchende'!DG18/Hilfsblatt_Erwerbspersonen_14ff!$B18%,1),"0.0")," (",TEXT(ROUND('Bestand-Stellensuchende'!DG18/Hilfsblatt_Erwerbspersonen_14ff!$D18%,1),"0.0"),"-",TEXT(ROUND('Bestand-Stellensuchende'!DG18/Hilfsblatt_Erwerbspersonen_14ff!$C18%,1),"0.0"),")")</f>
        <v>4.0 (4.0-4.1)</v>
      </c>
      <c r="DH18" s="36" t="str">
        <f>CONCATENATE(TEXT(ROUND('Bestand-Stellensuchende'!DH18/Hilfsblatt_Erwerbspersonen_14ff!$B18%,1),"0.0")," (",TEXT(ROUND('Bestand-Stellensuchende'!DH18/Hilfsblatt_Erwerbspersonen_14ff!$D18%,1),"0.0"),"-",TEXT(ROUND('Bestand-Stellensuchende'!DH18/Hilfsblatt_Erwerbspersonen_14ff!$C18%,1),"0.0"),")")</f>
        <v>4.0 (3.9-4.0)</v>
      </c>
      <c r="DI18" s="36" t="str">
        <f>CONCATENATE(TEXT(ROUND('Bestand-Stellensuchende'!DI18/Hilfsblatt_Erwerbspersonen_14ff!$B18%,1),"0.0")," (",TEXT(ROUND('Bestand-Stellensuchende'!DI18/Hilfsblatt_Erwerbspersonen_14ff!$D18%,1),"0.0"),"-",TEXT(ROUND('Bestand-Stellensuchende'!DI18/Hilfsblatt_Erwerbspersonen_14ff!$C18%,1),"0.0"),")")</f>
        <v>4.0 (3.9-4.0)</v>
      </c>
      <c r="DJ18" s="36" t="str">
        <f>CONCATENATE(TEXT(ROUND('Bestand-Stellensuchende'!DJ18/Hilfsblatt_Erwerbspersonen_14ff!$B18%,1),"0.0")," (",TEXT(ROUND('Bestand-Stellensuchende'!DJ18/Hilfsblatt_Erwerbspersonen_14ff!$D18%,1),"0.0"),"-",TEXT(ROUND('Bestand-Stellensuchende'!DJ18/Hilfsblatt_Erwerbspersonen_14ff!$C18%,1),"0.0"),")")</f>
        <v>4.0 (3.9-4.1)</v>
      </c>
      <c r="DK18" s="36" t="str">
        <f>CONCATENATE(TEXT(ROUND('Bestand-Stellensuchende'!DK18/Hilfsblatt_Erwerbspersonen_14ff!$B18%,1),"0.0")," (",TEXT(ROUND('Bestand-Stellensuchende'!DK18/Hilfsblatt_Erwerbspersonen_14ff!$D18%,1),"0.0"),"-",TEXT(ROUND('Bestand-Stellensuchende'!DK18/Hilfsblatt_Erwerbspersonen_14ff!$C18%,1),"0.0"),")")</f>
        <v>4.0 (4.0-4.1)</v>
      </c>
      <c r="DL18" s="36" t="str">
        <f>CONCATENATE(TEXT(ROUND('Bestand-Stellensuchende'!DL18/Hilfsblatt_Erwerbspersonen_14ff!$B18%,1),"0.0")," (",TEXT(ROUND('Bestand-Stellensuchende'!DL18/Hilfsblatt_Erwerbspersonen_14ff!$D18%,1),"0.0"),"-",TEXT(ROUND('Bestand-Stellensuchende'!DL18/Hilfsblatt_Erwerbspersonen_14ff!$C18%,1),"0.0"),")")</f>
        <v>4.2 (4.1-4.2)</v>
      </c>
      <c r="DM18" s="36" t="str">
        <f>CONCATENATE(TEXT(ROUND('Bestand-Stellensuchende'!DM18/Hilfsblatt_Erwerbspersonen_14ff!$B18%,1),"0.0")," (",TEXT(ROUND('Bestand-Stellensuchende'!DM18/Hilfsblatt_Erwerbspersonen_14ff!$D18%,1),"0.0"),"-",TEXT(ROUND('Bestand-Stellensuchende'!DM18/Hilfsblatt_Erwerbspersonen_14ff!$C18%,1),"0.0"),")")</f>
        <v>4.2 (4.1-4.3)</v>
      </c>
      <c r="DN18" s="36" t="str">
        <f>CONCATENATE(TEXT(ROUND('Bestand-Stellensuchende'!DN18/Hilfsblatt_Erwerbspersonen_14ff!$B18%,1),"0.0")," (",TEXT(ROUND('Bestand-Stellensuchende'!DN18/Hilfsblatt_Erwerbspersonen_14ff!$D18%,1),"0.0"),"-",TEXT(ROUND('Bestand-Stellensuchende'!DN18/Hilfsblatt_Erwerbspersonen_14ff!$C18%,1),"0.0"),")")</f>
        <v>4.2 (4.1-4.2)</v>
      </c>
      <c r="DO18" s="36" t="str">
        <f>CONCATENATE(TEXT(ROUND('Bestand-Stellensuchende'!DO18/Hilfsblatt_Erwerbspersonen_14ff!$B18%,1),"0.0")," (",TEXT(ROUND('Bestand-Stellensuchende'!DO18/Hilfsblatt_Erwerbspersonen_14ff!$D18%,1),"0.0"),"-",TEXT(ROUND('Bestand-Stellensuchende'!DO18/Hilfsblatt_Erwerbspersonen_14ff!$C18%,1),"0.0"),")")</f>
        <v>3.9 (3.8-3.9)</v>
      </c>
      <c r="DP18" s="36" t="str">
        <f>CONCATENATE(TEXT(ROUND('Bestand-Stellensuchende'!DP18/Hilfsblatt_Erwerbspersonen_14ff!$B18%,1),"0.0")," (",TEXT(ROUND('Bestand-Stellensuchende'!DP18/Hilfsblatt_Erwerbspersonen_14ff!$D18%,1),"0.0"),"-",TEXT(ROUND('Bestand-Stellensuchende'!DP18/Hilfsblatt_Erwerbspersonen_14ff!$C18%,1),"0.0"),")")</f>
        <v>4.1 (4.1-4.2)</v>
      </c>
      <c r="DQ18" s="36" t="str">
        <f>CONCATENATE(TEXT(ROUND('Bestand-Stellensuchende'!DQ18/Hilfsblatt_Erwerbspersonen_14ff!$B18%,1),"0.0")," (",TEXT(ROUND('Bestand-Stellensuchende'!DQ18/Hilfsblatt_Erwerbspersonen_14ff!$D18%,1),"0.0"),"-",TEXT(ROUND('Bestand-Stellensuchende'!DQ18/Hilfsblatt_Erwerbspersonen_14ff!$C18%,1),"0.0"),")")</f>
        <v>4.1 (4.1-4.2)</v>
      </c>
      <c r="DR18" s="36" t="str">
        <f>CONCATENATE(TEXT(ROUND('Bestand-Stellensuchende'!DR18/Hilfsblatt_Erwerbspersonen_14ff!$B18%,1),"0.0")," (",TEXT(ROUND('Bestand-Stellensuchende'!DR18/Hilfsblatt_Erwerbspersonen_14ff!$D18%,1),"0.0"),"-",TEXT(ROUND('Bestand-Stellensuchende'!DR18/Hilfsblatt_Erwerbspersonen_14ff!$C18%,1),"0.0"),")")</f>
        <v>4.0 (4.0-4.1)</v>
      </c>
      <c r="DS18" s="36" t="str">
        <f>CONCATENATE(TEXT(ROUND('Bestand-Stellensuchende'!DS18/Hilfsblatt_Erwerbspersonen_14ff!$B18%,1),"0.0")," (",TEXT(ROUND('Bestand-Stellensuchende'!DS18/Hilfsblatt_Erwerbspersonen_14ff!$D18%,1),"0.0"),"-",TEXT(ROUND('Bestand-Stellensuchende'!DS18/Hilfsblatt_Erwerbspersonen_14ff!$C18%,1),"0.0"),")")</f>
        <v>4.0 (3.9-4.0)</v>
      </c>
      <c r="DT18" s="36" t="str">
        <f>CONCATENATE(TEXT(ROUND('Bestand-Stellensuchende'!DT18/Hilfsblatt_Erwerbspersonen_14ff!$B18%,1),"0.0")," (",TEXT(ROUND('Bestand-Stellensuchende'!DT18/Hilfsblatt_Erwerbspersonen_14ff!$D18%,1),"0.0"),"-",TEXT(ROUND('Bestand-Stellensuchende'!DT18/Hilfsblatt_Erwerbspersonen_14ff!$C18%,1),"0.0"),")")</f>
        <v>3.9 (3.9-4.0)</v>
      </c>
      <c r="DU18" s="36" t="str">
        <f>CONCATENATE(TEXT(ROUND('Bestand-Stellensuchende'!DU18/Hilfsblatt_Erwerbspersonen_14ff!$B18%,1),"0.0")," (",TEXT(ROUND('Bestand-Stellensuchende'!DU18/Hilfsblatt_Erwerbspersonen_14ff!$D18%,1),"0.0"),"-",TEXT(ROUND('Bestand-Stellensuchende'!DU18/Hilfsblatt_Erwerbspersonen_14ff!$C18%,1),"0.0"),")")</f>
        <v>3.8 (3.8-3.9)</v>
      </c>
      <c r="DV18" s="36" t="str">
        <f>CONCATENATE(TEXT(ROUND('Bestand-Stellensuchende'!DV18/Hilfsblatt_Erwerbspersonen_14ff!$B18%,1),"0.0")," (",TEXT(ROUND('Bestand-Stellensuchende'!DV18/Hilfsblatt_Erwerbspersonen_14ff!$D18%,1),"0.0"),"-",TEXT(ROUND('Bestand-Stellensuchende'!DV18/Hilfsblatt_Erwerbspersonen_14ff!$C18%,1),"0.0"),")")</f>
        <v>3.8 (3.7-3.8)</v>
      </c>
      <c r="DW18" s="36" t="str">
        <f>CONCATENATE(TEXT(ROUND('Bestand-Stellensuchende'!DW18/Hilfsblatt_Erwerbspersonen_14ff!$B18%,1),"0.0")," (",TEXT(ROUND('Bestand-Stellensuchende'!DW18/Hilfsblatt_Erwerbspersonen_14ff!$D18%,1),"0.0"),"-",TEXT(ROUND('Bestand-Stellensuchende'!DW18/Hilfsblatt_Erwerbspersonen_14ff!$C18%,1),"0.0"),")")</f>
        <v>3.7 (3.7-3.8)</v>
      </c>
      <c r="DX18" s="36" t="str">
        <f>CONCATENATE(TEXT(ROUND('Bestand-Stellensuchende'!DX18/Hilfsblatt_Erwerbspersonen_14ff!$B18%,1),"0.0")," (",TEXT(ROUND('Bestand-Stellensuchende'!DX18/Hilfsblatt_Erwerbspersonen_14ff!$D18%,1),"0.0"),"-",TEXT(ROUND('Bestand-Stellensuchende'!DX18/Hilfsblatt_Erwerbspersonen_14ff!$C18%,1),"0.0"),")")</f>
        <v>3.8 (3.7-3.9)</v>
      </c>
      <c r="DY18" s="36" t="str">
        <f>CONCATENATE(TEXT(ROUND('Bestand-Stellensuchende'!DY18/Hilfsblatt_Erwerbspersonen_14ff!$B18%,1),"0.0")," (",TEXT(ROUND('Bestand-Stellensuchende'!DY18/Hilfsblatt_Erwerbspersonen_14ff!$D18%,1),"0.0"),"-",TEXT(ROUND('Bestand-Stellensuchende'!DY18/Hilfsblatt_Erwerbspersonen_14ff!$C18%,1),"0.0"),")")</f>
        <v>3.8 (3.8-3.9)</v>
      </c>
      <c r="DZ18" s="36" t="str">
        <f>CONCATENATE(TEXT(ROUND('Bestand-Stellensuchende'!DZ18/Hilfsblatt_Erwerbspersonen_14ff!$B18%,1),"0.0")," (",TEXT(ROUND('Bestand-Stellensuchende'!DZ18/Hilfsblatt_Erwerbspersonen_14ff!$D18%,1),"0.0"),"-",TEXT(ROUND('Bestand-Stellensuchende'!DZ18/Hilfsblatt_Erwerbspersonen_14ff!$C18%,1),"0.0"),")")</f>
        <v>3.7 (3.7-3.8)</v>
      </c>
      <c r="EA18" s="36" t="str">
        <f>CONCATENATE(TEXT(ROUND('Bestand-Stellensuchende'!EA18/Hilfsblatt_Erwerbspersonen_14ff!$B18%,1),"0.0")," (",TEXT(ROUND('Bestand-Stellensuchende'!EA18/Hilfsblatt_Erwerbspersonen_14ff!$D18%,1),"0.0"),"-",TEXT(ROUND('Bestand-Stellensuchende'!EA18/Hilfsblatt_Erwerbspersonen_14ff!$C18%,1),"0.0"),")")</f>
        <v>3.7 (3.7-3.8)</v>
      </c>
      <c r="EB18" s="36" t="str">
        <f>CONCATENATE(TEXT(ROUND('Bestand-Stellensuchende'!EB18/Hilfsblatt_Erwerbspersonen_14ff!$B18%,1),"0.0")," (",TEXT(ROUND('Bestand-Stellensuchende'!EB18/Hilfsblatt_Erwerbspersonen_14ff!$D18%,1),"0.0"),"-",TEXT(ROUND('Bestand-Stellensuchende'!EB18/Hilfsblatt_Erwerbspersonen_14ff!$C18%,1),"0.0"),")")</f>
        <v>3.8 (3.7-3.8)</v>
      </c>
      <c r="EC18" s="36" t="str">
        <f>CONCATENATE(TEXT(ROUND('Bestand-Stellensuchende'!EC18/Hilfsblatt_Erwerbspersonen_14ff!$B18%,1),"0.0")," (",TEXT(ROUND('Bestand-Stellensuchende'!EC18/Hilfsblatt_Erwerbspersonen_14ff!$D18%,1),"0.0"),"-",TEXT(ROUND('Bestand-Stellensuchende'!EC18/Hilfsblatt_Erwerbspersonen_14ff!$C18%,1),"0.0"),")")</f>
        <v>3.7 (3.6-3.7)</v>
      </c>
      <c r="ED18" s="36" t="str">
        <f>CONCATENATE(TEXT(ROUND('Bestand-Stellensuchende'!ED18/Hilfsblatt_Erwerbspersonen_14ff!$B18%,1),"0.0")," (",TEXT(ROUND('Bestand-Stellensuchende'!ED18/Hilfsblatt_Erwerbspersonen_14ff!$D18%,1),"0.0"),"-",TEXT(ROUND('Bestand-Stellensuchende'!ED18/Hilfsblatt_Erwerbspersonen_14ff!$C18%,1),"0.0"),")")</f>
        <v>3.7 (3.6-3.7)</v>
      </c>
      <c r="EE18" s="36" t="str">
        <f>CONCATENATE(TEXT(ROUND('Bestand-Stellensuchende'!EE18/Hilfsblatt_Erwerbspersonen_14ff!$B18%,1),"0.0")," (",TEXT(ROUND('Bestand-Stellensuchende'!EE18/Hilfsblatt_Erwerbspersonen_14ff!$D18%,1),"0.0"),"-",TEXT(ROUND('Bestand-Stellensuchende'!EE18/Hilfsblatt_Erwerbspersonen_14ff!$C18%,1),"0.0"),")")</f>
        <v>3.6 (3.6-3.7)</v>
      </c>
      <c r="EF18" s="36" t="str">
        <f>CONCATENATE(TEXT(ROUND('Bestand-Stellensuchende'!EF18/Hilfsblatt_Erwerbspersonen_14ff!$B18%,1),"0.0")," (",TEXT(ROUND('Bestand-Stellensuchende'!EF18/Hilfsblatt_Erwerbspersonen_14ff!$D18%,1),"0.0"),"-",TEXT(ROUND('Bestand-Stellensuchende'!EF18/Hilfsblatt_Erwerbspersonen_14ff!$C18%,1),"0.0"),")")</f>
        <v>3.7 (3.6-3.8)</v>
      </c>
      <c r="EG18" s="36" t="str">
        <f>CONCATENATE(TEXT(ROUND('Bestand-Stellensuchende'!EG18/Hilfsblatt_Erwerbspersonen_14ff!$B18%,1),"0.0")," (",TEXT(ROUND('Bestand-Stellensuchende'!EG18/Hilfsblatt_Erwerbspersonen_14ff!$D18%,1),"0.0"),"-",TEXT(ROUND('Bestand-Stellensuchende'!EG18/Hilfsblatt_Erwerbspersonen_14ff!$C18%,1),"0.0"),")")</f>
        <v>3.7 (3.6-3.7)</v>
      </c>
      <c r="EH18" s="36" t="str">
        <f>CONCATENATE(TEXT(ROUND('Bestand-Stellensuchende'!EH18/Hilfsblatt_Erwerbspersonen_14ff!$B18%,1),"0.0")," (",TEXT(ROUND('Bestand-Stellensuchende'!EH18/Hilfsblatt_Erwerbspersonen_14ff!$D18%,1),"0.0"),"-",TEXT(ROUND('Bestand-Stellensuchende'!EH18/Hilfsblatt_Erwerbspersonen_14ff!$C18%,1),"0.0"),")")</f>
        <v>3.7 (3.7-3.8)</v>
      </c>
      <c r="EI18" s="36" t="str">
        <f>CONCATENATE(TEXT(ROUND('Bestand-Stellensuchende'!EI18/Hilfsblatt_Erwerbspersonen_14ff!$B18%,1),"0.0")," (",TEXT(ROUND('Bestand-Stellensuchende'!EI18/Hilfsblatt_Erwerbspersonen_14ff!$D18%,1),"0.0"),"-",TEXT(ROUND('Bestand-Stellensuchende'!EI18/Hilfsblatt_Erwerbspersonen_14ff!$C18%,1),"0.0"),")")</f>
        <v>3.7 (3.6-3.7)</v>
      </c>
      <c r="EJ18" s="36" t="str">
        <f>CONCATENATE(TEXT(ROUND('Bestand-Stellensuchende'!EJ18/Hilfsblatt_Erwerbspersonen_14ff!$B18%,1),"0.0")," (",TEXT(ROUND('Bestand-Stellensuchende'!EJ18/Hilfsblatt_Erwerbspersonen_14ff!$D18%,1),"0.0"),"-",TEXT(ROUND('Bestand-Stellensuchende'!EJ18/Hilfsblatt_Erwerbspersonen_14ff!$C18%,1),"0.0"),")")</f>
        <v>3.7 (3.6-3.7)</v>
      </c>
      <c r="EK18" s="36" t="str">
        <f>CONCATENATE(TEXT(ROUND('Bestand-Stellensuchende'!EK18/Hilfsblatt_Erwerbspersonen_14ff!$B18%,1),"0.0")," (",TEXT(ROUND('Bestand-Stellensuchende'!EK18/Hilfsblatt_Erwerbspersonen_14ff!$D18%,1),"0.0"),"-",TEXT(ROUND('Bestand-Stellensuchende'!EK18/Hilfsblatt_Erwerbspersonen_14ff!$C18%,1),"0.0"),")")</f>
        <v>3.8 (3.7-3.8)</v>
      </c>
      <c r="EL18" s="36" t="str">
        <f>CONCATENATE(TEXT(ROUND('Bestand-Stellensuchende'!EL18/Hilfsblatt_Erwerbspersonen_14ff!$B18%,1),"0.0")," (",TEXT(ROUND('Bestand-Stellensuchende'!EL18/Hilfsblatt_Erwerbspersonen_14ff!$D18%,1),"0.0"),"-",TEXT(ROUND('Bestand-Stellensuchende'!EL18/Hilfsblatt_Erwerbspersonen_14ff!$C18%,1),"0.0"),")")</f>
        <v>3.9 (3.9-4.0)</v>
      </c>
      <c r="EM18" s="36" t="str">
        <f>CONCATENATE(TEXT(ROUND('Bestand-Stellensuchende'!EM18/Hilfsblatt_Erwerbspersonen_14ff!$B18%,1),"0.0")," (",TEXT(ROUND('Bestand-Stellensuchende'!EM18/Hilfsblatt_Erwerbspersonen_14ff!$D18%,1),"0.0"),"-",TEXT(ROUND('Bestand-Stellensuchende'!EM18/Hilfsblatt_Erwerbspersonen_14ff!$C18%,1),"0.0"),")")</f>
        <v>3.9 (3.9-4.0)</v>
      </c>
      <c r="EN18" s="36" t="str">
        <f>CONCATENATE(TEXT(ROUND('Bestand-Stellensuchende'!EN18/Hilfsblatt_Erwerbspersonen_14ff!$B18%,1),"0.0")," (",TEXT(ROUND('Bestand-Stellensuchende'!EN18/Hilfsblatt_Erwerbspersonen_14ff!$D18%,1),"0.0"),"-",TEXT(ROUND('Bestand-Stellensuchende'!EN18/Hilfsblatt_Erwerbspersonen_14ff!$C18%,1),"0.0"),")")</f>
        <v>4.1 (4.0-4.1)</v>
      </c>
    </row>
    <row r="19" spans="1:144" ht="13.5" customHeight="1">
      <c r="A19" s="20"/>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row>
    <row r="20" spans="1:144" s="24" customFormat="1" ht="13.5" customHeight="1">
      <c r="A20" s="19" t="s">
        <v>13</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row>
    <row r="21" spans="1:144" ht="13.5" customHeight="1">
      <c r="A21" s="20" t="s">
        <v>14</v>
      </c>
      <c r="B21" s="36" t="str">
        <f>CONCATENATE(TEXT(ROUND('Bestand-Stellensuchende'!B21/Hilfsblatt_Erwerbspersonen_20ff!$B21%,1),"0.0")," (",TEXT(ROUND('Bestand-Stellensuchende'!B21/Hilfsblatt_Erwerbspersonen_20ff!$D21%,1),"0.0"),"-",TEXT(ROUND('Bestand-Stellensuchende'!B21/Hilfsblatt_Erwerbspersonen_20ff!$C21%,1),"0.0"),")")</f>
        <v>2.0 (2.0-2.0)</v>
      </c>
      <c r="C21" s="36" t="str">
        <f>CONCATENATE(TEXT(ROUND('Bestand-Stellensuchende'!C21/Hilfsblatt_Erwerbspersonen_20ff!$B21%,1),"0.0")," (",TEXT(ROUND('Bestand-Stellensuchende'!C21/Hilfsblatt_Erwerbspersonen_20ff!$D21%,1),"0.0"),"-",TEXT(ROUND('Bestand-Stellensuchende'!C21/Hilfsblatt_Erwerbspersonen_20ff!$C21%,1),"0.0"),")")</f>
        <v>2.0 (1.9-2.0)</v>
      </c>
      <c r="D21" s="36" t="str">
        <f>CONCATENATE(TEXT(ROUND('Bestand-Stellensuchende'!D21/Hilfsblatt_Erwerbspersonen_20ff!$B21%,1),"0.0")," (",TEXT(ROUND('Bestand-Stellensuchende'!D21/Hilfsblatt_Erwerbspersonen_20ff!$D21%,1),"0.0"),"-",TEXT(ROUND('Bestand-Stellensuchende'!D21/Hilfsblatt_Erwerbspersonen_20ff!$C21%,1),"0.0"),")")</f>
        <v>2.0 (2.0-2.0)</v>
      </c>
      <c r="E21" s="36" t="str">
        <f>CONCATENATE(TEXT(ROUND('Bestand-Stellensuchende'!E21/Hilfsblatt_Erwerbspersonen_20ff!$B21%,1),"0.0")," (",TEXT(ROUND('Bestand-Stellensuchende'!E21/Hilfsblatt_Erwerbspersonen_20ff!$D21%,1),"0.0"),"-",TEXT(ROUND('Bestand-Stellensuchende'!E21/Hilfsblatt_Erwerbspersonen_20ff!$C21%,1),"0.0"),")")</f>
        <v>2.0 (2.0-2.0)</v>
      </c>
      <c r="F21" s="36"/>
      <c r="G21" s="36"/>
      <c r="H21" s="36"/>
      <c r="I21" s="36"/>
      <c r="J21" s="36"/>
      <c r="K21" s="36"/>
      <c r="L21" s="36"/>
      <c r="M21" s="36"/>
      <c r="N21" s="36"/>
      <c r="O21" s="36" t="str">
        <f>CONCATENATE(TEXT(ROUND('Bestand-Stellensuchende'!O21/Hilfsblatt_Erwerbspersonen_20ff!$B21%,1),"0.0")," (",TEXT(ROUND('Bestand-Stellensuchende'!O21/Hilfsblatt_Erwerbspersonen_20ff!$D21%,1),"0.0"),"-",TEXT(ROUND('Bestand-Stellensuchende'!O21/Hilfsblatt_Erwerbspersonen_20ff!$C21%,1),"0.0"),")")</f>
        <v>1.9 (1.8-1.9)</v>
      </c>
      <c r="P21" s="36" t="str">
        <f>CONCATENATE(TEXT(ROUND('Bestand-Stellensuchende'!P21/Hilfsblatt_Erwerbspersonen_20ff!$B21%,1),"0.0")," (",TEXT(ROUND('Bestand-Stellensuchende'!P21/Hilfsblatt_Erwerbspersonen_20ff!$D21%,1),"0.0"),"-",TEXT(ROUND('Bestand-Stellensuchende'!P21/Hilfsblatt_Erwerbspersonen_20ff!$C21%,1),"0.0"),")")</f>
        <v>2.0 (1.9-2.0)</v>
      </c>
      <c r="Q21" s="36" t="str">
        <f>CONCATENATE(TEXT(ROUND('Bestand-Stellensuchende'!Q21/Hilfsblatt_Erwerbspersonen_20ff!$B21%,1),"0.0")," (",TEXT(ROUND('Bestand-Stellensuchende'!Q21/Hilfsblatt_Erwerbspersonen_20ff!$D21%,1),"0.0"),"-",TEXT(ROUND('Bestand-Stellensuchende'!Q21/Hilfsblatt_Erwerbspersonen_20ff!$C21%,1),"0.0"),")")</f>
        <v>1.9 (1.9-2.0)</v>
      </c>
      <c r="R21" s="36" t="str">
        <f>CONCATENATE(TEXT(ROUND('Bestand-Stellensuchende'!R21/Hilfsblatt_Erwerbspersonen_20ff!$B21%,1),"0.0")," (",TEXT(ROUND('Bestand-Stellensuchende'!R21/Hilfsblatt_Erwerbspersonen_20ff!$D21%,1),"0.0"),"-",TEXT(ROUND('Bestand-Stellensuchende'!R21/Hilfsblatt_Erwerbspersonen_20ff!$C21%,1),"0.0"),")")</f>
        <v>1.9 (1.9-1.9)</v>
      </c>
      <c r="S21" s="36" t="str">
        <f>CONCATENATE(TEXT(ROUND('Bestand-Stellensuchende'!S21/Hilfsblatt_Erwerbspersonen_20ff!$B21%,1),"0.0")," (",TEXT(ROUND('Bestand-Stellensuchende'!S21/Hilfsblatt_Erwerbspersonen_20ff!$D21%,1),"0.0"),"-",TEXT(ROUND('Bestand-Stellensuchende'!S21/Hilfsblatt_Erwerbspersonen_20ff!$C21%,1),"0.0"),")")</f>
        <v>1.8 (1.8-1.8)</v>
      </c>
      <c r="T21" s="36" t="str">
        <f>CONCATENATE(TEXT(ROUND('Bestand-Stellensuchende'!T21/Hilfsblatt_Erwerbspersonen_20ff!$B21%,1),"0.0")," (",TEXT(ROUND('Bestand-Stellensuchende'!T21/Hilfsblatt_Erwerbspersonen_20ff!$D21%,1),"0.0"),"-",TEXT(ROUND('Bestand-Stellensuchende'!T21/Hilfsblatt_Erwerbspersonen_20ff!$C21%,1),"0.0"),")")</f>
        <v>1.8 (1.8-1.8)</v>
      </c>
      <c r="U21" s="36" t="str">
        <f>CONCATENATE(TEXT(ROUND('Bestand-Stellensuchende'!U21/Hilfsblatt_Erwerbspersonen_20ff!$B21%,1),"0.0")," (",TEXT(ROUND('Bestand-Stellensuchende'!U21/Hilfsblatt_Erwerbspersonen_20ff!$D21%,1),"0.0"),"-",TEXT(ROUND('Bestand-Stellensuchende'!U21/Hilfsblatt_Erwerbspersonen_20ff!$C21%,1),"0.0"),")")</f>
        <v>1.8 (1.8-1.8)</v>
      </c>
      <c r="V21" s="36" t="str">
        <f>CONCATENATE(TEXT(ROUND('Bestand-Stellensuchende'!V21/Hilfsblatt_Erwerbspersonen_20ff!$B21%,1),"0.0")," (",TEXT(ROUND('Bestand-Stellensuchende'!V21/Hilfsblatt_Erwerbspersonen_20ff!$D21%,1),"0.0"),"-",TEXT(ROUND('Bestand-Stellensuchende'!V21/Hilfsblatt_Erwerbspersonen_20ff!$C21%,1),"0.0"),")")</f>
        <v>1.8 (1.8-1.8)</v>
      </c>
      <c r="W21" s="36" t="str">
        <f>CONCATENATE(TEXT(ROUND('Bestand-Stellensuchende'!W21/Hilfsblatt_Erwerbspersonen_20ff!$B21%,1),"0.0")," (",TEXT(ROUND('Bestand-Stellensuchende'!W21/Hilfsblatt_Erwerbspersonen_20ff!$D21%,1),"0.0"),"-",TEXT(ROUND('Bestand-Stellensuchende'!W21/Hilfsblatt_Erwerbspersonen_20ff!$C21%,1),"0.0"),")")</f>
        <v>1.8 (1.8-1.8)</v>
      </c>
      <c r="X21" s="36" t="str">
        <f>CONCATENATE(TEXT(ROUND('Bestand-Stellensuchende'!X21/Hilfsblatt_Erwerbspersonen_20ff!$B21%,1),"0.0")," (",TEXT(ROUND('Bestand-Stellensuchende'!X21/Hilfsblatt_Erwerbspersonen_20ff!$D21%,1),"0.0"),"-",TEXT(ROUND('Bestand-Stellensuchende'!X21/Hilfsblatt_Erwerbspersonen_20ff!$C21%,1),"0.0"),")")</f>
        <v>1.8 (1.8-1.8)</v>
      </c>
      <c r="Y21" s="36" t="str">
        <f>CONCATENATE(TEXT(ROUND('Bestand-Stellensuchende'!Y21/Hilfsblatt_Erwerbspersonen_20ff!$B21%,1),"0.0")," (",TEXT(ROUND('Bestand-Stellensuchende'!Y21/Hilfsblatt_Erwerbspersonen_20ff!$D21%,1),"0.0"),"-",TEXT(ROUND('Bestand-Stellensuchende'!Y21/Hilfsblatt_Erwerbspersonen_20ff!$C21%,1),"0.0"),")")</f>
        <v>1.9 (1.9-1.9)</v>
      </c>
      <c r="Z21" s="36" t="str">
        <f>CONCATENATE(TEXT(ROUND('Bestand-Stellensuchende'!Z21/Hilfsblatt_Erwerbspersonen_20ff!$B21%,1),"0.0")," (",TEXT(ROUND('Bestand-Stellensuchende'!Z21/Hilfsblatt_Erwerbspersonen_20ff!$D21%,1),"0.0"),"-",TEXT(ROUND('Bestand-Stellensuchende'!Z21/Hilfsblatt_Erwerbspersonen_20ff!$C21%,1),"0.0"),")")</f>
        <v>1.9 (1.9-2.0)</v>
      </c>
      <c r="AA21" s="36" t="str">
        <f>CONCATENATE(TEXT(ROUND('Bestand-Stellensuchende'!AA21/Hilfsblatt_Erwerbspersonen_20ff!$B21%,1),"0.0")," (",TEXT(ROUND('Bestand-Stellensuchende'!AA21/Hilfsblatt_Erwerbspersonen_20ff!$D21%,1),"0.0"),"-",TEXT(ROUND('Bestand-Stellensuchende'!AA21/Hilfsblatt_Erwerbspersonen_20ff!$C21%,1),"0.0"),")")</f>
        <v>1.9 (1.9-2.0)</v>
      </c>
      <c r="AB21" s="36" t="str">
        <f>CONCATENATE(TEXT(ROUND('Bestand-Stellensuchende'!AB21/Hilfsblatt_Erwerbspersonen_20ff!$B21%,1),"0.0")," (",TEXT(ROUND('Bestand-Stellensuchende'!AB21/Hilfsblatt_Erwerbspersonen_20ff!$D21%,1),"0.0"),"-",TEXT(ROUND('Bestand-Stellensuchende'!AB21/Hilfsblatt_Erwerbspersonen_20ff!$C21%,1),"0.0"),")")</f>
        <v>2.2 (2.1-2.2)</v>
      </c>
      <c r="AC21" s="36" t="str">
        <f>CONCATENATE(TEXT(ROUND('Bestand-Stellensuchende'!AC21/Hilfsblatt_Erwerbspersonen_20ff!$B21%,1),"0.0")," (",TEXT(ROUND('Bestand-Stellensuchende'!AC21/Hilfsblatt_Erwerbspersonen_20ff!$D21%,1),"0.0"),"-",TEXT(ROUND('Bestand-Stellensuchende'!AC21/Hilfsblatt_Erwerbspersonen_20ff!$C21%,1),"0.0"),")")</f>
        <v>2.0 (2.0-2.0)</v>
      </c>
      <c r="AD21" s="36" t="str">
        <f>CONCATENATE(TEXT(ROUND('Bestand-Stellensuchende'!AD21/Hilfsblatt_Erwerbspersonen_20ff!$B21%,1),"0.0")," (",TEXT(ROUND('Bestand-Stellensuchende'!AD21/Hilfsblatt_Erwerbspersonen_20ff!$D21%,1),"0.0"),"-",TEXT(ROUND('Bestand-Stellensuchende'!AD21/Hilfsblatt_Erwerbspersonen_20ff!$C21%,1),"0.0"),")")</f>
        <v>2.0 (2.0-2.0)</v>
      </c>
      <c r="AE21" s="36" t="str">
        <f>CONCATENATE(TEXT(ROUND('Bestand-Stellensuchende'!AE21/Hilfsblatt_Erwerbspersonen_20ff!$B21%,1),"0.0")," (",TEXT(ROUND('Bestand-Stellensuchende'!AE21/Hilfsblatt_Erwerbspersonen_20ff!$D21%,1),"0.0"),"-",TEXT(ROUND('Bestand-Stellensuchende'!AE21/Hilfsblatt_Erwerbspersonen_20ff!$C21%,1),"0.0"),")")</f>
        <v>2.0 (1.9-2.0)</v>
      </c>
      <c r="AF21" s="36" t="str">
        <f>CONCATENATE(TEXT(ROUND('Bestand-Stellensuchende'!AF21/Hilfsblatt_Erwerbspersonen_20ff!$B21%,1),"0.0")," (",TEXT(ROUND('Bestand-Stellensuchende'!AF21/Hilfsblatt_Erwerbspersonen_20ff!$D21%,1),"0.0"),"-",TEXT(ROUND('Bestand-Stellensuchende'!AF21/Hilfsblatt_Erwerbspersonen_20ff!$C21%,1),"0.0"),")")</f>
        <v>2.0 (1.9-2.0)</v>
      </c>
      <c r="AG21" s="36" t="str">
        <f>CONCATENATE(TEXT(ROUND('Bestand-Stellensuchende'!AG21/Hilfsblatt_Erwerbspersonen_20ff!$B21%,1),"0.0")," (",TEXT(ROUND('Bestand-Stellensuchende'!AG21/Hilfsblatt_Erwerbspersonen_20ff!$D21%,1),"0.0"),"-",TEXT(ROUND('Bestand-Stellensuchende'!AG21/Hilfsblatt_Erwerbspersonen_20ff!$C21%,1),"0.0"),")")</f>
        <v>2.0 (2.0-2.0)</v>
      </c>
      <c r="AH21" s="36" t="str">
        <f>CONCATENATE(TEXT(ROUND('Bestand-Stellensuchende'!AH21/Hilfsblatt_Erwerbspersonen_20ff!$B21%,1),"0.0")," (",TEXT(ROUND('Bestand-Stellensuchende'!AH21/Hilfsblatt_Erwerbspersonen_20ff!$D21%,1),"0.0"),"-",TEXT(ROUND('Bestand-Stellensuchende'!AH21/Hilfsblatt_Erwerbspersonen_20ff!$C21%,1),"0.0"),")")</f>
        <v>2.0 (2.0-2.0)</v>
      </c>
      <c r="AI21" s="36" t="str">
        <f>CONCATENATE(TEXT(ROUND('Bestand-Stellensuchende'!AI21/Hilfsblatt_Erwerbspersonen_20ff!$B21%,1),"0.0")," (",TEXT(ROUND('Bestand-Stellensuchende'!AI21/Hilfsblatt_Erwerbspersonen_20ff!$D21%,1),"0.0"),"-",TEXT(ROUND('Bestand-Stellensuchende'!AI21/Hilfsblatt_Erwerbspersonen_20ff!$C21%,1),"0.0"),")")</f>
        <v>2.1 (2.1-2.1)</v>
      </c>
      <c r="AJ21" s="36" t="str">
        <f>CONCATENATE(TEXT(ROUND('Bestand-Stellensuchende'!AJ21/Hilfsblatt_Erwerbspersonen_20ff!$B21%,1),"0.0")," (",TEXT(ROUND('Bestand-Stellensuchende'!AJ21/Hilfsblatt_Erwerbspersonen_20ff!$D21%,1),"0.0"),"-",TEXT(ROUND('Bestand-Stellensuchende'!AJ21/Hilfsblatt_Erwerbspersonen_20ff!$C21%,1),"0.0"),")")</f>
        <v>2.2 (2.2-2.2)</v>
      </c>
      <c r="AK21" s="36" t="str">
        <f>CONCATENATE(TEXT(ROUND('Bestand-Stellensuchende'!AK21/Hilfsblatt_Erwerbspersonen_20ff!$B21%,1),"0.0")," (",TEXT(ROUND('Bestand-Stellensuchende'!AK21/Hilfsblatt_Erwerbspersonen_20ff!$D21%,1),"0.0"),"-",TEXT(ROUND('Bestand-Stellensuchende'!AK21/Hilfsblatt_Erwerbspersonen_20ff!$C21%,1),"0.0"),")")</f>
        <v>2.3 (2.3-2.3)</v>
      </c>
      <c r="AL21" s="36" t="str">
        <f>CONCATENATE(TEXT(ROUND('Bestand-Stellensuchende'!AL21/Hilfsblatt_Erwerbspersonen_20ff!$B21%,1),"0.0")," (",TEXT(ROUND('Bestand-Stellensuchende'!AL21/Hilfsblatt_Erwerbspersonen_20ff!$D21%,1),"0.0"),"-",TEXT(ROUND('Bestand-Stellensuchende'!AL21/Hilfsblatt_Erwerbspersonen_20ff!$C21%,1),"0.0"),")")</f>
        <v>2.4 (2.4-2.4)</v>
      </c>
      <c r="AM21" s="36" t="str">
        <f>CONCATENATE(TEXT(ROUND('Bestand-Stellensuchende'!AM21/Hilfsblatt_Erwerbspersonen_20ff!$B21%,1),"0.0")," (",TEXT(ROUND('Bestand-Stellensuchende'!AM21/Hilfsblatt_Erwerbspersonen_20ff!$D21%,1),"0.0"),"-",TEXT(ROUND('Bestand-Stellensuchende'!AM21/Hilfsblatt_Erwerbspersonen_20ff!$C21%,1),"0.0"),")")</f>
        <v>2.5 (2.5-2.5)</v>
      </c>
      <c r="AN21" s="36" t="str">
        <f>CONCATENATE(TEXT(ROUND('Bestand-Stellensuchende'!AN21/Hilfsblatt_Erwerbspersonen_20ff!$B21%,1),"0.0")," (",TEXT(ROUND('Bestand-Stellensuchende'!AN21/Hilfsblatt_Erwerbspersonen_20ff!$D21%,1),"0.0"),"-",TEXT(ROUND('Bestand-Stellensuchende'!AN21/Hilfsblatt_Erwerbspersonen_20ff!$C21%,1),"0.0"),")")</f>
        <v>2.6 (2.6-2.6)</v>
      </c>
      <c r="AO21" s="36" t="str">
        <f>CONCATENATE(TEXT(ROUND('Bestand-Stellensuchende'!AO21/Hilfsblatt_Erwerbspersonen_20ff!$B21%,1),"0.0")," (",TEXT(ROUND('Bestand-Stellensuchende'!AO21/Hilfsblatt_Erwerbspersonen_20ff!$D21%,1),"0.0"),"-",TEXT(ROUND('Bestand-Stellensuchende'!AO21/Hilfsblatt_Erwerbspersonen_20ff!$C21%,1),"0.0"),")")</f>
        <v>3.0 (3.0-3.0)</v>
      </c>
      <c r="AP21" s="36" t="str">
        <f>CONCATENATE(TEXT(ROUND('Bestand-Stellensuchende'!AP21/Hilfsblatt_Erwerbspersonen_20ff!$B21%,1),"0.0")," (",TEXT(ROUND('Bestand-Stellensuchende'!AP21/Hilfsblatt_Erwerbspersonen_20ff!$D21%,1),"0.0"),"-",TEXT(ROUND('Bestand-Stellensuchende'!AP21/Hilfsblatt_Erwerbspersonen_20ff!$C21%,1),"0.0"),")")</f>
        <v>2.6 (2.6-2.7)</v>
      </c>
      <c r="AQ21" s="36" t="str">
        <f>CONCATENATE(TEXT(ROUND('Bestand-Stellensuchende'!AQ21/Hilfsblatt_Erwerbspersonen_20ff!$B21%,1),"0.0")," (",TEXT(ROUND('Bestand-Stellensuchende'!AQ21/Hilfsblatt_Erwerbspersonen_20ff!$D21%,1),"0.0"),"-",TEXT(ROUND('Bestand-Stellensuchende'!AQ21/Hilfsblatt_Erwerbspersonen_20ff!$C21%,1),"0.0"),")")</f>
        <v>2.6 (2.6-2.7)</v>
      </c>
      <c r="AR21" s="36" t="str">
        <f>CONCATENATE(TEXT(ROUND('Bestand-Stellensuchende'!AR21/Hilfsblatt_Erwerbspersonen_20ff!$B21%,1),"0.0")," (",TEXT(ROUND('Bestand-Stellensuchende'!AR21/Hilfsblatt_Erwerbspersonen_20ff!$D21%,1),"0.0"),"-",TEXT(ROUND('Bestand-Stellensuchende'!AR21/Hilfsblatt_Erwerbspersonen_20ff!$C21%,1),"0.0"),")")</f>
        <v>2.7 (2.6-2.7)</v>
      </c>
      <c r="AS21" s="36" t="str">
        <f>CONCATENATE(TEXT(ROUND('Bestand-Stellensuchende'!AS21/Hilfsblatt_Erwerbspersonen_20ff!$B21%,1),"0.0")," (",TEXT(ROUND('Bestand-Stellensuchende'!AS21/Hilfsblatt_Erwerbspersonen_20ff!$D21%,1),"0.0"),"-",TEXT(ROUND('Bestand-Stellensuchende'!AS21/Hilfsblatt_Erwerbspersonen_20ff!$C21%,1),"0.0"),")")</f>
        <v>2.7 (2.7-2.8)</v>
      </c>
      <c r="AT21" s="36" t="str">
        <f>CONCATENATE(TEXT(ROUND('Bestand-Stellensuchende'!AT21/Hilfsblatt_Erwerbspersonen_20ff!$B21%,1),"0.0")," (",TEXT(ROUND('Bestand-Stellensuchende'!AT21/Hilfsblatt_Erwerbspersonen_20ff!$D21%,1),"0.0"),"-",TEXT(ROUND('Bestand-Stellensuchende'!AT21/Hilfsblatt_Erwerbspersonen_20ff!$C21%,1),"0.0"),")")</f>
        <v>2.8 (2.8-2.9)</v>
      </c>
      <c r="AU21" s="36" t="str">
        <f>CONCATENATE(TEXT(ROUND('Bestand-Stellensuchende'!AU21/Hilfsblatt_Erwerbspersonen_20ff!$B21%,1),"0.0")," (",TEXT(ROUND('Bestand-Stellensuchende'!AU21/Hilfsblatt_Erwerbspersonen_20ff!$D21%,1),"0.0"),"-",TEXT(ROUND('Bestand-Stellensuchende'!AU21/Hilfsblatt_Erwerbspersonen_20ff!$C21%,1),"0.0"),")")</f>
        <v>2.9 (2.9-3.0)</v>
      </c>
      <c r="AV21" s="36" t="str">
        <f>CONCATENATE(TEXT(ROUND('Bestand-Stellensuchende'!AV21/Hilfsblatt_Erwerbspersonen_20ff!$B21%,1),"0.0")," (",TEXT(ROUND('Bestand-Stellensuchende'!AV21/Hilfsblatt_Erwerbspersonen_20ff!$D21%,1),"0.0"),"-",TEXT(ROUND('Bestand-Stellensuchende'!AV21/Hilfsblatt_Erwerbspersonen_20ff!$C21%,1),"0.0"),")")</f>
        <v>3.0 (3.0-3.1)</v>
      </c>
      <c r="AW21" s="36" t="str">
        <f>CONCATENATE(TEXT(ROUND('Bestand-Stellensuchende'!AW21/Hilfsblatt_Erwerbspersonen_20ff!$B21%,1),"0.0")," (",TEXT(ROUND('Bestand-Stellensuchende'!AW21/Hilfsblatt_Erwerbspersonen_20ff!$D21%,1),"0.0"),"-",TEXT(ROUND('Bestand-Stellensuchende'!AW21/Hilfsblatt_Erwerbspersonen_20ff!$C21%,1),"0.0"),")")</f>
        <v>3.1 (3.1-3.2)</v>
      </c>
      <c r="AX21" s="36" t="str">
        <f>CONCATENATE(TEXT(ROUND('Bestand-Stellensuchende'!AX21/Hilfsblatt_Erwerbspersonen_20ff!$B21%,1),"0.0")," (",TEXT(ROUND('Bestand-Stellensuchende'!AX21/Hilfsblatt_Erwerbspersonen_20ff!$D21%,1),"0.0"),"-",TEXT(ROUND('Bestand-Stellensuchende'!AX21/Hilfsblatt_Erwerbspersonen_20ff!$C21%,1),"0.0"),")")</f>
        <v>3.2 (3.2-3.2)</v>
      </c>
      <c r="AY21" s="36" t="str">
        <f>CONCATENATE(TEXT(ROUND('Bestand-Stellensuchende'!AY21/Hilfsblatt_Erwerbspersonen_20ff!$B21%,1),"0.0")," (",TEXT(ROUND('Bestand-Stellensuchende'!AY21/Hilfsblatt_Erwerbspersonen_20ff!$D21%,1),"0.0"),"-",TEXT(ROUND('Bestand-Stellensuchende'!AY21/Hilfsblatt_Erwerbspersonen_20ff!$C21%,1),"0.0"),")")</f>
        <v>3.3 (3.3-3.4)</v>
      </c>
      <c r="AZ21" s="36" t="str">
        <f>CONCATENATE(TEXT(ROUND('Bestand-Stellensuchende'!AZ21/Hilfsblatt_Erwerbspersonen_20ff!$B21%,1),"0.0")," (",TEXT(ROUND('Bestand-Stellensuchende'!AZ21/Hilfsblatt_Erwerbspersonen_20ff!$D21%,1),"0.0"),"-",TEXT(ROUND('Bestand-Stellensuchende'!AZ21/Hilfsblatt_Erwerbspersonen_20ff!$C21%,1),"0.0"),")")</f>
        <v>3.3 (3.3-3.4)</v>
      </c>
      <c r="BA21" s="36" t="str">
        <f>CONCATENATE(TEXT(ROUND('Bestand-Stellensuchende'!BA21/Hilfsblatt_Erwerbspersonen_20ff!$B21%,1),"0.0")," (",TEXT(ROUND('Bestand-Stellensuchende'!BA21/Hilfsblatt_Erwerbspersonen_20ff!$D21%,1),"0.0"),"-",TEXT(ROUND('Bestand-Stellensuchende'!BA21/Hilfsblatt_Erwerbspersonen_20ff!$C21%,1),"0.0"),")")</f>
        <v>3.4 (3.3-3.4)</v>
      </c>
      <c r="BB21" s="36" t="str">
        <f>CONCATENATE(TEXT(ROUND('Bestand-Stellensuchende'!BB21/Hilfsblatt_Erwerbspersonen_20ff!$B21%,1),"0.0")," (",TEXT(ROUND('Bestand-Stellensuchende'!BB21/Hilfsblatt_Erwerbspersonen_20ff!$D21%,1),"0.0"),"-",TEXT(ROUND('Bestand-Stellensuchende'!BB21/Hilfsblatt_Erwerbspersonen_20ff!$C21%,1),"0.0"),")")</f>
        <v>3.1 (3.1-3.1)</v>
      </c>
      <c r="BC21" s="36" t="str">
        <f>CONCATENATE(TEXT(ROUND('Bestand-Stellensuchende'!BC21/Hilfsblatt_Erwerbspersonen_20ff!$B21%,1),"0.0")," (",TEXT(ROUND('Bestand-Stellensuchende'!BC21/Hilfsblatt_Erwerbspersonen_20ff!$D21%,1),"0.0"),"-",TEXT(ROUND('Bestand-Stellensuchende'!BC21/Hilfsblatt_Erwerbspersonen_20ff!$C21%,1),"0.0"),")")</f>
        <v>3.4 (3.4-3.4)</v>
      </c>
      <c r="BD21" s="36" t="str">
        <f>CONCATENATE(TEXT(ROUND('Bestand-Stellensuchende'!BD21/Hilfsblatt_Erwerbspersonen_20ff!$B21%,1),"0.0")," (",TEXT(ROUND('Bestand-Stellensuchende'!BD21/Hilfsblatt_Erwerbspersonen_20ff!$D21%,1),"0.0"),"-",TEXT(ROUND('Bestand-Stellensuchende'!BD21/Hilfsblatt_Erwerbspersonen_20ff!$C21%,1),"0.0"),")")</f>
        <v>3.3 (3.3-3.4)</v>
      </c>
      <c r="BE21" s="36" t="str">
        <f>CONCATENATE(TEXT(ROUND('Bestand-Stellensuchende'!BE21/Hilfsblatt_Erwerbspersonen_20ff!$B21%,1),"0.0")," (",TEXT(ROUND('Bestand-Stellensuchende'!BE21/Hilfsblatt_Erwerbspersonen_20ff!$D21%,1),"0.0"),"-",TEXT(ROUND('Bestand-Stellensuchende'!BE21/Hilfsblatt_Erwerbspersonen_20ff!$C21%,1),"0.0"),")")</f>
        <v>3.3 (3.2-3.3)</v>
      </c>
      <c r="BF21" s="36" t="str">
        <f>CONCATENATE(TEXT(ROUND('Bestand-Stellensuchende'!BF21/Hilfsblatt_Erwerbspersonen_20ff!$B21%,1),"0.0")," (",TEXT(ROUND('Bestand-Stellensuchende'!BF21/Hilfsblatt_Erwerbspersonen_20ff!$D21%,1),"0.0"),"-",TEXT(ROUND('Bestand-Stellensuchende'!BF21/Hilfsblatt_Erwerbspersonen_20ff!$C21%,1),"0.0"),")")</f>
        <v>3.3 (3.2-3.3)</v>
      </c>
      <c r="BG21" s="36" t="str">
        <f>CONCATENATE(TEXT(ROUND('Bestand-Stellensuchende'!BG21/Hilfsblatt_Erwerbspersonen_20ff!$B21%,1),"0.0")," (",TEXT(ROUND('Bestand-Stellensuchende'!BG21/Hilfsblatt_Erwerbspersonen_20ff!$D21%,1),"0.0"),"-",TEXT(ROUND('Bestand-Stellensuchende'!BG21/Hilfsblatt_Erwerbspersonen_20ff!$C21%,1),"0.0"),")")</f>
        <v>3.3 (3.2-3.3)</v>
      </c>
      <c r="BH21" s="36" t="str">
        <f>CONCATENATE(TEXT(ROUND('Bestand-Stellensuchende'!BH21/Hilfsblatt_Erwerbspersonen_20ff!$B21%,1),"0.0")," (",TEXT(ROUND('Bestand-Stellensuchende'!BH21/Hilfsblatt_Erwerbspersonen_20ff!$D21%,1),"0.0"),"-",TEXT(ROUND('Bestand-Stellensuchende'!BH21/Hilfsblatt_Erwerbspersonen_20ff!$C21%,1),"0.0"),")")</f>
        <v>3.3 (3.3-3.4)</v>
      </c>
      <c r="BI21" s="36" t="str">
        <f>CONCATENATE(TEXT(ROUND('Bestand-Stellensuchende'!BI21/Hilfsblatt_Erwerbspersonen_20ff!$B21%,1),"0.0")," (",TEXT(ROUND('Bestand-Stellensuchende'!BI21/Hilfsblatt_Erwerbspersonen_20ff!$D21%,1),"0.0"),"-",TEXT(ROUND('Bestand-Stellensuchende'!BI21/Hilfsblatt_Erwerbspersonen_20ff!$C21%,1),"0.0"),")")</f>
        <v>3.2 (3.2-3.3)</v>
      </c>
      <c r="BJ21" s="36" t="str">
        <f>CONCATENATE(TEXT(ROUND('Bestand-Stellensuchende'!BJ21/Hilfsblatt_Erwerbspersonen_20ff!$B21%,1),"0.0")," (",TEXT(ROUND('Bestand-Stellensuchende'!BJ21/Hilfsblatt_Erwerbspersonen_20ff!$D21%,1),"0.0"),"-",TEXT(ROUND('Bestand-Stellensuchende'!BJ21/Hilfsblatt_Erwerbspersonen_20ff!$C21%,1),"0.0"),")")</f>
        <v>3.2 (3.1-3.2)</v>
      </c>
      <c r="BK21" s="36" t="str">
        <f>CONCATENATE(TEXT(ROUND('Bestand-Stellensuchende'!BK21/Hilfsblatt_Erwerbspersonen_20ff!$B21%,1),"0.0")," (",TEXT(ROUND('Bestand-Stellensuchende'!BK21/Hilfsblatt_Erwerbspersonen_20ff!$D21%,1),"0.0"),"-",TEXT(ROUND('Bestand-Stellensuchende'!BK21/Hilfsblatt_Erwerbspersonen_20ff!$C21%,1),"0.0"),")")</f>
        <v>3.1 (3.1-3.1)</v>
      </c>
      <c r="BL21" s="36" t="str">
        <f>CONCATENATE(TEXT(ROUND('Bestand-Stellensuchende'!BL21/Hilfsblatt_Erwerbspersonen_20ff!$B21%,1),"0.0")," (",TEXT(ROUND('Bestand-Stellensuchende'!BL21/Hilfsblatt_Erwerbspersonen_20ff!$D21%,1),"0.0"),"-",TEXT(ROUND('Bestand-Stellensuchende'!BL21/Hilfsblatt_Erwerbspersonen_20ff!$C21%,1),"0.0"),")")</f>
        <v>2.8 (2.8-2.9)</v>
      </c>
      <c r="BM21" s="36" t="str">
        <f>CONCATENATE(TEXT(ROUND('Bestand-Stellensuchende'!BM21/Hilfsblatt_Erwerbspersonen_20ff!$B21%,1),"0.0")," (",TEXT(ROUND('Bestand-Stellensuchende'!BM21/Hilfsblatt_Erwerbspersonen_20ff!$D21%,1),"0.0"),"-",TEXT(ROUND('Bestand-Stellensuchende'!BM21/Hilfsblatt_Erwerbspersonen_20ff!$C21%,1),"0.0"),")")</f>
        <v>2.4 (2.4-2.4)</v>
      </c>
      <c r="BN21" s="36" t="str">
        <f>CONCATENATE(TEXT(ROUND('Bestand-Stellensuchende'!BN21/Hilfsblatt_Erwerbspersonen_20ff!$B21%,1),"0.0")," (",TEXT(ROUND('Bestand-Stellensuchende'!BN21/Hilfsblatt_Erwerbspersonen_20ff!$D21%,1),"0.0"),"-",TEXT(ROUND('Bestand-Stellensuchende'!BN21/Hilfsblatt_Erwerbspersonen_20ff!$C21%,1),"0.0"),")")</f>
        <v>2.4 (2.4-2.4)</v>
      </c>
      <c r="BO21" s="36" t="str">
        <f>CONCATENATE(TEXT(ROUND('Bestand-Stellensuchende'!BO21/Hilfsblatt_Erwerbspersonen_17ff!$B21%,1),"0.0")," (",TEXT(ROUND('Bestand-Stellensuchende'!BO21/Hilfsblatt_Erwerbspersonen_17ff!$D21%,1),"0.0"),"-",TEXT(ROUND('Bestand-Stellensuchende'!BO21/Hilfsblatt_Erwerbspersonen_17ff!$C21%,1),"0.0"),")")</f>
        <v>2.3 (2.3-2.3)</v>
      </c>
      <c r="BP21" s="36" t="str">
        <f>CONCATENATE(TEXT(ROUND('Bestand-Stellensuchende'!BP21/Hilfsblatt_Erwerbspersonen_17ff!$B21%,1),"0.0")," (",TEXT(ROUND('Bestand-Stellensuchende'!BP21/Hilfsblatt_Erwerbspersonen_17ff!$D21%,1),"0.0"),"-",TEXT(ROUND('Bestand-Stellensuchende'!BP21/Hilfsblatt_Erwerbspersonen_17ff!$C21%,1),"0.0"),")")</f>
        <v>2.4 (2.3-2.4)</v>
      </c>
      <c r="BQ21" s="36" t="str">
        <f>CONCATENATE(TEXT(ROUND('Bestand-Stellensuchende'!BQ21/Hilfsblatt_Erwerbspersonen_17ff!$B21%,1),"0.0")," (",TEXT(ROUND('Bestand-Stellensuchende'!BQ21/Hilfsblatt_Erwerbspersonen_17ff!$D21%,1),"0.0"),"-",TEXT(ROUND('Bestand-Stellensuchende'!BQ21/Hilfsblatt_Erwerbspersonen_17ff!$C21%,1),"0.0"),")")</f>
        <v>2.3 (2.3-2.3)</v>
      </c>
      <c r="BR21" s="36" t="str">
        <f>CONCATENATE(TEXT(ROUND('Bestand-Stellensuchende'!BR21/Hilfsblatt_Erwerbspersonen_17ff!$B21%,1),"0.0")," (",TEXT(ROUND('Bestand-Stellensuchende'!BR21/Hilfsblatt_Erwerbspersonen_17ff!$D21%,1),"0.0"),"-",TEXT(ROUND('Bestand-Stellensuchende'!BR21/Hilfsblatt_Erwerbspersonen_17ff!$C21%,1),"0.0"),")")</f>
        <v>2.3 (2.2-2.3)</v>
      </c>
      <c r="BS21" s="36" t="str">
        <f>CONCATENATE(TEXT(ROUND('Bestand-Stellensuchende'!BS21/Hilfsblatt_Erwerbspersonen_17ff!$B21%,1),"0.0")," (",TEXT(ROUND('Bestand-Stellensuchende'!BS21/Hilfsblatt_Erwerbspersonen_17ff!$D21%,1),"0.0"),"-",TEXT(ROUND('Bestand-Stellensuchende'!BS21/Hilfsblatt_Erwerbspersonen_17ff!$C21%,1),"0.0"),")")</f>
        <v>2.2 (2.2-2.3)</v>
      </c>
      <c r="BT21" s="36" t="str">
        <f>CONCATENATE(TEXT(ROUND('Bestand-Stellensuchende'!BT21/Hilfsblatt_Erwerbspersonen_17ff!$B21%,1),"0.0")," (",TEXT(ROUND('Bestand-Stellensuchende'!BT21/Hilfsblatt_Erwerbspersonen_17ff!$D21%,1),"0.0"),"-",TEXT(ROUND('Bestand-Stellensuchende'!BT21/Hilfsblatt_Erwerbspersonen_17ff!$C21%,1),"0.0"),")")</f>
        <v>2.2 (2.2-2.2)</v>
      </c>
      <c r="BU21" s="36" t="str">
        <f>CONCATENATE(TEXT(ROUND('Bestand-Stellensuchende'!BU21/Hilfsblatt_Erwerbspersonen_17ff!$B21%,1),"0.0")," (",TEXT(ROUND('Bestand-Stellensuchende'!BU21/Hilfsblatt_Erwerbspersonen_17ff!$D21%,1),"0.0"),"-",TEXT(ROUND('Bestand-Stellensuchende'!BU21/Hilfsblatt_Erwerbspersonen_17ff!$C21%,1),"0.0"),")")</f>
        <v>2.2 (2.2-2.3)</v>
      </c>
      <c r="BV21" s="36" t="str">
        <f>CONCATENATE(TEXT(ROUND('Bestand-Stellensuchende'!BV21/Hilfsblatt_Erwerbspersonen_17ff!$B21%,1),"0.0")," (",TEXT(ROUND('Bestand-Stellensuchende'!BV21/Hilfsblatt_Erwerbspersonen_17ff!$D21%,1),"0.0"),"-",TEXT(ROUND('Bestand-Stellensuchende'!BV21/Hilfsblatt_Erwerbspersonen_17ff!$C21%,1),"0.0"),")")</f>
        <v>2.2 (2.2-2.2)</v>
      </c>
      <c r="BW21" s="36" t="str">
        <f>CONCATENATE(TEXT(ROUND('Bestand-Stellensuchende'!BW21/Hilfsblatt_Erwerbspersonen_17ff!$B21%,1),"0.0")," (",TEXT(ROUND('Bestand-Stellensuchende'!BW21/Hilfsblatt_Erwerbspersonen_17ff!$D21%,1),"0.0"),"-",TEXT(ROUND('Bestand-Stellensuchende'!BW21/Hilfsblatt_Erwerbspersonen_17ff!$C21%,1),"0.0"),")")</f>
        <v>2.2 (2.2-2.3)</v>
      </c>
      <c r="BX21" s="36" t="str">
        <f>CONCATENATE(TEXT(ROUND('Bestand-Stellensuchende'!BX21/Hilfsblatt_Erwerbspersonen_17ff!$B21%,1),"0.0")," (",TEXT(ROUND('Bestand-Stellensuchende'!BX21/Hilfsblatt_Erwerbspersonen_17ff!$D21%,1),"0.0"),"-",TEXT(ROUND('Bestand-Stellensuchende'!BX21/Hilfsblatt_Erwerbspersonen_17ff!$C21%,1),"0.0"),")")</f>
        <v>2.3 (2.2-2.3)</v>
      </c>
      <c r="BY21" s="36" t="str">
        <f>CONCATENATE(TEXT(ROUND('Bestand-Stellensuchende'!BY21/Hilfsblatt_Erwerbspersonen_17ff!$B21%,1),"0.0")," (",TEXT(ROUND('Bestand-Stellensuchende'!BY21/Hilfsblatt_Erwerbspersonen_17ff!$D21%,1),"0.0"),"-",TEXT(ROUND('Bestand-Stellensuchende'!BY21/Hilfsblatt_Erwerbspersonen_17ff!$C21%,1),"0.0"),")")</f>
        <v>2.3 (2.3-2.3)</v>
      </c>
      <c r="BZ21" s="36" t="str">
        <f>CONCATENATE(TEXT(ROUND('Bestand-Stellensuchende'!BZ21/Hilfsblatt_Erwerbspersonen_17ff!$B21%,1),"0.0")," (",TEXT(ROUND('Bestand-Stellensuchende'!BZ21/Hilfsblatt_Erwerbspersonen_17ff!$D21%,1),"0.0"),"-",TEXT(ROUND('Bestand-Stellensuchende'!BZ21/Hilfsblatt_Erwerbspersonen_17ff!$C21%,1),"0.0"),")")</f>
        <v>2.4 (2.3-2.4)</v>
      </c>
      <c r="CA21" s="36" t="str">
        <f>CONCATENATE(TEXT(ROUND('Bestand-Stellensuchende'!CA21/Hilfsblatt_Erwerbspersonen_17ff!$B21%,1),"0.0")," (",TEXT(ROUND('Bestand-Stellensuchende'!CA21/Hilfsblatt_Erwerbspersonen_17ff!$D21%,1),"0.0"),"-",TEXT(ROUND('Bestand-Stellensuchende'!CA21/Hilfsblatt_Erwerbspersonen_17ff!$C21%,1),"0.0"),")")</f>
        <v>2.4 (2.3-2.4)</v>
      </c>
      <c r="CB21" s="36" t="str">
        <f>CONCATENATE(TEXT(ROUND('Bestand-Stellensuchende'!CB21/Hilfsblatt_Erwerbspersonen_17ff!$B21%,1),"0.0")," (",TEXT(ROUND('Bestand-Stellensuchende'!CB21/Hilfsblatt_Erwerbspersonen_17ff!$D21%,1),"0.0"),"-",TEXT(ROUND('Bestand-Stellensuchende'!CB21/Hilfsblatt_Erwerbspersonen_17ff!$C21%,1),"0.0"),")")</f>
        <v>2.3 (2.3-2.4)</v>
      </c>
      <c r="CC21" s="36" t="str">
        <f>CONCATENATE(TEXT(ROUND('Bestand-Stellensuchende'!CC21/Hilfsblatt_Erwerbspersonen_17ff!$B21%,1),"0.0")," (",TEXT(ROUND('Bestand-Stellensuchende'!CC21/Hilfsblatt_Erwerbspersonen_17ff!$D21%,1),"0.0"),"-",TEXT(ROUND('Bestand-Stellensuchende'!CC21/Hilfsblatt_Erwerbspersonen_17ff!$C21%,1),"0.0"),")")</f>
        <v>2.4 (2.4-2.4)</v>
      </c>
      <c r="CD21" s="36" t="str">
        <f>CONCATENATE(TEXT(ROUND('Bestand-Stellensuchende'!CD21/Hilfsblatt_Erwerbspersonen_17ff!$B21%,1),"0.0")," (",TEXT(ROUND('Bestand-Stellensuchende'!CD21/Hilfsblatt_Erwerbspersonen_17ff!$D21%,1),"0.0"),"-",TEXT(ROUND('Bestand-Stellensuchende'!CD21/Hilfsblatt_Erwerbspersonen_17ff!$C21%,1),"0.0"),")")</f>
        <v>2.4 (2.3-2.4)</v>
      </c>
      <c r="CE21" s="36" t="str">
        <f>CONCATENATE(TEXT(ROUND('Bestand-Stellensuchende'!CE21/Hilfsblatt_Erwerbspersonen_17ff!$B21%,1),"0.0")," (",TEXT(ROUND('Bestand-Stellensuchende'!CE21/Hilfsblatt_Erwerbspersonen_17ff!$D21%,1),"0.0"),"-",TEXT(ROUND('Bestand-Stellensuchende'!CE21/Hilfsblatt_Erwerbspersonen_17ff!$C21%,1),"0.0"),")")</f>
        <v>2.3 (2.3-2.3)</v>
      </c>
      <c r="CF21" s="36" t="str">
        <f>CONCATENATE(TEXT(ROUND('Bestand-Stellensuchende'!CF21/Hilfsblatt_Erwerbspersonen_17ff!$B21%,1),"0.0")," (",TEXT(ROUND('Bestand-Stellensuchende'!CF21/Hilfsblatt_Erwerbspersonen_17ff!$D21%,1),"0.0"),"-",TEXT(ROUND('Bestand-Stellensuchende'!CF21/Hilfsblatt_Erwerbspersonen_17ff!$C21%,1),"0.0"),")")</f>
        <v>2.3 (2.2-2.3)</v>
      </c>
      <c r="CG21" s="36" t="str">
        <f>CONCATENATE(TEXT(ROUND('Bestand-Stellensuchende'!CG21/Hilfsblatt_Erwerbspersonen_17ff!$B21%,1),"0.0")," (",TEXT(ROUND('Bestand-Stellensuchende'!CG21/Hilfsblatt_Erwerbspersonen_17ff!$D21%,1),"0.0"),"-",TEXT(ROUND('Bestand-Stellensuchende'!CG21/Hilfsblatt_Erwerbspersonen_17ff!$C21%,1),"0.0"),")")</f>
        <v>2.3 (2.3-2.3)</v>
      </c>
      <c r="CH21" s="36" t="str">
        <f>CONCATENATE(TEXT(ROUND('Bestand-Stellensuchende'!CH21/Hilfsblatt_Erwerbspersonen_17ff!$B21%,1),"0.0")," (",TEXT(ROUND('Bestand-Stellensuchende'!CH21/Hilfsblatt_Erwerbspersonen_17ff!$D21%,1),"0.0"),"-",TEXT(ROUND('Bestand-Stellensuchende'!CH21/Hilfsblatt_Erwerbspersonen_17ff!$C21%,1),"0.0"),")")</f>
        <v>2.3 (2.3-2.3)</v>
      </c>
      <c r="CI21" s="36" t="str">
        <f>CONCATENATE(TEXT(ROUND('Bestand-Stellensuchende'!CI21/Hilfsblatt_Erwerbspersonen_17ff!$B21%,1),"0.0")," (",TEXT(ROUND('Bestand-Stellensuchende'!CI21/Hilfsblatt_Erwerbspersonen_17ff!$D21%,1),"0.0"),"-",TEXT(ROUND('Bestand-Stellensuchende'!CI21/Hilfsblatt_Erwerbspersonen_17ff!$C21%,1),"0.0"),")")</f>
        <v>2.2 (2.2-2.3)</v>
      </c>
      <c r="CJ21" s="36" t="str">
        <f>CONCATENATE(TEXT(ROUND('Bestand-Stellensuchende'!CJ21/Hilfsblatt_Erwerbspersonen_17ff!$B21%,1),"0.0")," (",TEXT(ROUND('Bestand-Stellensuchende'!CJ21/Hilfsblatt_Erwerbspersonen_17ff!$D21%,1),"0.0"),"-",TEXT(ROUND('Bestand-Stellensuchende'!CJ21/Hilfsblatt_Erwerbspersonen_17ff!$C21%,1),"0.0"),")")</f>
        <v>2.3 (2.3-2.3)</v>
      </c>
      <c r="CK21" s="36" t="str">
        <f>CONCATENATE(TEXT(ROUND('Bestand-Stellensuchende'!CK21/Hilfsblatt_Erwerbspersonen_17ff!$B21%,1),"0.0")," (",TEXT(ROUND('Bestand-Stellensuchende'!CK21/Hilfsblatt_Erwerbspersonen_17ff!$D21%,1),"0.0"),"-",TEXT(ROUND('Bestand-Stellensuchende'!CK21/Hilfsblatt_Erwerbspersonen_17ff!$C21%,1),"0.0"),")")</f>
        <v>2.3 (2.3-2.3)</v>
      </c>
      <c r="CL21" s="36" t="str">
        <f>CONCATENATE(TEXT(ROUND('Bestand-Stellensuchende'!CL21/Hilfsblatt_Erwerbspersonen_17ff!$B21%,1),"0.0")," (",TEXT(ROUND('Bestand-Stellensuchende'!CL21/Hilfsblatt_Erwerbspersonen_17ff!$D21%,1),"0.0"),"-",TEXT(ROUND('Bestand-Stellensuchende'!CL21/Hilfsblatt_Erwerbspersonen_17ff!$C21%,1),"0.0"),")")</f>
        <v>2.4 (2.4-2.4)</v>
      </c>
      <c r="CM21" s="36" t="str">
        <f>CONCATENATE(TEXT(ROUND('Bestand-Stellensuchende'!CM21/Hilfsblatt_Erwerbspersonen_17ff!$B21%,1),"0.0")," (",TEXT(ROUND('Bestand-Stellensuchende'!CM21/Hilfsblatt_Erwerbspersonen_17ff!$D21%,1),"0.0"),"-",TEXT(ROUND('Bestand-Stellensuchende'!CM21/Hilfsblatt_Erwerbspersonen_17ff!$C21%,1),"0.0"),")")</f>
        <v>2.5 (2.4-2.5)</v>
      </c>
      <c r="CN21" s="36" t="str">
        <f>CONCATENATE(TEXT(ROUND('Bestand-Stellensuchende'!CN21/Hilfsblatt_Erwerbspersonen_17ff!$B21%,1),"0.0")," (",TEXT(ROUND('Bestand-Stellensuchende'!CN21/Hilfsblatt_Erwerbspersonen_17ff!$D21%,1),"0.0"),"-",TEXT(ROUND('Bestand-Stellensuchende'!CN21/Hilfsblatt_Erwerbspersonen_17ff!$C21%,1),"0.0"),")")</f>
        <v>2.5 (2.5-2.5)</v>
      </c>
      <c r="CO21" s="36" t="str">
        <f>CONCATENATE(TEXT(ROUND('Bestand-Stellensuchende'!CO21/Hilfsblatt_Erwerbspersonen_17ff!$B21%,1),"0.0")," (",TEXT(ROUND('Bestand-Stellensuchende'!CO21/Hilfsblatt_Erwerbspersonen_17ff!$D21%,1),"0.0"),"-",TEXT(ROUND('Bestand-Stellensuchende'!CO21/Hilfsblatt_Erwerbspersonen_17ff!$C21%,1),"0.0"),")")</f>
        <v>2.6 (2.6-2.6)</v>
      </c>
      <c r="CP21" s="36" t="str">
        <f>CONCATENATE(TEXT(ROUND('Bestand-Stellensuchende'!CP21/Hilfsblatt_Erwerbspersonen_17ff!$B21%,1),"0.0")," (",TEXT(ROUND('Bestand-Stellensuchende'!CP21/Hilfsblatt_Erwerbspersonen_17ff!$D21%,1),"0.0"),"-",TEXT(ROUND('Bestand-Stellensuchende'!CP21/Hilfsblatt_Erwerbspersonen_17ff!$C21%,1),"0.0"),")")</f>
        <v>2.6 (2.6-2.6)</v>
      </c>
      <c r="CQ21" s="36" t="str">
        <f>CONCATENATE(TEXT(ROUND('Bestand-Stellensuchende'!CQ21/Hilfsblatt_Erwerbspersonen_17ff!$B21%,1),"0.0")," (",TEXT(ROUND('Bestand-Stellensuchende'!CQ21/Hilfsblatt_Erwerbspersonen_17ff!$D21%,1),"0.0"),"-",TEXT(ROUND('Bestand-Stellensuchende'!CQ21/Hilfsblatt_Erwerbspersonen_17ff!$C21%,1),"0.0"),")")</f>
        <v>2.6 (2.5-2.6)</v>
      </c>
      <c r="CR21" s="36" t="str">
        <f>CONCATENATE(TEXT(ROUND('Bestand-Stellensuchende'!CR21/Hilfsblatt_Erwerbspersonen_17ff!$B21%,1),"0.0")," (",TEXT(ROUND('Bestand-Stellensuchende'!CR21/Hilfsblatt_Erwerbspersonen_17ff!$D21%,1),"0.0"),"-",TEXT(ROUND('Bestand-Stellensuchende'!CR21/Hilfsblatt_Erwerbspersonen_17ff!$C21%,1),"0.0"),")")</f>
        <v>2.6 (2.5-2.6)</v>
      </c>
      <c r="CS21" s="36" t="str">
        <f>CONCATENATE(TEXT(ROUND('Bestand-Stellensuchende'!CS21/Hilfsblatt_Erwerbspersonen_17ff!$B21%,1),"0.0")," (",TEXT(ROUND('Bestand-Stellensuchende'!CS21/Hilfsblatt_Erwerbspersonen_17ff!$D21%,1),"0.0"),"-",TEXT(ROUND('Bestand-Stellensuchende'!CS21/Hilfsblatt_Erwerbspersonen_17ff!$C21%,1),"0.0"),")")</f>
        <v>2.5 (2.5-2.6)</v>
      </c>
      <c r="CT21" s="36" t="str">
        <f>CONCATENATE(TEXT(ROUND('Bestand-Stellensuchende'!CT21/Hilfsblatt_Erwerbspersonen_17ff!$B21%,1),"0.0")," (",TEXT(ROUND('Bestand-Stellensuchende'!CT21/Hilfsblatt_Erwerbspersonen_17ff!$D21%,1),"0.0"),"-",TEXT(ROUND('Bestand-Stellensuchende'!CT21/Hilfsblatt_Erwerbspersonen_17ff!$C21%,1),"0.0"),")")</f>
        <v>2.6 (2.5-2.6)</v>
      </c>
      <c r="CU21" s="36" t="str">
        <f>CONCATENATE(TEXT(ROUND('Bestand-Stellensuchende'!CU21/Hilfsblatt_Erwerbspersonen_17ff!$B21%,1),"0.0")," (",TEXT(ROUND('Bestand-Stellensuchende'!CU21/Hilfsblatt_Erwerbspersonen_17ff!$D21%,1),"0.0"),"-",TEXT(ROUND('Bestand-Stellensuchende'!CU21/Hilfsblatt_Erwerbspersonen_17ff!$C21%,1),"0.0"),")")</f>
        <v>2.6 (2.6-2.6)</v>
      </c>
      <c r="CV21" s="36" t="str">
        <f>CONCATENATE(TEXT(ROUND('Bestand-Stellensuchende'!CV21/Hilfsblatt_Erwerbspersonen_17ff!$B21%,1),"0.0")," (",TEXT(ROUND('Bestand-Stellensuchende'!CV21/Hilfsblatt_Erwerbspersonen_17ff!$D21%,1),"0.0"),"-",TEXT(ROUND('Bestand-Stellensuchende'!CV21/Hilfsblatt_Erwerbspersonen_17ff!$C21%,1),"0.0"),")")</f>
        <v>2.6 (2.5-2.6)</v>
      </c>
      <c r="CW21" s="36" t="str">
        <f>CONCATENATE(TEXT(ROUND('Bestand-Stellensuchende'!CW21/Hilfsblatt_Erwerbspersonen_17ff!$B21%,1),"0.0")," (",TEXT(ROUND('Bestand-Stellensuchende'!CW21/Hilfsblatt_Erwerbspersonen_17ff!$D21%,1),"0.0"),"-",TEXT(ROUND('Bestand-Stellensuchende'!CW21/Hilfsblatt_Erwerbspersonen_17ff!$C21%,1),"0.0"),")")</f>
        <v>2.6 (2.5-2.6)</v>
      </c>
      <c r="CX21" s="36" t="str">
        <f>CONCATENATE(TEXT(ROUND('Bestand-Stellensuchende'!CX21/Hilfsblatt_Erwerbspersonen_17ff!$B21%,1),"0.0")," (",TEXT(ROUND('Bestand-Stellensuchende'!CX21/Hilfsblatt_Erwerbspersonen_17ff!$D21%,1),"0.0"),"-",TEXT(ROUND('Bestand-Stellensuchende'!CX21/Hilfsblatt_Erwerbspersonen_17ff!$C21%,1),"0.0"),")")</f>
        <v>2.6 (2.6-2.6)</v>
      </c>
      <c r="CY21" s="36" t="str">
        <f>CONCATENATE(TEXT(ROUND('Bestand-Stellensuchende'!CY21/Hilfsblatt_Erwerbspersonen_17ff!$B21%,1),"0.0")," (",TEXT(ROUND('Bestand-Stellensuchende'!CY21/Hilfsblatt_Erwerbspersonen_17ff!$D21%,1),"0.0"),"-",TEXT(ROUND('Bestand-Stellensuchende'!CY21/Hilfsblatt_Erwerbspersonen_17ff!$C21%,1),"0.0"),")")</f>
        <v>2.7 (2.7-2.7)</v>
      </c>
      <c r="CZ21" s="36" t="str">
        <f>CONCATENATE(TEXT(ROUND('Bestand-Stellensuchende'!CZ21/Hilfsblatt_Erwerbspersonen_17ff!$B21%,1),"0.0")," (",TEXT(ROUND('Bestand-Stellensuchende'!CZ21/Hilfsblatt_Erwerbspersonen_17ff!$D21%,1),"0.0"),"-",TEXT(ROUND('Bestand-Stellensuchende'!CZ21/Hilfsblatt_Erwerbspersonen_17ff!$C21%,1),"0.0"),")")</f>
        <v>2.7 (2.7-2.8)</v>
      </c>
      <c r="DA21" s="36" t="str">
        <f>CONCATENATE(TEXT(ROUND('Bestand-Stellensuchende'!DA21/Hilfsblatt_Erwerbspersonen_17ff!$B21%,1),"0.0")," (",TEXT(ROUND('Bestand-Stellensuchende'!DA21/Hilfsblatt_Erwerbspersonen_17ff!$D21%,1),"0.0"),"-",TEXT(ROUND('Bestand-Stellensuchende'!DA21/Hilfsblatt_Erwerbspersonen_17ff!$C21%,1),"0.0"),")")</f>
        <v>2.8 (2.8-2.8)</v>
      </c>
      <c r="DB21" s="36" t="str">
        <f>CONCATENATE(TEXT(ROUND('Bestand-Stellensuchende'!DB21/Hilfsblatt_Erwerbspersonen_14ff!$B21%,1),"0.0")," (",TEXT(ROUND('Bestand-Stellensuchende'!DB21/Hilfsblatt_Erwerbspersonen_14ff!$D21%,1),"0.0"),"-",TEXT(ROUND('Bestand-Stellensuchende'!DB21/Hilfsblatt_Erwerbspersonen_14ff!$C21%,1),"0.0"),")")</f>
        <v>2.8 (2.7-2.8)</v>
      </c>
      <c r="DC21" s="36" t="str">
        <f>CONCATENATE(TEXT(ROUND('Bestand-Stellensuchende'!DC21/Hilfsblatt_Erwerbspersonen_14ff!$B21%,1),"0.0")," (",TEXT(ROUND('Bestand-Stellensuchende'!DC21/Hilfsblatt_Erwerbspersonen_14ff!$D21%,1),"0.0"),"-",TEXT(ROUND('Bestand-Stellensuchende'!DC21/Hilfsblatt_Erwerbspersonen_14ff!$C21%,1),"0.0"),")")</f>
        <v>2.8 (2.8-2.8)</v>
      </c>
      <c r="DD21" s="36" t="str">
        <f>CONCATENATE(TEXT(ROUND('Bestand-Stellensuchende'!DD21/Hilfsblatt_Erwerbspersonen_14ff!$B21%,1),"0.0")," (",TEXT(ROUND('Bestand-Stellensuchende'!DD21/Hilfsblatt_Erwerbspersonen_14ff!$D21%,1),"0.0"),"-",TEXT(ROUND('Bestand-Stellensuchende'!DD21/Hilfsblatt_Erwerbspersonen_14ff!$C21%,1),"0.0"),")")</f>
        <v>2.8 (2.7-2.8)</v>
      </c>
      <c r="DE21" s="36" t="str">
        <f>CONCATENATE(TEXT(ROUND('Bestand-Stellensuchende'!DE21/Hilfsblatt_Erwerbspersonen_14ff!$B21%,1),"0.0")," (",TEXT(ROUND('Bestand-Stellensuchende'!DE21/Hilfsblatt_Erwerbspersonen_14ff!$D21%,1),"0.0"),"-",TEXT(ROUND('Bestand-Stellensuchende'!DE21/Hilfsblatt_Erwerbspersonen_14ff!$C21%,1),"0.0"),")")</f>
        <v>2.7 (2.7-2.8)</v>
      </c>
      <c r="DF21" s="36" t="str">
        <f>CONCATENATE(TEXT(ROUND('Bestand-Stellensuchende'!DF21/Hilfsblatt_Erwerbspersonen_14ff!$B21%,1),"0.0")," (",TEXT(ROUND('Bestand-Stellensuchende'!DF21/Hilfsblatt_Erwerbspersonen_14ff!$D21%,1),"0.0"),"-",TEXT(ROUND('Bestand-Stellensuchende'!DF21/Hilfsblatt_Erwerbspersonen_14ff!$C21%,1),"0.0"),")")</f>
        <v>2.7 (2.7-2.7)</v>
      </c>
      <c r="DG21" s="36" t="str">
        <f>CONCATENATE(TEXT(ROUND('Bestand-Stellensuchende'!DG21/Hilfsblatt_Erwerbspersonen_14ff!$B21%,1),"0.0")," (",TEXT(ROUND('Bestand-Stellensuchende'!DG21/Hilfsblatt_Erwerbspersonen_14ff!$D21%,1),"0.0"),"-",TEXT(ROUND('Bestand-Stellensuchende'!DG21/Hilfsblatt_Erwerbspersonen_14ff!$C21%,1),"0.0"),")")</f>
        <v>2.7 (2.7-2.8)</v>
      </c>
      <c r="DH21" s="36" t="str">
        <f>CONCATENATE(TEXT(ROUND('Bestand-Stellensuchende'!DH21/Hilfsblatt_Erwerbspersonen_14ff!$B21%,1),"0.0")," (",TEXT(ROUND('Bestand-Stellensuchende'!DH21/Hilfsblatt_Erwerbspersonen_14ff!$D21%,1),"0.0"),"-",TEXT(ROUND('Bestand-Stellensuchende'!DH21/Hilfsblatt_Erwerbspersonen_14ff!$C21%,1),"0.0"),")")</f>
        <v>2.7 (2.7-2.7)</v>
      </c>
      <c r="DI21" s="36" t="str">
        <f>CONCATENATE(TEXT(ROUND('Bestand-Stellensuchende'!DI21/Hilfsblatt_Erwerbspersonen_14ff!$B21%,1),"0.0")," (",TEXT(ROUND('Bestand-Stellensuchende'!DI21/Hilfsblatt_Erwerbspersonen_14ff!$D21%,1),"0.0"),"-",TEXT(ROUND('Bestand-Stellensuchende'!DI21/Hilfsblatt_Erwerbspersonen_14ff!$C21%,1),"0.0"),")")</f>
        <v>2.7 (2.7-2.7)</v>
      </c>
      <c r="DJ21" s="36" t="str">
        <f>CONCATENATE(TEXT(ROUND('Bestand-Stellensuchende'!DJ21/Hilfsblatt_Erwerbspersonen_14ff!$B21%,1),"0.0")," (",TEXT(ROUND('Bestand-Stellensuchende'!DJ21/Hilfsblatt_Erwerbspersonen_14ff!$D21%,1),"0.0"),"-",TEXT(ROUND('Bestand-Stellensuchende'!DJ21/Hilfsblatt_Erwerbspersonen_14ff!$C21%,1),"0.0"),")")</f>
        <v>2.7 (2.7-2.8)</v>
      </c>
      <c r="DK21" s="36" t="str">
        <f>CONCATENATE(TEXT(ROUND('Bestand-Stellensuchende'!DK21/Hilfsblatt_Erwerbspersonen_14ff!$B21%,1),"0.0")," (",TEXT(ROUND('Bestand-Stellensuchende'!DK21/Hilfsblatt_Erwerbspersonen_14ff!$D21%,1),"0.0"),"-",TEXT(ROUND('Bestand-Stellensuchende'!DK21/Hilfsblatt_Erwerbspersonen_14ff!$C21%,1),"0.0"),")")</f>
        <v>2.7 (2.7-2.8)</v>
      </c>
      <c r="DL21" s="36" t="str">
        <f>CONCATENATE(TEXT(ROUND('Bestand-Stellensuchende'!DL21/Hilfsblatt_Erwerbspersonen_14ff!$B21%,1),"0.0")," (",TEXT(ROUND('Bestand-Stellensuchende'!DL21/Hilfsblatt_Erwerbspersonen_14ff!$D21%,1),"0.0"),"-",TEXT(ROUND('Bestand-Stellensuchende'!DL21/Hilfsblatt_Erwerbspersonen_14ff!$C21%,1),"0.0"),")")</f>
        <v>2.8 (2.8-2.8)</v>
      </c>
      <c r="DM21" s="36" t="str">
        <f>CONCATENATE(TEXT(ROUND('Bestand-Stellensuchende'!DM21/Hilfsblatt_Erwerbspersonen_14ff!$B21%,1),"0.0")," (",TEXT(ROUND('Bestand-Stellensuchende'!DM21/Hilfsblatt_Erwerbspersonen_14ff!$D21%,1),"0.0"),"-",TEXT(ROUND('Bestand-Stellensuchende'!DM21/Hilfsblatt_Erwerbspersonen_14ff!$C21%,1),"0.0"),")")</f>
        <v>2.9 (2.9-2.9)</v>
      </c>
      <c r="DN21" s="36" t="str">
        <f>CONCATENATE(TEXT(ROUND('Bestand-Stellensuchende'!DN21/Hilfsblatt_Erwerbspersonen_14ff!$B21%,1),"0.0")," (",TEXT(ROUND('Bestand-Stellensuchende'!DN21/Hilfsblatt_Erwerbspersonen_14ff!$D21%,1),"0.0"),"-",TEXT(ROUND('Bestand-Stellensuchende'!DN21/Hilfsblatt_Erwerbspersonen_14ff!$C21%,1),"0.0"),")")</f>
        <v>2.9 (2.9-2.9)</v>
      </c>
      <c r="DO21" s="36" t="str">
        <f>CONCATENATE(TEXT(ROUND('Bestand-Stellensuchende'!DO21/Hilfsblatt_Erwerbspersonen_14ff!$B21%,1),"0.0")," (",TEXT(ROUND('Bestand-Stellensuchende'!DO21/Hilfsblatt_Erwerbspersonen_14ff!$D21%,1),"0.0"),"-",TEXT(ROUND('Bestand-Stellensuchende'!DO21/Hilfsblatt_Erwerbspersonen_14ff!$C21%,1),"0.0"),")")</f>
        <v>2.7 (2.6-2.7)</v>
      </c>
      <c r="DP21" s="36" t="str">
        <f>CONCATENATE(TEXT(ROUND('Bestand-Stellensuchende'!DP21/Hilfsblatt_Erwerbspersonen_14ff!$B21%,1),"0.0")," (",TEXT(ROUND('Bestand-Stellensuchende'!DP21/Hilfsblatt_Erwerbspersonen_14ff!$D21%,1),"0.0"),"-",TEXT(ROUND('Bestand-Stellensuchende'!DP21/Hilfsblatt_Erwerbspersonen_14ff!$C21%,1),"0.0"),")")</f>
        <v>2.9 (2.8-2.9)</v>
      </c>
      <c r="DQ21" s="36" t="str">
        <f>CONCATENATE(TEXT(ROUND('Bestand-Stellensuchende'!DQ21/Hilfsblatt_Erwerbspersonen_14ff!$B21%,1),"0.0")," (",TEXT(ROUND('Bestand-Stellensuchende'!DQ21/Hilfsblatt_Erwerbspersonen_14ff!$D21%,1),"0.0"),"-",TEXT(ROUND('Bestand-Stellensuchende'!DQ21/Hilfsblatt_Erwerbspersonen_14ff!$C21%,1),"0.0"),")")</f>
        <v>2.8 (2.8-2.8)</v>
      </c>
      <c r="DR21" s="36" t="str">
        <f>CONCATENATE(TEXT(ROUND('Bestand-Stellensuchende'!DR21/Hilfsblatt_Erwerbspersonen_14ff!$B21%,1),"0.0")," (",TEXT(ROUND('Bestand-Stellensuchende'!DR21/Hilfsblatt_Erwerbspersonen_14ff!$D21%,1),"0.0"),"-",TEXT(ROUND('Bestand-Stellensuchende'!DR21/Hilfsblatt_Erwerbspersonen_14ff!$C21%,1),"0.0"),")")</f>
        <v>2.7 (2.7-2.7)</v>
      </c>
      <c r="DS21" s="36" t="str">
        <f>CONCATENATE(TEXT(ROUND('Bestand-Stellensuchende'!DS21/Hilfsblatt_Erwerbspersonen_14ff!$B21%,1),"0.0")," (",TEXT(ROUND('Bestand-Stellensuchende'!DS21/Hilfsblatt_Erwerbspersonen_14ff!$D21%,1),"0.0"),"-",TEXT(ROUND('Bestand-Stellensuchende'!DS21/Hilfsblatt_Erwerbspersonen_14ff!$C21%,1),"0.0"),")")</f>
        <v>2.7 (2.7-2.8)</v>
      </c>
      <c r="DT21" s="36" t="str">
        <f>CONCATENATE(TEXT(ROUND('Bestand-Stellensuchende'!DT21/Hilfsblatt_Erwerbspersonen_14ff!$B21%,1),"0.0")," (",TEXT(ROUND('Bestand-Stellensuchende'!DT21/Hilfsblatt_Erwerbspersonen_14ff!$D21%,1),"0.0"),"-",TEXT(ROUND('Bestand-Stellensuchende'!DT21/Hilfsblatt_Erwerbspersonen_14ff!$C21%,1),"0.0"),")")</f>
        <v>2.7 (2.7-2.7)</v>
      </c>
      <c r="DU21" s="36" t="str">
        <f>CONCATENATE(TEXT(ROUND('Bestand-Stellensuchende'!DU21/Hilfsblatt_Erwerbspersonen_14ff!$B21%,1),"0.0")," (",TEXT(ROUND('Bestand-Stellensuchende'!DU21/Hilfsblatt_Erwerbspersonen_14ff!$D21%,1),"0.0"),"-",TEXT(ROUND('Bestand-Stellensuchende'!DU21/Hilfsblatt_Erwerbspersonen_14ff!$C21%,1),"0.0"),")")</f>
        <v>2.7 (2.7-2.7)</v>
      </c>
      <c r="DV21" s="36" t="str">
        <f>CONCATENATE(TEXT(ROUND('Bestand-Stellensuchende'!DV21/Hilfsblatt_Erwerbspersonen_14ff!$B21%,1),"0.0")," (",TEXT(ROUND('Bestand-Stellensuchende'!DV21/Hilfsblatt_Erwerbspersonen_14ff!$D21%,1),"0.0"),"-",TEXT(ROUND('Bestand-Stellensuchende'!DV21/Hilfsblatt_Erwerbspersonen_14ff!$C21%,1),"0.0"),")")</f>
        <v>2.6 (2.6-2.6)</v>
      </c>
      <c r="DW21" s="36" t="str">
        <f>CONCATENATE(TEXT(ROUND('Bestand-Stellensuchende'!DW21/Hilfsblatt_Erwerbspersonen_14ff!$B21%,1),"0.0")," (",TEXT(ROUND('Bestand-Stellensuchende'!DW21/Hilfsblatt_Erwerbspersonen_14ff!$D21%,1),"0.0"),"-",TEXT(ROUND('Bestand-Stellensuchende'!DW21/Hilfsblatt_Erwerbspersonen_14ff!$C21%,1),"0.0"),")")</f>
        <v>2.5 (2.5-2.6)</v>
      </c>
      <c r="DX21" s="36" t="str">
        <f>CONCATENATE(TEXT(ROUND('Bestand-Stellensuchende'!DX21/Hilfsblatt_Erwerbspersonen_14ff!$B21%,1),"0.0")," (",TEXT(ROUND('Bestand-Stellensuchende'!DX21/Hilfsblatt_Erwerbspersonen_14ff!$D21%,1),"0.0"),"-",TEXT(ROUND('Bestand-Stellensuchende'!DX21/Hilfsblatt_Erwerbspersonen_14ff!$C21%,1),"0.0"),")")</f>
        <v>2.6 (2.6-2.6)</v>
      </c>
      <c r="DY21" s="36" t="str">
        <f>CONCATENATE(TEXT(ROUND('Bestand-Stellensuchende'!DY21/Hilfsblatt_Erwerbspersonen_14ff!$B21%,1),"0.0")," (",TEXT(ROUND('Bestand-Stellensuchende'!DY21/Hilfsblatt_Erwerbspersonen_14ff!$D21%,1),"0.0"),"-",TEXT(ROUND('Bestand-Stellensuchende'!DY21/Hilfsblatt_Erwerbspersonen_14ff!$C21%,1),"0.0"),")")</f>
        <v>2.6 (2.6-2.7)</v>
      </c>
      <c r="DZ21" s="36" t="str">
        <f>CONCATENATE(TEXT(ROUND('Bestand-Stellensuchende'!DZ21/Hilfsblatt_Erwerbspersonen_14ff!$B21%,1),"0.0")," (",TEXT(ROUND('Bestand-Stellensuchende'!DZ21/Hilfsblatt_Erwerbspersonen_14ff!$D21%,1),"0.0"),"-",TEXT(ROUND('Bestand-Stellensuchende'!DZ21/Hilfsblatt_Erwerbspersonen_14ff!$C21%,1),"0.0"),")")</f>
        <v>2.6 (2.6-2.6)</v>
      </c>
      <c r="EA21" s="36" t="str">
        <f>CONCATENATE(TEXT(ROUND('Bestand-Stellensuchende'!EA21/Hilfsblatt_Erwerbspersonen_14ff!$B21%,1),"0.0")," (",TEXT(ROUND('Bestand-Stellensuchende'!EA21/Hilfsblatt_Erwerbspersonen_14ff!$D21%,1),"0.0"),"-",TEXT(ROUND('Bestand-Stellensuchende'!EA21/Hilfsblatt_Erwerbspersonen_14ff!$C21%,1),"0.0"),")")</f>
        <v>2.6 (2.6-2.6)</v>
      </c>
      <c r="EB21" s="36" t="str">
        <f>CONCATENATE(TEXT(ROUND('Bestand-Stellensuchende'!EB21/Hilfsblatt_Erwerbspersonen_14ff!$B21%,1),"0.0")," (",TEXT(ROUND('Bestand-Stellensuchende'!EB21/Hilfsblatt_Erwerbspersonen_14ff!$D21%,1),"0.0"),"-",TEXT(ROUND('Bestand-Stellensuchende'!EB21/Hilfsblatt_Erwerbspersonen_14ff!$C21%,1),"0.0"),")")</f>
        <v>2.5 (2.5-2.6)</v>
      </c>
      <c r="EC21" s="36" t="str">
        <f>CONCATENATE(TEXT(ROUND('Bestand-Stellensuchende'!EC21/Hilfsblatt_Erwerbspersonen_14ff!$B21%,1),"0.0")," (",TEXT(ROUND('Bestand-Stellensuchende'!EC21/Hilfsblatt_Erwerbspersonen_14ff!$D21%,1),"0.0"),"-",TEXT(ROUND('Bestand-Stellensuchende'!EC21/Hilfsblatt_Erwerbspersonen_14ff!$C21%,1),"0.0"),")")</f>
        <v>2.6 (2.6-2.6)</v>
      </c>
      <c r="ED21" s="36" t="str">
        <f>CONCATENATE(TEXT(ROUND('Bestand-Stellensuchende'!ED21/Hilfsblatt_Erwerbspersonen_14ff!$B21%,1),"0.0")," (",TEXT(ROUND('Bestand-Stellensuchende'!ED21/Hilfsblatt_Erwerbspersonen_14ff!$D21%,1),"0.0"),"-",TEXT(ROUND('Bestand-Stellensuchende'!ED21/Hilfsblatt_Erwerbspersonen_14ff!$C21%,1),"0.0"),")")</f>
        <v>2.5 (2.5-2.6)</v>
      </c>
      <c r="EE21" s="36" t="str">
        <f>CONCATENATE(TEXT(ROUND('Bestand-Stellensuchende'!EE21/Hilfsblatt_Erwerbspersonen_14ff!$B21%,1),"0.0")," (",TEXT(ROUND('Bestand-Stellensuchende'!EE21/Hilfsblatt_Erwerbspersonen_14ff!$D21%,1),"0.0"),"-",TEXT(ROUND('Bestand-Stellensuchende'!EE21/Hilfsblatt_Erwerbspersonen_14ff!$C21%,1),"0.0"),")")</f>
        <v>2.5 (2.5-2.5)</v>
      </c>
      <c r="EF21" s="36" t="str">
        <f>CONCATENATE(TEXT(ROUND('Bestand-Stellensuchende'!EF21/Hilfsblatt_Erwerbspersonen_14ff!$B21%,1),"0.0")," (",TEXT(ROUND('Bestand-Stellensuchende'!EF21/Hilfsblatt_Erwerbspersonen_14ff!$D21%,1),"0.0"),"-",TEXT(ROUND('Bestand-Stellensuchende'!EF21/Hilfsblatt_Erwerbspersonen_14ff!$C21%,1),"0.0"),")")</f>
        <v>2.5 (2.5-2.5)</v>
      </c>
      <c r="EG21" s="36" t="str">
        <f>CONCATENATE(TEXT(ROUND('Bestand-Stellensuchende'!EG21/Hilfsblatt_Erwerbspersonen_14ff!$B21%,1),"0.0")," (",TEXT(ROUND('Bestand-Stellensuchende'!EG21/Hilfsblatt_Erwerbspersonen_14ff!$D21%,1),"0.0"),"-",TEXT(ROUND('Bestand-Stellensuchende'!EG21/Hilfsblatt_Erwerbspersonen_14ff!$C21%,1),"0.0"),")")</f>
        <v>2.5 (2.5-2.5)</v>
      </c>
      <c r="EH21" s="36" t="str">
        <f>CONCATENATE(TEXT(ROUND('Bestand-Stellensuchende'!EH21/Hilfsblatt_Erwerbspersonen_14ff!$B21%,1),"0.0")," (",TEXT(ROUND('Bestand-Stellensuchende'!EH21/Hilfsblatt_Erwerbspersonen_14ff!$D21%,1),"0.0"),"-",TEXT(ROUND('Bestand-Stellensuchende'!EH21/Hilfsblatt_Erwerbspersonen_14ff!$C21%,1),"0.0"),")")</f>
        <v>2.5 (2.5-2.6)</v>
      </c>
      <c r="EI21" s="36" t="str">
        <f>CONCATENATE(TEXT(ROUND('Bestand-Stellensuchende'!EI21/Hilfsblatt_Erwerbspersonen_14ff!$B21%,1),"0.0")," (",TEXT(ROUND('Bestand-Stellensuchende'!EI21/Hilfsblatt_Erwerbspersonen_14ff!$D21%,1),"0.0"),"-",TEXT(ROUND('Bestand-Stellensuchende'!EI21/Hilfsblatt_Erwerbspersonen_14ff!$C21%,1),"0.0"),")")</f>
        <v>2.4 (2.4-2.5)</v>
      </c>
      <c r="EJ21" s="36" t="str">
        <f>CONCATENATE(TEXT(ROUND('Bestand-Stellensuchende'!EJ21/Hilfsblatt_Erwerbspersonen_14ff!$B21%,1),"0.0")," (",TEXT(ROUND('Bestand-Stellensuchende'!EJ21/Hilfsblatt_Erwerbspersonen_14ff!$D21%,1),"0.0"),"-",TEXT(ROUND('Bestand-Stellensuchende'!EJ21/Hilfsblatt_Erwerbspersonen_14ff!$C21%,1),"0.0"),")")</f>
        <v>2.4 (2.4-2.5)</v>
      </c>
      <c r="EK21" s="36" t="str">
        <f>CONCATENATE(TEXT(ROUND('Bestand-Stellensuchende'!EK21/Hilfsblatt_Erwerbspersonen_14ff!$B21%,1),"0.0")," (",TEXT(ROUND('Bestand-Stellensuchende'!EK21/Hilfsblatt_Erwerbspersonen_14ff!$D21%,1),"0.0"),"-",TEXT(ROUND('Bestand-Stellensuchende'!EK21/Hilfsblatt_Erwerbspersonen_14ff!$C21%,1),"0.0"),")")</f>
        <v>2.5 (2.5-2.5)</v>
      </c>
      <c r="EL21" s="36" t="str">
        <f>CONCATENATE(TEXT(ROUND('Bestand-Stellensuchende'!EL21/Hilfsblatt_Erwerbspersonen_14ff!$B21%,1),"0.0")," (",TEXT(ROUND('Bestand-Stellensuchende'!EL21/Hilfsblatt_Erwerbspersonen_14ff!$D21%,1),"0.0"),"-",TEXT(ROUND('Bestand-Stellensuchende'!EL21/Hilfsblatt_Erwerbspersonen_14ff!$C21%,1),"0.0"),")")</f>
        <v>2.6 (2.6-2.6)</v>
      </c>
      <c r="EM21" s="36" t="str">
        <f>CONCATENATE(TEXT(ROUND('Bestand-Stellensuchende'!EM21/Hilfsblatt_Erwerbspersonen_14ff!$B21%,1),"0.0")," (",TEXT(ROUND('Bestand-Stellensuchende'!EM21/Hilfsblatt_Erwerbspersonen_14ff!$D21%,1),"0.0"),"-",TEXT(ROUND('Bestand-Stellensuchende'!EM21/Hilfsblatt_Erwerbspersonen_14ff!$C21%,1),"0.0"),")")</f>
        <v>2.7 (2.7-2.7)</v>
      </c>
      <c r="EN21" s="36" t="str">
        <f>CONCATENATE(TEXT(ROUND('Bestand-Stellensuchende'!EN21/Hilfsblatt_Erwerbspersonen_14ff!$B21%,1),"0.0")," (",TEXT(ROUND('Bestand-Stellensuchende'!EN21/Hilfsblatt_Erwerbspersonen_14ff!$D21%,1),"0.0"),"-",TEXT(ROUND('Bestand-Stellensuchende'!EN21/Hilfsblatt_Erwerbspersonen_14ff!$C21%,1),"0.0"),")")</f>
        <v>2.7 (2.7-2.8)</v>
      </c>
    </row>
    <row r="22" spans="1:144" ht="13.5" customHeight="1">
      <c r="A22" s="20" t="s">
        <v>15</v>
      </c>
      <c r="B22" s="36" t="str">
        <f>CONCATENATE(TEXT(ROUND('Bestand-Stellensuchende'!B22/Hilfsblatt_Erwerbspersonen_20ff!$B22%,1),"0.0")," (",TEXT(ROUND('Bestand-Stellensuchende'!B22/Hilfsblatt_Erwerbspersonen_20ff!$D22%,1),"0.0"),"-",TEXT(ROUND('Bestand-Stellensuchende'!B22/Hilfsblatt_Erwerbspersonen_20ff!$C22%,1),"0.0"),")")</f>
        <v>7.2 (7.0-7.4)</v>
      </c>
      <c r="C22" s="36" t="str">
        <f>CONCATENATE(TEXT(ROUND('Bestand-Stellensuchende'!C22/Hilfsblatt_Erwerbspersonen_20ff!$B22%,1),"0.0")," (",TEXT(ROUND('Bestand-Stellensuchende'!C22/Hilfsblatt_Erwerbspersonen_20ff!$D22%,1),"0.0"),"-",TEXT(ROUND('Bestand-Stellensuchende'!C22/Hilfsblatt_Erwerbspersonen_20ff!$C22%,1),"0.0"),")")</f>
        <v>7.3 (7.1-7.5)</v>
      </c>
      <c r="D22" s="36" t="str">
        <f>CONCATENATE(TEXT(ROUND('Bestand-Stellensuchende'!D22/Hilfsblatt_Erwerbspersonen_20ff!$B22%,1),"0.0")," (",TEXT(ROUND('Bestand-Stellensuchende'!D22/Hilfsblatt_Erwerbspersonen_20ff!$D22%,1),"0.0"),"-",TEXT(ROUND('Bestand-Stellensuchende'!D22/Hilfsblatt_Erwerbspersonen_20ff!$C22%,1),"0.0"),")")</f>
        <v>7.4 (7.2-7.6)</v>
      </c>
      <c r="E22" s="36" t="str">
        <f>CONCATENATE(TEXT(ROUND('Bestand-Stellensuchende'!E22/Hilfsblatt_Erwerbspersonen_20ff!$B22%,1),"0.0")," (",TEXT(ROUND('Bestand-Stellensuchende'!E22/Hilfsblatt_Erwerbspersonen_20ff!$D22%,1),"0.0"),"-",TEXT(ROUND('Bestand-Stellensuchende'!E22/Hilfsblatt_Erwerbspersonen_20ff!$C22%,1),"0.0"),")")</f>
        <v>7.4 (7.2-7.5)</v>
      </c>
      <c r="F22" s="36"/>
      <c r="G22" s="36"/>
      <c r="H22" s="36"/>
      <c r="I22" s="36"/>
      <c r="J22" s="36"/>
      <c r="K22" s="36"/>
      <c r="L22" s="36"/>
      <c r="M22" s="36"/>
      <c r="N22" s="36"/>
      <c r="O22" s="36" t="str">
        <f>CONCATENATE(TEXT(ROUND('Bestand-Stellensuchende'!O22/Hilfsblatt_Erwerbspersonen_20ff!$B22%,1),"0.0")," (",TEXT(ROUND('Bestand-Stellensuchende'!O22/Hilfsblatt_Erwerbspersonen_20ff!$D22%,1),"0.0"),"-",TEXT(ROUND('Bestand-Stellensuchende'!O22/Hilfsblatt_Erwerbspersonen_20ff!$C22%,1),"0.0"),")")</f>
        <v>6.4 (6.3-6.6)</v>
      </c>
      <c r="P22" s="36" t="str">
        <f>CONCATENATE(TEXT(ROUND('Bestand-Stellensuchende'!P22/Hilfsblatt_Erwerbspersonen_20ff!$B22%,1),"0.0")," (",TEXT(ROUND('Bestand-Stellensuchende'!P22/Hilfsblatt_Erwerbspersonen_20ff!$D22%,1),"0.0"),"-",TEXT(ROUND('Bestand-Stellensuchende'!P22/Hilfsblatt_Erwerbspersonen_20ff!$C22%,1),"0.0"),")")</f>
        <v>7.2 (7.0-7.4)</v>
      </c>
      <c r="Q22" s="36" t="str">
        <f>CONCATENATE(TEXT(ROUND('Bestand-Stellensuchende'!Q22/Hilfsblatt_Erwerbspersonen_20ff!$B22%,1),"0.0")," (",TEXT(ROUND('Bestand-Stellensuchende'!Q22/Hilfsblatt_Erwerbspersonen_20ff!$D22%,1),"0.0"),"-",TEXT(ROUND('Bestand-Stellensuchende'!Q22/Hilfsblatt_Erwerbspersonen_20ff!$C22%,1),"0.0"),")")</f>
        <v>6.8 (6.7-7.0)</v>
      </c>
      <c r="R22" s="36" t="str">
        <f>CONCATENATE(TEXT(ROUND('Bestand-Stellensuchende'!R22/Hilfsblatt_Erwerbspersonen_20ff!$B22%,1),"0.0")," (",TEXT(ROUND('Bestand-Stellensuchende'!R22/Hilfsblatt_Erwerbspersonen_20ff!$D22%,1),"0.0"),"-",TEXT(ROUND('Bestand-Stellensuchende'!R22/Hilfsblatt_Erwerbspersonen_20ff!$C22%,1),"0.0"),")")</f>
        <v>6.4 (6.3-6.6)</v>
      </c>
      <c r="S22" s="36" t="str">
        <f>CONCATENATE(TEXT(ROUND('Bestand-Stellensuchende'!S22/Hilfsblatt_Erwerbspersonen_20ff!$B22%,1),"0.0")," (",TEXT(ROUND('Bestand-Stellensuchende'!S22/Hilfsblatt_Erwerbspersonen_20ff!$D22%,1),"0.0"),"-",TEXT(ROUND('Bestand-Stellensuchende'!S22/Hilfsblatt_Erwerbspersonen_20ff!$C22%,1),"0.0"),")")</f>
        <v>6.2 (6.1-6.3)</v>
      </c>
      <c r="T22" s="36" t="str">
        <f>CONCATENATE(TEXT(ROUND('Bestand-Stellensuchende'!T22/Hilfsblatt_Erwerbspersonen_20ff!$B22%,1),"0.0")," (",TEXT(ROUND('Bestand-Stellensuchende'!T22/Hilfsblatt_Erwerbspersonen_20ff!$D22%,1),"0.0"),"-",TEXT(ROUND('Bestand-Stellensuchende'!T22/Hilfsblatt_Erwerbspersonen_20ff!$C22%,1),"0.0"),")")</f>
        <v>6.2 (6.0-6.3)</v>
      </c>
      <c r="U22" s="36" t="str">
        <f>CONCATENATE(TEXT(ROUND('Bestand-Stellensuchende'!U22/Hilfsblatt_Erwerbspersonen_20ff!$B22%,1),"0.0")," (",TEXT(ROUND('Bestand-Stellensuchende'!U22/Hilfsblatt_Erwerbspersonen_20ff!$D22%,1),"0.0"),"-",TEXT(ROUND('Bestand-Stellensuchende'!U22/Hilfsblatt_Erwerbspersonen_20ff!$C22%,1),"0.0"),")")</f>
        <v>6.0 (5.9-6.1)</v>
      </c>
      <c r="V22" s="36" t="str">
        <f>CONCATENATE(TEXT(ROUND('Bestand-Stellensuchende'!V22/Hilfsblatt_Erwerbspersonen_20ff!$B22%,1),"0.0")," (",TEXT(ROUND('Bestand-Stellensuchende'!V22/Hilfsblatt_Erwerbspersonen_20ff!$D22%,1),"0.0"),"-",TEXT(ROUND('Bestand-Stellensuchende'!V22/Hilfsblatt_Erwerbspersonen_20ff!$C22%,1),"0.0"),")")</f>
        <v>6.1 (5.9-6.2)</v>
      </c>
      <c r="W22" s="36" t="str">
        <f>CONCATENATE(TEXT(ROUND('Bestand-Stellensuchende'!W22/Hilfsblatt_Erwerbspersonen_20ff!$B22%,1),"0.0")," (",TEXT(ROUND('Bestand-Stellensuchende'!W22/Hilfsblatt_Erwerbspersonen_20ff!$D22%,1),"0.0"),"-",TEXT(ROUND('Bestand-Stellensuchende'!W22/Hilfsblatt_Erwerbspersonen_20ff!$C22%,1),"0.0"),")")</f>
        <v>6.3 (6.1-6.4)</v>
      </c>
      <c r="X22" s="36" t="str">
        <f>CONCATENATE(TEXT(ROUND('Bestand-Stellensuchende'!X22/Hilfsblatt_Erwerbspersonen_20ff!$B22%,1),"0.0")," (",TEXT(ROUND('Bestand-Stellensuchende'!X22/Hilfsblatt_Erwerbspersonen_20ff!$D22%,1),"0.0"),"-",TEXT(ROUND('Bestand-Stellensuchende'!X22/Hilfsblatt_Erwerbspersonen_20ff!$C22%,1),"0.0"),")")</f>
        <v>6.3 (6.1-6.4)</v>
      </c>
      <c r="Y22" s="36" t="str">
        <f>CONCATENATE(TEXT(ROUND('Bestand-Stellensuchende'!Y22/Hilfsblatt_Erwerbspersonen_20ff!$B22%,1),"0.0")," (",TEXT(ROUND('Bestand-Stellensuchende'!Y22/Hilfsblatt_Erwerbspersonen_20ff!$D22%,1),"0.0"),"-",TEXT(ROUND('Bestand-Stellensuchende'!Y22/Hilfsblatt_Erwerbspersonen_20ff!$C22%,1),"0.0"),")")</f>
        <v>6.5 (6.3-6.7)</v>
      </c>
      <c r="Z22" s="36" t="str">
        <f>CONCATENATE(TEXT(ROUND('Bestand-Stellensuchende'!Z22/Hilfsblatt_Erwerbspersonen_20ff!$B22%,1),"0.0")," (",TEXT(ROUND('Bestand-Stellensuchende'!Z22/Hilfsblatt_Erwerbspersonen_20ff!$D22%,1),"0.0"),"-",TEXT(ROUND('Bestand-Stellensuchende'!Z22/Hilfsblatt_Erwerbspersonen_20ff!$C22%,1),"0.0"),")")</f>
        <v>6.5 (6.4-6.7)</v>
      </c>
      <c r="AA22" s="36" t="str">
        <f>CONCATENATE(TEXT(ROUND('Bestand-Stellensuchende'!AA22/Hilfsblatt_Erwerbspersonen_20ff!$B22%,1),"0.0")," (",TEXT(ROUND('Bestand-Stellensuchende'!AA22/Hilfsblatt_Erwerbspersonen_20ff!$D22%,1),"0.0"),"-",TEXT(ROUND('Bestand-Stellensuchende'!AA22/Hilfsblatt_Erwerbspersonen_20ff!$C22%,1),"0.0"),")")</f>
        <v>6.6 (6.4-6.8)</v>
      </c>
      <c r="AB22" s="36" t="str">
        <f>CONCATENATE(TEXT(ROUND('Bestand-Stellensuchende'!AB22/Hilfsblatt_Erwerbspersonen_20ff!$B22%,1),"0.0")," (",TEXT(ROUND('Bestand-Stellensuchende'!AB22/Hilfsblatt_Erwerbspersonen_20ff!$D22%,1),"0.0"),"-",TEXT(ROUND('Bestand-Stellensuchende'!AB22/Hilfsblatt_Erwerbspersonen_20ff!$C22%,1),"0.0"),")")</f>
        <v>6.9 (6.8-7.1)</v>
      </c>
      <c r="AC22" s="36" t="str">
        <f>CONCATENATE(TEXT(ROUND('Bestand-Stellensuchende'!AC22/Hilfsblatt_Erwerbspersonen_20ff!$B22%,1),"0.0")," (",TEXT(ROUND('Bestand-Stellensuchende'!AC22/Hilfsblatt_Erwerbspersonen_20ff!$D22%,1),"0.0"),"-",TEXT(ROUND('Bestand-Stellensuchende'!AC22/Hilfsblatt_Erwerbspersonen_20ff!$C22%,1),"0.0"),")")</f>
        <v>6.6 (6.4-6.8)</v>
      </c>
      <c r="AD22" s="36" t="str">
        <f>CONCATENATE(TEXT(ROUND('Bestand-Stellensuchende'!AD22/Hilfsblatt_Erwerbspersonen_20ff!$B22%,1),"0.0")," (",TEXT(ROUND('Bestand-Stellensuchende'!AD22/Hilfsblatt_Erwerbspersonen_20ff!$D22%,1),"0.0"),"-",TEXT(ROUND('Bestand-Stellensuchende'!AD22/Hilfsblatt_Erwerbspersonen_20ff!$C22%,1),"0.0"),")")</f>
        <v>6.6 (6.4-6.7)</v>
      </c>
      <c r="AE22" s="36" t="str">
        <f>CONCATENATE(TEXT(ROUND('Bestand-Stellensuchende'!AE22/Hilfsblatt_Erwerbspersonen_20ff!$B22%,1),"0.0")," (",TEXT(ROUND('Bestand-Stellensuchende'!AE22/Hilfsblatt_Erwerbspersonen_20ff!$D22%,1),"0.0"),"-",TEXT(ROUND('Bestand-Stellensuchende'!AE22/Hilfsblatt_Erwerbspersonen_20ff!$C22%,1),"0.0"),")")</f>
        <v>6.2 (6.1-6.4)</v>
      </c>
      <c r="AF22" s="36" t="str">
        <f>CONCATENATE(TEXT(ROUND('Bestand-Stellensuchende'!AF22/Hilfsblatt_Erwerbspersonen_20ff!$B22%,1),"0.0")," (",TEXT(ROUND('Bestand-Stellensuchende'!AF22/Hilfsblatt_Erwerbspersonen_20ff!$D22%,1),"0.0"),"-",TEXT(ROUND('Bestand-Stellensuchende'!AF22/Hilfsblatt_Erwerbspersonen_20ff!$C22%,1),"0.0"),")")</f>
        <v>6.2 (6.0-6.3)</v>
      </c>
      <c r="AG22" s="36" t="str">
        <f>CONCATENATE(TEXT(ROUND('Bestand-Stellensuchende'!AG22/Hilfsblatt_Erwerbspersonen_20ff!$B22%,1),"0.0")," (",TEXT(ROUND('Bestand-Stellensuchende'!AG22/Hilfsblatt_Erwerbspersonen_20ff!$D22%,1),"0.0"),"-",TEXT(ROUND('Bestand-Stellensuchende'!AG22/Hilfsblatt_Erwerbspersonen_20ff!$C22%,1),"0.0"),")")</f>
        <v>6.2 (6.1-6.4)</v>
      </c>
      <c r="AH22" s="36" t="str">
        <f>CONCATENATE(TEXT(ROUND('Bestand-Stellensuchende'!AH22/Hilfsblatt_Erwerbspersonen_20ff!$B22%,1),"0.0")," (",TEXT(ROUND('Bestand-Stellensuchende'!AH22/Hilfsblatt_Erwerbspersonen_20ff!$D22%,1),"0.0"),"-",TEXT(ROUND('Bestand-Stellensuchende'!AH22/Hilfsblatt_Erwerbspersonen_20ff!$C22%,1),"0.0"),")")</f>
        <v>6.2 (6.1-6.4)</v>
      </c>
      <c r="AI22" s="36" t="str">
        <f>CONCATENATE(TEXT(ROUND('Bestand-Stellensuchende'!AI22/Hilfsblatt_Erwerbspersonen_20ff!$B22%,1),"0.0")," (",TEXT(ROUND('Bestand-Stellensuchende'!AI22/Hilfsblatt_Erwerbspersonen_20ff!$D22%,1),"0.0"),"-",TEXT(ROUND('Bestand-Stellensuchende'!AI22/Hilfsblatt_Erwerbspersonen_20ff!$C22%,1),"0.0"),")")</f>
        <v>6.6 (6.4-6.7)</v>
      </c>
      <c r="AJ22" s="36" t="str">
        <f>CONCATENATE(TEXT(ROUND('Bestand-Stellensuchende'!AJ22/Hilfsblatt_Erwerbspersonen_20ff!$B22%,1),"0.0")," (",TEXT(ROUND('Bestand-Stellensuchende'!AJ22/Hilfsblatt_Erwerbspersonen_20ff!$D22%,1),"0.0"),"-",TEXT(ROUND('Bestand-Stellensuchende'!AJ22/Hilfsblatt_Erwerbspersonen_20ff!$C22%,1),"0.0"),")")</f>
        <v>6.9 (6.7-7.0)</v>
      </c>
      <c r="AK22" s="36" t="str">
        <f>CONCATENATE(TEXT(ROUND('Bestand-Stellensuchende'!AK22/Hilfsblatt_Erwerbspersonen_20ff!$B22%,1),"0.0")," (",TEXT(ROUND('Bestand-Stellensuchende'!AK22/Hilfsblatt_Erwerbspersonen_20ff!$D22%,1),"0.0"),"-",TEXT(ROUND('Bestand-Stellensuchende'!AK22/Hilfsblatt_Erwerbspersonen_20ff!$C22%,1),"0.0"),")")</f>
        <v>7.3 (7.1-7.4)</v>
      </c>
      <c r="AL22" s="36" t="str">
        <f>CONCATENATE(TEXT(ROUND('Bestand-Stellensuchende'!AL22/Hilfsblatt_Erwerbspersonen_20ff!$B22%,1),"0.0")," (",TEXT(ROUND('Bestand-Stellensuchende'!AL22/Hilfsblatt_Erwerbspersonen_20ff!$D22%,1),"0.0"),"-",TEXT(ROUND('Bestand-Stellensuchende'!AL22/Hilfsblatt_Erwerbspersonen_20ff!$C22%,1),"0.0"),")")</f>
        <v>7.7 (7.5-7.9)</v>
      </c>
      <c r="AM22" s="36" t="str">
        <f>CONCATENATE(TEXT(ROUND('Bestand-Stellensuchende'!AM22/Hilfsblatt_Erwerbspersonen_20ff!$B22%,1),"0.0")," (",TEXT(ROUND('Bestand-Stellensuchende'!AM22/Hilfsblatt_Erwerbspersonen_20ff!$D22%,1),"0.0"),"-",TEXT(ROUND('Bestand-Stellensuchende'!AM22/Hilfsblatt_Erwerbspersonen_20ff!$C22%,1),"0.0"),")")</f>
        <v>8.1 (7.9-8.3)</v>
      </c>
      <c r="AN22" s="36" t="str">
        <f>CONCATENATE(TEXT(ROUND('Bestand-Stellensuchende'!AN22/Hilfsblatt_Erwerbspersonen_20ff!$B22%,1),"0.0")," (",TEXT(ROUND('Bestand-Stellensuchende'!AN22/Hilfsblatt_Erwerbspersonen_20ff!$D22%,1),"0.0"),"-",TEXT(ROUND('Bestand-Stellensuchende'!AN22/Hilfsblatt_Erwerbspersonen_20ff!$C22%,1),"0.0"),")")</f>
        <v>8.4 (8.2-8.6)</v>
      </c>
      <c r="AO22" s="36" t="str">
        <f>CONCATENATE(TEXT(ROUND('Bestand-Stellensuchende'!AO22/Hilfsblatt_Erwerbspersonen_20ff!$B22%,1),"0.0")," (",TEXT(ROUND('Bestand-Stellensuchende'!AO22/Hilfsblatt_Erwerbspersonen_20ff!$D22%,1),"0.0"),"-",TEXT(ROUND('Bestand-Stellensuchende'!AO22/Hilfsblatt_Erwerbspersonen_20ff!$C22%,1),"0.0"),")")</f>
        <v>9.1 (8.9-9.3)</v>
      </c>
      <c r="AP22" s="36" t="str">
        <f>CONCATENATE(TEXT(ROUND('Bestand-Stellensuchende'!AP22/Hilfsblatt_Erwerbspersonen_20ff!$B22%,1),"0.0")," (",TEXT(ROUND('Bestand-Stellensuchende'!AP22/Hilfsblatt_Erwerbspersonen_20ff!$D22%,1),"0.0"),"-",TEXT(ROUND('Bestand-Stellensuchende'!AP22/Hilfsblatt_Erwerbspersonen_20ff!$C22%,1),"0.0"),")")</f>
        <v>8.6 (8.4-8.8)</v>
      </c>
      <c r="AQ22" s="36" t="str">
        <f>CONCATENATE(TEXT(ROUND('Bestand-Stellensuchende'!AQ22/Hilfsblatt_Erwerbspersonen_20ff!$B22%,1),"0.0")," (",TEXT(ROUND('Bestand-Stellensuchende'!AQ22/Hilfsblatt_Erwerbspersonen_20ff!$D22%,1),"0.0"),"-",TEXT(ROUND('Bestand-Stellensuchende'!AQ22/Hilfsblatt_Erwerbspersonen_20ff!$C22%,1),"0.0"),")")</f>
        <v>8.4 (8.2-8.7)</v>
      </c>
      <c r="AR22" s="36" t="str">
        <f>CONCATENATE(TEXT(ROUND('Bestand-Stellensuchende'!AR22/Hilfsblatt_Erwerbspersonen_20ff!$B22%,1),"0.0")," (",TEXT(ROUND('Bestand-Stellensuchende'!AR22/Hilfsblatt_Erwerbspersonen_20ff!$D22%,1),"0.0"),"-",TEXT(ROUND('Bestand-Stellensuchende'!AR22/Hilfsblatt_Erwerbspersonen_20ff!$C22%,1),"0.0"),")")</f>
        <v>8.2 (8.0-8.4)</v>
      </c>
      <c r="AS22" s="36" t="str">
        <f>CONCATENATE(TEXT(ROUND('Bestand-Stellensuchende'!AS22/Hilfsblatt_Erwerbspersonen_20ff!$B22%,1),"0.0")," (",TEXT(ROUND('Bestand-Stellensuchende'!AS22/Hilfsblatt_Erwerbspersonen_20ff!$D22%,1),"0.0"),"-",TEXT(ROUND('Bestand-Stellensuchende'!AS22/Hilfsblatt_Erwerbspersonen_20ff!$C22%,1),"0.0"),")")</f>
        <v>8.4 (8.2-8.6)</v>
      </c>
      <c r="AT22" s="36" t="str">
        <f>CONCATENATE(TEXT(ROUND('Bestand-Stellensuchende'!AT22/Hilfsblatt_Erwerbspersonen_20ff!$B22%,1),"0.0")," (",TEXT(ROUND('Bestand-Stellensuchende'!AT22/Hilfsblatt_Erwerbspersonen_20ff!$D22%,1),"0.0"),"-",TEXT(ROUND('Bestand-Stellensuchende'!AT22/Hilfsblatt_Erwerbspersonen_20ff!$C22%,1),"0.0"),")")</f>
        <v>8.5 (8.3-8.7)</v>
      </c>
      <c r="AU22" s="36" t="str">
        <f>CONCATENATE(TEXT(ROUND('Bestand-Stellensuchende'!AU22/Hilfsblatt_Erwerbspersonen_20ff!$B22%,1),"0.0")," (",TEXT(ROUND('Bestand-Stellensuchende'!AU22/Hilfsblatt_Erwerbspersonen_20ff!$D22%,1),"0.0"),"-",TEXT(ROUND('Bestand-Stellensuchende'!AU22/Hilfsblatt_Erwerbspersonen_20ff!$C22%,1),"0.0"),")")</f>
        <v>8.7 (8.5-8.9)</v>
      </c>
      <c r="AV22" s="36" t="str">
        <f>CONCATENATE(TEXT(ROUND('Bestand-Stellensuchende'!AV22/Hilfsblatt_Erwerbspersonen_20ff!$B22%,1),"0.0")," (",TEXT(ROUND('Bestand-Stellensuchende'!AV22/Hilfsblatt_Erwerbspersonen_20ff!$D22%,1),"0.0"),"-",TEXT(ROUND('Bestand-Stellensuchende'!AV22/Hilfsblatt_Erwerbspersonen_20ff!$C22%,1),"0.0"),")")</f>
        <v>9.1 (8.9-9.3)</v>
      </c>
      <c r="AW22" s="36" t="str">
        <f>CONCATENATE(TEXT(ROUND('Bestand-Stellensuchende'!AW22/Hilfsblatt_Erwerbspersonen_20ff!$B22%,1),"0.0")," (",TEXT(ROUND('Bestand-Stellensuchende'!AW22/Hilfsblatt_Erwerbspersonen_20ff!$D22%,1),"0.0"),"-",TEXT(ROUND('Bestand-Stellensuchende'!AW22/Hilfsblatt_Erwerbspersonen_20ff!$C22%,1),"0.0"),")")</f>
        <v>9.5 (9.3-9.7)</v>
      </c>
      <c r="AX22" s="36" t="str">
        <f>CONCATENATE(TEXT(ROUND('Bestand-Stellensuchende'!AX22/Hilfsblatt_Erwerbspersonen_20ff!$B22%,1),"0.0")," (",TEXT(ROUND('Bestand-Stellensuchende'!AX22/Hilfsblatt_Erwerbspersonen_20ff!$D22%,1),"0.0"),"-",TEXT(ROUND('Bestand-Stellensuchende'!AX22/Hilfsblatt_Erwerbspersonen_20ff!$C22%,1),"0.0"),")")</f>
        <v>9.8 (9.5-10.0)</v>
      </c>
      <c r="AY22" s="36" t="str">
        <f>CONCATENATE(TEXT(ROUND('Bestand-Stellensuchende'!AY22/Hilfsblatt_Erwerbspersonen_20ff!$B22%,1),"0.0")," (",TEXT(ROUND('Bestand-Stellensuchende'!AY22/Hilfsblatt_Erwerbspersonen_20ff!$D22%,1),"0.0"),"-",TEXT(ROUND('Bestand-Stellensuchende'!AY22/Hilfsblatt_Erwerbspersonen_20ff!$C22%,1),"0.0"),")")</f>
        <v>10.0 (9.8-10.2)</v>
      </c>
      <c r="AZ22" s="36" t="str">
        <f>CONCATENATE(TEXT(ROUND('Bestand-Stellensuchende'!AZ22/Hilfsblatt_Erwerbspersonen_20ff!$B22%,1),"0.0")," (",TEXT(ROUND('Bestand-Stellensuchende'!AZ22/Hilfsblatt_Erwerbspersonen_20ff!$D22%,1),"0.0"),"-",TEXT(ROUND('Bestand-Stellensuchende'!AZ22/Hilfsblatt_Erwerbspersonen_20ff!$C22%,1),"0.0"),")")</f>
        <v>10.1 (9.9-10.4)</v>
      </c>
      <c r="BA22" s="36" t="str">
        <f>CONCATENATE(TEXT(ROUND('Bestand-Stellensuchende'!BA22/Hilfsblatt_Erwerbspersonen_20ff!$B22%,1),"0.0")," (",TEXT(ROUND('Bestand-Stellensuchende'!BA22/Hilfsblatt_Erwerbspersonen_20ff!$D22%,1),"0.0"),"-",TEXT(ROUND('Bestand-Stellensuchende'!BA22/Hilfsblatt_Erwerbspersonen_20ff!$C22%,1),"0.0"),")")</f>
        <v>10.1 (9.8-10.3)</v>
      </c>
      <c r="BB22" s="36" t="str">
        <f>CONCATENATE(TEXT(ROUND('Bestand-Stellensuchende'!BB22/Hilfsblatt_Erwerbspersonen_20ff!$B22%,1),"0.0")," (",TEXT(ROUND('Bestand-Stellensuchende'!BB22/Hilfsblatt_Erwerbspersonen_20ff!$D22%,1),"0.0"),"-",TEXT(ROUND('Bestand-Stellensuchende'!BB22/Hilfsblatt_Erwerbspersonen_20ff!$C22%,1),"0.0"),")")</f>
        <v>8.9 (8.7-9.1)</v>
      </c>
      <c r="BC22" s="218" t="str">
        <f>CONCATENATE(TEXT(ROUND('Bestand-Stellensuchende'!BC22/Hilfsblatt_Erwerbspersonen_20ff!$B22%,1),"0.0")," (",TEXT(ROUND('Bestand-Stellensuchende'!BC22/Hilfsblatt_Erwerbspersonen_20ff!$D22%,1),"0.0"),"-",TEXT(ROUND('Bestand-Stellensuchende'!BC22/Hilfsblatt_Erwerbspersonen_20ff!$C22%,1),"0.0"),")")</f>
        <v>10.1 (9.9-10.4)</v>
      </c>
      <c r="BD22" s="36" t="str">
        <f>CONCATENATE(TEXT(ROUND('Bestand-Stellensuchende'!BD22/Hilfsblatt_Erwerbspersonen_20ff!$B22%,1),"0.0")," (",TEXT(ROUND('Bestand-Stellensuchende'!BD22/Hilfsblatt_Erwerbspersonen_20ff!$D22%,1),"0.0"),"-",TEXT(ROUND('Bestand-Stellensuchende'!BD22/Hilfsblatt_Erwerbspersonen_20ff!$C22%,1),"0.0"),")")</f>
        <v>9.8 (9.5-10.0)</v>
      </c>
      <c r="BE22" s="36" t="str">
        <f>CONCATENATE(TEXT(ROUND('Bestand-Stellensuchende'!BE22/Hilfsblatt_Erwerbspersonen_20ff!$B22%,1),"0.0")," (",TEXT(ROUND('Bestand-Stellensuchende'!BE22/Hilfsblatt_Erwerbspersonen_20ff!$D22%,1),"0.0"),"-",TEXT(ROUND('Bestand-Stellensuchende'!BE22/Hilfsblatt_Erwerbspersonen_20ff!$C22%,1),"0.0"),")")</f>
        <v>9.4 (9.2-9.7)</v>
      </c>
      <c r="BF22" s="36" t="str">
        <f>CONCATENATE(TEXT(ROUND('Bestand-Stellensuchende'!BF22/Hilfsblatt_Erwerbspersonen_20ff!$B22%,1),"0.0")," (",TEXT(ROUND('Bestand-Stellensuchende'!BF22/Hilfsblatt_Erwerbspersonen_20ff!$D22%,1),"0.0"),"-",TEXT(ROUND('Bestand-Stellensuchende'!BF22/Hilfsblatt_Erwerbspersonen_20ff!$C22%,1),"0.0"),")")</f>
        <v>9.2 (9.0-9.5)</v>
      </c>
      <c r="BG22" s="36" t="str">
        <f>CONCATENATE(TEXT(ROUND('Bestand-Stellensuchende'!BG22/Hilfsblatt_Erwerbspersonen_20ff!$B22%,1),"0.0")," (",TEXT(ROUND('Bestand-Stellensuchende'!BG22/Hilfsblatt_Erwerbspersonen_20ff!$D22%,1),"0.0"),"-",TEXT(ROUND('Bestand-Stellensuchende'!BG22/Hilfsblatt_Erwerbspersonen_20ff!$C22%,1),"0.0"),")")</f>
        <v>9.2 (9.0-9.4)</v>
      </c>
      <c r="BH22" s="36" t="str">
        <f>CONCATENATE(TEXT(ROUND('Bestand-Stellensuchende'!BH22/Hilfsblatt_Erwerbspersonen_20ff!$B22%,1),"0.0")," (",TEXT(ROUND('Bestand-Stellensuchende'!BH22/Hilfsblatt_Erwerbspersonen_20ff!$D22%,1),"0.0"),"-",TEXT(ROUND('Bestand-Stellensuchende'!BH22/Hilfsblatt_Erwerbspersonen_20ff!$C22%,1),"0.0"),")")</f>
        <v>9.0 (8.8-9.2)</v>
      </c>
      <c r="BI22" s="36" t="str">
        <f>CONCATENATE(TEXT(ROUND('Bestand-Stellensuchende'!BI22/Hilfsblatt_Erwerbspersonen_20ff!$B22%,1),"0.0")," (",TEXT(ROUND('Bestand-Stellensuchende'!BI22/Hilfsblatt_Erwerbspersonen_20ff!$D22%,1),"0.0"),"-",TEXT(ROUND('Bestand-Stellensuchende'!BI22/Hilfsblatt_Erwerbspersonen_20ff!$C22%,1),"0.0"),")")</f>
        <v>8.9 (8.7-9.1)</v>
      </c>
      <c r="BJ22" s="36" t="str">
        <f>CONCATENATE(TEXT(ROUND('Bestand-Stellensuchende'!BJ22/Hilfsblatt_Erwerbspersonen_20ff!$B22%,1),"0.0")," (",TEXT(ROUND('Bestand-Stellensuchende'!BJ22/Hilfsblatt_Erwerbspersonen_20ff!$D22%,1),"0.0"),"-",TEXT(ROUND('Bestand-Stellensuchende'!BJ22/Hilfsblatt_Erwerbspersonen_20ff!$C22%,1),"0.0"),")")</f>
        <v>8.7 (8.5-8.9)</v>
      </c>
      <c r="BK22" s="36" t="str">
        <f>CONCATENATE(TEXT(ROUND('Bestand-Stellensuchende'!BK22/Hilfsblatt_Erwerbspersonen_20ff!$B22%,1),"0.0")," (",TEXT(ROUND('Bestand-Stellensuchende'!BK22/Hilfsblatt_Erwerbspersonen_20ff!$D22%,1),"0.0"),"-",TEXT(ROUND('Bestand-Stellensuchende'!BK22/Hilfsblatt_Erwerbspersonen_20ff!$C22%,1),"0.0"),")")</f>
        <v>8.7 (8.5-8.9)</v>
      </c>
      <c r="BL22" s="36" t="str">
        <f>CONCATENATE(TEXT(ROUND('Bestand-Stellensuchende'!BL22/Hilfsblatt_Erwerbspersonen_20ff!$B22%,1),"0.0")," (",TEXT(ROUND('Bestand-Stellensuchende'!BL22/Hilfsblatt_Erwerbspersonen_20ff!$D22%,1),"0.0"),"-",TEXT(ROUND('Bestand-Stellensuchende'!BL22/Hilfsblatt_Erwerbspersonen_20ff!$C22%,1),"0.0"),")")</f>
        <v>8.3 (8.1-8.5)</v>
      </c>
      <c r="BM22" s="36" t="str">
        <f>CONCATENATE(TEXT(ROUND('Bestand-Stellensuchende'!BM22/Hilfsblatt_Erwerbspersonen_20ff!$B22%,1),"0.0")," (",TEXT(ROUND('Bestand-Stellensuchende'!BM22/Hilfsblatt_Erwerbspersonen_20ff!$D22%,1),"0.0"),"-",TEXT(ROUND('Bestand-Stellensuchende'!BM22/Hilfsblatt_Erwerbspersonen_20ff!$C22%,1),"0.0"),")")</f>
        <v>7.5 (7.4-7.7)</v>
      </c>
      <c r="BN22" s="36" t="str">
        <f>CONCATENATE(TEXT(ROUND('Bestand-Stellensuchende'!BN22/Hilfsblatt_Erwerbspersonen_20ff!$B22%,1),"0.0")," (",TEXT(ROUND('Bestand-Stellensuchende'!BN22/Hilfsblatt_Erwerbspersonen_20ff!$D22%,1),"0.0"),"-",TEXT(ROUND('Bestand-Stellensuchende'!BN22/Hilfsblatt_Erwerbspersonen_20ff!$C22%,1),"0.0"),")")</f>
        <v>7.5 (7.3-7.7)</v>
      </c>
      <c r="BO22" s="36" t="str">
        <f>CONCATENATE(TEXT(ROUND('Bestand-Stellensuchende'!BO22/Hilfsblatt_Erwerbspersonen_17ff!$B22%,1),"0.0")," (",TEXT(ROUND('Bestand-Stellensuchende'!BO22/Hilfsblatt_Erwerbspersonen_17ff!$D22%,1),"0.0"),"-",TEXT(ROUND('Bestand-Stellensuchende'!BO22/Hilfsblatt_Erwerbspersonen_17ff!$C22%,1),"0.0"),")")</f>
        <v>7.0 (6.8-7.1)</v>
      </c>
      <c r="BP22" s="36" t="str">
        <f>CONCATENATE(TEXT(ROUND('Bestand-Stellensuchende'!BP22/Hilfsblatt_Erwerbspersonen_17ff!$B22%,1),"0.0")," (",TEXT(ROUND('Bestand-Stellensuchende'!BP22/Hilfsblatt_Erwerbspersonen_17ff!$D22%,1),"0.0"),"-",TEXT(ROUND('Bestand-Stellensuchende'!BP22/Hilfsblatt_Erwerbspersonen_17ff!$C22%,1),"0.0"),")")</f>
        <v>7.7 (7.5-7.8)</v>
      </c>
      <c r="BQ22" s="36" t="str">
        <f>CONCATENATE(TEXT(ROUND('Bestand-Stellensuchende'!BQ22/Hilfsblatt_Erwerbspersonen_17ff!$B22%,1),"0.0")," (",TEXT(ROUND('Bestand-Stellensuchende'!BQ22/Hilfsblatt_Erwerbspersonen_17ff!$D22%,1),"0.0"),"-",TEXT(ROUND('Bestand-Stellensuchende'!BQ22/Hilfsblatt_Erwerbspersonen_17ff!$C22%,1),"0.0"),")")</f>
        <v>7.2 (7.1-7.4)</v>
      </c>
      <c r="BR22" s="36" t="str">
        <f>CONCATENATE(TEXT(ROUND('Bestand-Stellensuchende'!BR22/Hilfsblatt_Erwerbspersonen_17ff!$B22%,1),"0.0")," (",TEXT(ROUND('Bestand-Stellensuchende'!BR22/Hilfsblatt_Erwerbspersonen_17ff!$D22%,1),"0.0"),"-",TEXT(ROUND('Bestand-Stellensuchende'!BR22/Hilfsblatt_Erwerbspersonen_17ff!$C22%,1),"0.0"),")")</f>
        <v>6.9 (6.8-7.1)</v>
      </c>
      <c r="BS22" s="36" t="str">
        <f>CONCATENATE(TEXT(ROUND('Bestand-Stellensuchende'!BS22/Hilfsblatt_Erwerbspersonen_17ff!$B22%,1),"0.0")," (",TEXT(ROUND('Bestand-Stellensuchende'!BS22/Hilfsblatt_Erwerbspersonen_17ff!$D22%,1),"0.0"),"-",TEXT(ROUND('Bestand-Stellensuchende'!BS22/Hilfsblatt_Erwerbspersonen_17ff!$C22%,1),"0.0"),")")</f>
        <v>6.6 (6.5-6.8)</v>
      </c>
      <c r="BT22" s="36" t="str">
        <f>CONCATENATE(TEXT(ROUND('Bestand-Stellensuchende'!BT22/Hilfsblatt_Erwerbspersonen_17ff!$B22%,1),"0.0")," (",TEXT(ROUND('Bestand-Stellensuchende'!BT22/Hilfsblatt_Erwerbspersonen_17ff!$D22%,1),"0.0"),"-",TEXT(ROUND('Bestand-Stellensuchende'!BT22/Hilfsblatt_Erwerbspersonen_17ff!$C22%,1),"0.0"),")")</f>
        <v>6.5 (6.3-6.7)</v>
      </c>
      <c r="BU22" s="36" t="str">
        <f>CONCATENATE(TEXT(ROUND('Bestand-Stellensuchende'!BU22/Hilfsblatt_Erwerbspersonen_17ff!$B22%,1),"0.0")," (",TEXT(ROUND('Bestand-Stellensuchende'!BU22/Hilfsblatt_Erwerbspersonen_17ff!$D22%,1),"0.0"),"-",TEXT(ROUND('Bestand-Stellensuchende'!BU22/Hilfsblatt_Erwerbspersonen_17ff!$C22%,1),"0.0"),")")</f>
        <v>6.4 (6.3-6.6)</v>
      </c>
      <c r="BV22" s="36" t="str">
        <f>CONCATENATE(TEXT(ROUND('Bestand-Stellensuchende'!BV22/Hilfsblatt_Erwerbspersonen_17ff!$B22%,1),"0.0")," (",TEXT(ROUND('Bestand-Stellensuchende'!BV22/Hilfsblatt_Erwerbspersonen_17ff!$D22%,1),"0.0"),"-",TEXT(ROUND('Bestand-Stellensuchende'!BV22/Hilfsblatt_Erwerbspersonen_17ff!$C22%,1),"0.0"),")")</f>
        <v>6.5 (6.3-6.6)</v>
      </c>
      <c r="BW22" s="36" t="str">
        <f>CONCATENATE(TEXT(ROUND('Bestand-Stellensuchende'!BW22/Hilfsblatt_Erwerbspersonen_17ff!$B22%,1),"0.0")," (",TEXT(ROUND('Bestand-Stellensuchende'!BW22/Hilfsblatt_Erwerbspersonen_17ff!$D22%,1),"0.0"),"-",TEXT(ROUND('Bestand-Stellensuchende'!BW22/Hilfsblatt_Erwerbspersonen_17ff!$C22%,1),"0.0"),")")</f>
        <v>6.7 (6.6-6.9)</v>
      </c>
      <c r="BX22" s="36" t="str">
        <f>CONCATENATE(TEXT(ROUND('Bestand-Stellensuchende'!BX22/Hilfsblatt_Erwerbspersonen_17ff!$B22%,1),"0.0")," (",TEXT(ROUND('Bestand-Stellensuchende'!BX22/Hilfsblatt_Erwerbspersonen_17ff!$D22%,1),"0.0"),"-",TEXT(ROUND('Bestand-Stellensuchende'!BX22/Hilfsblatt_Erwerbspersonen_17ff!$C22%,1),"0.0"),")")</f>
        <v>6.9 (6.8-7.1)</v>
      </c>
      <c r="BY22" s="36" t="str">
        <f>CONCATENATE(TEXT(ROUND('Bestand-Stellensuchende'!BY22/Hilfsblatt_Erwerbspersonen_17ff!$B22%,1),"0.0")," (",TEXT(ROUND('Bestand-Stellensuchende'!BY22/Hilfsblatt_Erwerbspersonen_17ff!$D22%,1),"0.0"),"-",TEXT(ROUND('Bestand-Stellensuchende'!BY22/Hilfsblatt_Erwerbspersonen_17ff!$C22%,1),"0.0"),")")</f>
        <v>7.1 (7.0-7.3)</v>
      </c>
      <c r="BZ22" s="36" t="str">
        <f>CONCATENATE(TEXT(ROUND('Bestand-Stellensuchende'!BZ22/Hilfsblatt_Erwerbspersonen_17ff!$B22%,1),"0.0")," (",TEXT(ROUND('Bestand-Stellensuchende'!BZ22/Hilfsblatt_Erwerbspersonen_17ff!$D22%,1),"0.0"),"-",TEXT(ROUND('Bestand-Stellensuchende'!BZ22/Hilfsblatt_Erwerbspersonen_17ff!$C22%,1),"0.0"),")")</f>
        <v>7.4 (7.2-7.6)</v>
      </c>
      <c r="CA22" s="36" t="str">
        <f>CONCATENATE(TEXT(ROUND('Bestand-Stellensuchende'!CA22/Hilfsblatt_Erwerbspersonen_17ff!$B22%,1),"0.0")," (",TEXT(ROUND('Bestand-Stellensuchende'!CA22/Hilfsblatt_Erwerbspersonen_17ff!$D22%,1),"0.0"),"-",TEXT(ROUND('Bestand-Stellensuchende'!CA22/Hilfsblatt_Erwerbspersonen_17ff!$C22%,1),"0.0"),")")</f>
        <v>7.4 (7.3-7.6)</v>
      </c>
      <c r="CB22" s="36" t="str">
        <f>CONCATENATE(TEXT(ROUND('Bestand-Stellensuchende'!CB22/Hilfsblatt_Erwerbspersonen_17ff!$B22%,1),"0.0")," (",TEXT(ROUND('Bestand-Stellensuchende'!CB22/Hilfsblatt_Erwerbspersonen_17ff!$D22%,1),"0.0"),"-",TEXT(ROUND('Bestand-Stellensuchende'!CB22/Hilfsblatt_Erwerbspersonen_17ff!$C22%,1),"0.0"),")")</f>
        <v>6.9 (6.8-7.1)</v>
      </c>
      <c r="CC22" s="36" t="str">
        <f>CONCATENATE(TEXT(ROUND('Bestand-Stellensuchende'!CC22/Hilfsblatt_Erwerbspersonen_17ff!$B22%,1),"0.0")," (",TEXT(ROUND('Bestand-Stellensuchende'!CC22/Hilfsblatt_Erwerbspersonen_17ff!$D22%,1),"0.0"),"-",TEXT(ROUND('Bestand-Stellensuchende'!CC22/Hilfsblatt_Erwerbspersonen_17ff!$C22%,1),"0.0"),")")</f>
        <v>7.4 (7.2-7.5)</v>
      </c>
      <c r="CD22" s="36" t="str">
        <f>CONCATENATE(TEXT(ROUND('Bestand-Stellensuchende'!CD22/Hilfsblatt_Erwerbspersonen_17ff!$B22%,1),"0.0")," (",TEXT(ROUND('Bestand-Stellensuchende'!CD22/Hilfsblatt_Erwerbspersonen_17ff!$D22%,1),"0.0"),"-",TEXT(ROUND('Bestand-Stellensuchende'!CD22/Hilfsblatt_Erwerbspersonen_17ff!$C22%,1),"0.0"),")")</f>
        <v>7.2 (7.0-7.4)</v>
      </c>
      <c r="CE22" s="36" t="str">
        <f>CONCATENATE(TEXT(ROUND('Bestand-Stellensuchende'!CE22/Hilfsblatt_Erwerbspersonen_17ff!$B22%,1),"0.0")," (",TEXT(ROUND('Bestand-Stellensuchende'!CE22/Hilfsblatt_Erwerbspersonen_17ff!$D22%,1),"0.0"),"-",TEXT(ROUND('Bestand-Stellensuchende'!CE22/Hilfsblatt_Erwerbspersonen_17ff!$C22%,1),"0.0"),")")</f>
        <v>6.7 (6.5-6.9)</v>
      </c>
      <c r="CF22" s="36" t="str">
        <f>CONCATENATE(TEXT(ROUND('Bestand-Stellensuchende'!CF22/Hilfsblatt_Erwerbspersonen_17ff!$B22%,1),"0.0")," (",TEXT(ROUND('Bestand-Stellensuchende'!CF22/Hilfsblatt_Erwerbspersonen_17ff!$D22%,1),"0.0"),"-",TEXT(ROUND('Bestand-Stellensuchende'!CF22/Hilfsblatt_Erwerbspersonen_17ff!$C22%,1),"0.0"),")")</f>
        <v>6.5 (6.3-6.6)</v>
      </c>
      <c r="CG22" s="36" t="str">
        <f>CONCATENATE(TEXT(ROUND('Bestand-Stellensuchende'!CG22/Hilfsblatt_Erwerbspersonen_17ff!$B22%,1),"0.0")," (",TEXT(ROUND('Bestand-Stellensuchende'!CG22/Hilfsblatt_Erwerbspersonen_17ff!$D22%,1),"0.0"),"-",TEXT(ROUND('Bestand-Stellensuchende'!CG22/Hilfsblatt_Erwerbspersonen_17ff!$C22%,1),"0.0"),")")</f>
        <v>6.5 (6.3-6.6)</v>
      </c>
      <c r="CH22" s="36" t="str">
        <f>CONCATENATE(TEXT(ROUND('Bestand-Stellensuchende'!CH22/Hilfsblatt_Erwerbspersonen_17ff!$B22%,1),"0.0")," (",TEXT(ROUND('Bestand-Stellensuchende'!CH22/Hilfsblatt_Erwerbspersonen_17ff!$D22%,1),"0.0"),"-",TEXT(ROUND('Bestand-Stellensuchende'!CH22/Hilfsblatt_Erwerbspersonen_17ff!$C22%,1),"0.0"),")")</f>
        <v>6.4 (6.3-6.6)</v>
      </c>
      <c r="CI22" s="36" t="str">
        <f>CONCATENATE(TEXT(ROUND('Bestand-Stellensuchende'!CI22/Hilfsblatt_Erwerbspersonen_17ff!$B22%,1),"0.0")," (",TEXT(ROUND('Bestand-Stellensuchende'!CI22/Hilfsblatt_Erwerbspersonen_17ff!$D22%,1),"0.0"),"-",TEXT(ROUND('Bestand-Stellensuchende'!CI22/Hilfsblatt_Erwerbspersonen_17ff!$C22%,1),"0.0"),")")</f>
        <v>6.5 (6.3-6.7)</v>
      </c>
      <c r="CJ22" s="36" t="str">
        <f>CONCATENATE(TEXT(ROUND('Bestand-Stellensuchende'!CJ22/Hilfsblatt_Erwerbspersonen_17ff!$B22%,1),"0.0")," (",TEXT(ROUND('Bestand-Stellensuchende'!CJ22/Hilfsblatt_Erwerbspersonen_17ff!$D22%,1),"0.0"),"-",TEXT(ROUND('Bestand-Stellensuchende'!CJ22/Hilfsblatt_Erwerbspersonen_17ff!$C22%,1),"0.0"),")")</f>
        <v>6.7 (6.6-6.9)</v>
      </c>
      <c r="CK22" s="36" t="str">
        <f>CONCATENATE(TEXT(ROUND('Bestand-Stellensuchende'!CK22/Hilfsblatt_Erwerbspersonen_17ff!$B22%,1),"0.0")," (",TEXT(ROUND('Bestand-Stellensuchende'!CK22/Hilfsblatt_Erwerbspersonen_17ff!$D22%,1),"0.0"),"-",TEXT(ROUND('Bestand-Stellensuchende'!CK22/Hilfsblatt_Erwerbspersonen_17ff!$C22%,1),"0.0"),")")</f>
        <v>7.0 (6.8-7.2)</v>
      </c>
      <c r="CL22" s="36" t="str">
        <f>CONCATENATE(TEXT(ROUND('Bestand-Stellensuchende'!CL22/Hilfsblatt_Erwerbspersonen_17ff!$B22%,1),"0.0")," (",TEXT(ROUND('Bestand-Stellensuchende'!CL22/Hilfsblatt_Erwerbspersonen_17ff!$D22%,1),"0.0"),"-",TEXT(ROUND('Bestand-Stellensuchende'!CL22/Hilfsblatt_Erwerbspersonen_17ff!$C22%,1),"0.0"),")")</f>
        <v>7.3 (7.1-7.4)</v>
      </c>
      <c r="CM22" s="36" t="str">
        <f>CONCATENATE(TEXT(ROUND('Bestand-Stellensuchende'!CM22/Hilfsblatt_Erwerbspersonen_17ff!$B22%,1),"0.0")," (",TEXT(ROUND('Bestand-Stellensuchende'!CM22/Hilfsblatt_Erwerbspersonen_17ff!$D22%,1),"0.0"),"-",TEXT(ROUND('Bestand-Stellensuchende'!CM22/Hilfsblatt_Erwerbspersonen_17ff!$C22%,1),"0.0"),")")</f>
        <v>7.6 (7.4-7.7)</v>
      </c>
      <c r="CN22" s="36" t="str">
        <f>CONCATENATE(TEXT(ROUND('Bestand-Stellensuchende'!CN22/Hilfsblatt_Erwerbspersonen_17ff!$B22%,1),"0.0")," (",TEXT(ROUND('Bestand-Stellensuchende'!CN22/Hilfsblatt_Erwerbspersonen_17ff!$D22%,1),"0.0"),"-",TEXT(ROUND('Bestand-Stellensuchende'!CN22/Hilfsblatt_Erwerbspersonen_17ff!$C22%,1),"0.0"),")")</f>
        <v>7.7 (7.5-7.9)</v>
      </c>
      <c r="CO22" s="36" t="str">
        <f>CONCATENATE(TEXT(ROUND('Bestand-Stellensuchende'!CO22/Hilfsblatt_Erwerbspersonen_17ff!$B22%,1),"0.0")," (",TEXT(ROUND('Bestand-Stellensuchende'!CO22/Hilfsblatt_Erwerbspersonen_17ff!$D22%,1),"0.0"),"-",TEXT(ROUND('Bestand-Stellensuchende'!CO22/Hilfsblatt_Erwerbspersonen_17ff!$C22%,1),"0.0"),")")</f>
        <v>7.7 (7.5-7.9)</v>
      </c>
      <c r="CP22" s="36" t="str">
        <f>CONCATENATE(TEXT(ROUND('Bestand-Stellensuchende'!CP22/Hilfsblatt_Erwerbspersonen_17ff!$B22%,1),"0.0")," (",TEXT(ROUND('Bestand-Stellensuchende'!CP22/Hilfsblatt_Erwerbspersonen_17ff!$D22%,1),"0.0"),"-",TEXT(ROUND('Bestand-Stellensuchende'!CP22/Hilfsblatt_Erwerbspersonen_17ff!$C22%,1),"0.0"),")")</f>
        <v>7.8 (7.7-8.0)</v>
      </c>
      <c r="CQ22" s="36" t="str">
        <f>CONCATENATE(TEXT(ROUND('Bestand-Stellensuchende'!CQ22/Hilfsblatt_Erwerbspersonen_17ff!$B22%,1),"0.0")," (",TEXT(ROUND('Bestand-Stellensuchende'!CQ22/Hilfsblatt_Erwerbspersonen_17ff!$D22%,1),"0.0"),"-",TEXT(ROUND('Bestand-Stellensuchende'!CQ22/Hilfsblatt_Erwerbspersonen_17ff!$C22%,1),"0.0"),")")</f>
        <v>7.6 (7.4-7.8)</v>
      </c>
      <c r="CR22" s="36" t="str">
        <f>CONCATENATE(TEXT(ROUND('Bestand-Stellensuchende'!CR22/Hilfsblatt_Erwerbspersonen_17ff!$B22%,1),"0.0")," (",TEXT(ROUND('Bestand-Stellensuchende'!CR22/Hilfsblatt_Erwerbspersonen_17ff!$D22%,1),"0.0"),"-",TEXT(ROUND('Bestand-Stellensuchende'!CR22/Hilfsblatt_Erwerbspersonen_17ff!$C22%,1),"0.0"),")")</f>
        <v>7.3 (7.2-7.5)</v>
      </c>
      <c r="CS22" s="36" t="str">
        <f>CONCATENATE(TEXT(ROUND('Bestand-Stellensuchende'!CS22/Hilfsblatt_Erwerbspersonen_17ff!$B22%,1),"0.0")," (",TEXT(ROUND('Bestand-Stellensuchende'!CS22/Hilfsblatt_Erwerbspersonen_17ff!$D22%,1),"0.0"),"-",TEXT(ROUND('Bestand-Stellensuchende'!CS22/Hilfsblatt_Erwerbspersonen_17ff!$C22%,1),"0.0"),")")</f>
        <v>7.1 (7.0-7.3)</v>
      </c>
      <c r="CT22" s="36" t="str">
        <f>CONCATENATE(TEXT(ROUND('Bestand-Stellensuchende'!CT22/Hilfsblatt_Erwerbspersonen_17ff!$B22%,1),"0.0")," (",TEXT(ROUND('Bestand-Stellensuchende'!CT22/Hilfsblatt_Erwerbspersonen_17ff!$D22%,1),"0.0"),"-",TEXT(ROUND('Bestand-Stellensuchende'!CT22/Hilfsblatt_Erwerbspersonen_17ff!$C22%,1),"0.0"),")")</f>
        <v>7.2 (7.1-7.4)</v>
      </c>
      <c r="CU22" s="36" t="str">
        <f>CONCATENATE(TEXT(ROUND('Bestand-Stellensuchende'!CU22/Hilfsblatt_Erwerbspersonen_17ff!$B22%,1),"0.0")," (",TEXT(ROUND('Bestand-Stellensuchende'!CU22/Hilfsblatt_Erwerbspersonen_17ff!$D22%,1),"0.0"),"-",TEXT(ROUND('Bestand-Stellensuchende'!CU22/Hilfsblatt_Erwerbspersonen_17ff!$C22%,1),"0.0"),")")</f>
        <v>7.3 (7.1-7.5)</v>
      </c>
      <c r="CV22" s="36" t="str">
        <f>CONCATENATE(TEXT(ROUND('Bestand-Stellensuchende'!CV22/Hilfsblatt_Erwerbspersonen_17ff!$B22%,1),"0.0")," (",TEXT(ROUND('Bestand-Stellensuchende'!CV22/Hilfsblatt_Erwerbspersonen_17ff!$D22%,1),"0.0"),"-",TEXT(ROUND('Bestand-Stellensuchende'!CV22/Hilfsblatt_Erwerbspersonen_17ff!$C22%,1),"0.0"),")")</f>
        <v>7.4 (7.2-7.6)</v>
      </c>
      <c r="CW22" s="36" t="str">
        <f>CONCATENATE(TEXT(ROUND('Bestand-Stellensuchende'!CW22/Hilfsblatt_Erwerbspersonen_17ff!$B22%,1),"0.0")," (",TEXT(ROUND('Bestand-Stellensuchende'!CW22/Hilfsblatt_Erwerbspersonen_17ff!$D22%,1),"0.0"),"-",TEXT(ROUND('Bestand-Stellensuchende'!CW22/Hilfsblatt_Erwerbspersonen_17ff!$C22%,1),"0.0"),")")</f>
        <v>7.6 (7.4-7.8)</v>
      </c>
      <c r="CX22" s="36" t="str">
        <f>CONCATENATE(TEXT(ROUND('Bestand-Stellensuchende'!CX22/Hilfsblatt_Erwerbspersonen_17ff!$B22%,1),"0.0")," (",TEXT(ROUND('Bestand-Stellensuchende'!CX22/Hilfsblatt_Erwerbspersonen_17ff!$D22%,1),"0.0"),"-",TEXT(ROUND('Bestand-Stellensuchende'!CX22/Hilfsblatt_Erwerbspersonen_17ff!$C22%,1),"0.0"),")")</f>
        <v>7.8 (7.6-8.0)</v>
      </c>
      <c r="CY22" s="36" t="str">
        <f>CONCATENATE(TEXT(ROUND('Bestand-Stellensuchende'!CY22/Hilfsblatt_Erwerbspersonen_17ff!$B22%,1),"0.0")," (",TEXT(ROUND('Bestand-Stellensuchende'!CY22/Hilfsblatt_Erwerbspersonen_17ff!$D22%,1),"0.0"),"-",TEXT(ROUND('Bestand-Stellensuchende'!CY22/Hilfsblatt_Erwerbspersonen_17ff!$C22%,1),"0.0"),")")</f>
        <v>8.1 (8.0-8.4)</v>
      </c>
      <c r="CZ22" s="36" t="str">
        <f>CONCATENATE(TEXT(ROUND('Bestand-Stellensuchende'!CZ22/Hilfsblatt_Erwerbspersonen_17ff!$B22%,1),"0.0")," (",TEXT(ROUND('Bestand-Stellensuchende'!CZ22/Hilfsblatt_Erwerbspersonen_17ff!$D22%,1),"0.0"),"-",TEXT(ROUND('Bestand-Stellensuchende'!CZ22/Hilfsblatt_Erwerbspersonen_17ff!$C22%,1),"0.0"),")")</f>
        <v>8.4 (8.2-8.6)</v>
      </c>
      <c r="DA22" s="36" t="str">
        <f>CONCATENATE(TEXT(ROUND('Bestand-Stellensuchende'!DA22/Hilfsblatt_Erwerbspersonen_17ff!$B22%,1),"0.0")," (",TEXT(ROUND('Bestand-Stellensuchende'!DA22/Hilfsblatt_Erwerbspersonen_17ff!$D22%,1),"0.0"),"-",TEXT(ROUND('Bestand-Stellensuchende'!DA22/Hilfsblatt_Erwerbspersonen_17ff!$C22%,1),"0.0"),")")</f>
        <v>8.5 (8.3-8.8)</v>
      </c>
      <c r="DB22" s="36" t="str">
        <f>CONCATENATE(TEXT(ROUND('Bestand-Stellensuchende'!DB22/Hilfsblatt_Erwerbspersonen_14ff!$B22%,1),"0.0")," (",TEXT(ROUND('Bestand-Stellensuchende'!DB22/Hilfsblatt_Erwerbspersonen_14ff!$D22%,1),"0.0"),"-",TEXT(ROUND('Bestand-Stellensuchende'!DB22/Hilfsblatt_Erwerbspersonen_14ff!$C22%,1),"0.0"),")")</f>
        <v>8.5 (8.3-8.7)</v>
      </c>
      <c r="DC22" s="36" t="str">
        <f>CONCATENATE(TEXT(ROUND('Bestand-Stellensuchende'!DC22/Hilfsblatt_Erwerbspersonen_14ff!$B22%,1),"0.0")," (",TEXT(ROUND('Bestand-Stellensuchende'!DC22/Hilfsblatt_Erwerbspersonen_14ff!$D22%,1),"0.0"),"-",TEXT(ROUND('Bestand-Stellensuchende'!DC22/Hilfsblatt_Erwerbspersonen_14ff!$C22%,1),"0.0"),")")</f>
        <v>9.1 (8.8-9.3)</v>
      </c>
      <c r="DD22" s="36" t="str">
        <f>CONCATENATE(TEXT(ROUND('Bestand-Stellensuchende'!DD22/Hilfsblatt_Erwerbspersonen_14ff!$B22%,1),"0.0")," (",TEXT(ROUND('Bestand-Stellensuchende'!DD22/Hilfsblatt_Erwerbspersonen_14ff!$D22%,1),"0.0"),"-",TEXT(ROUND('Bestand-Stellensuchende'!DD22/Hilfsblatt_Erwerbspersonen_14ff!$C22%,1),"0.0"),")")</f>
        <v>8.7 (8.5-8.9)</v>
      </c>
      <c r="DE22" s="36" t="str">
        <f>CONCATENATE(TEXT(ROUND('Bestand-Stellensuchende'!DE22/Hilfsblatt_Erwerbspersonen_14ff!$B22%,1),"0.0")," (",TEXT(ROUND('Bestand-Stellensuchende'!DE22/Hilfsblatt_Erwerbspersonen_14ff!$D22%,1),"0.0"),"-",TEXT(ROUND('Bestand-Stellensuchende'!DE22/Hilfsblatt_Erwerbspersonen_14ff!$C22%,1),"0.0"),")")</f>
        <v>8.4 (8.2-8.6)</v>
      </c>
      <c r="DF22" s="36" t="str">
        <f>CONCATENATE(TEXT(ROUND('Bestand-Stellensuchende'!DF22/Hilfsblatt_Erwerbspersonen_14ff!$B22%,1),"0.0")," (",TEXT(ROUND('Bestand-Stellensuchende'!DF22/Hilfsblatt_Erwerbspersonen_14ff!$D22%,1),"0.0"),"-",TEXT(ROUND('Bestand-Stellensuchende'!DF22/Hilfsblatt_Erwerbspersonen_14ff!$C22%,1),"0.0"),")")</f>
        <v>8.1 (7.9-8.3)</v>
      </c>
      <c r="DG22" s="36" t="str">
        <f>CONCATENATE(TEXT(ROUND('Bestand-Stellensuchende'!DG22/Hilfsblatt_Erwerbspersonen_14ff!$B22%,1),"0.0")," (",TEXT(ROUND('Bestand-Stellensuchende'!DG22/Hilfsblatt_Erwerbspersonen_14ff!$D22%,1),"0.0"),"-",TEXT(ROUND('Bestand-Stellensuchende'!DG22/Hilfsblatt_Erwerbspersonen_14ff!$C22%,1),"0.0"),")")</f>
        <v>8.0 (7.8-8.2)</v>
      </c>
      <c r="DH22" s="36" t="str">
        <f>CONCATENATE(TEXT(ROUND('Bestand-Stellensuchende'!DH22/Hilfsblatt_Erwerbspersonen_14ff!$B22%,1),"0.0")," (",TEXT(ROUND('Bestand-Stellensuchende'!DH22/Hilfsblatt_Erwerbspersonen_14ff!$D22%,1),"0.0"),"-",TEXT(ROUND('Bestand-Stellensuchende'!DH22/Hilfsblatt_Erwerbspersonen_14ff!$C22%,1),"0.0"),")")</f>
        <v>7.9 (7.7-8.1)</v>
      </c>
      <c r="DI22" s="36" t="str">
        <f>CONCATENATE(TEXT(ROUND('Bestand-Stellensuchende'!DI22/Hilfsblatt_Erwerbspersonen_14ff!$B22%,1),"0.0")," (",TEXT(ROUND('Bestand-Stellensuchende'!DI22/Hilfsblatt_Erwerbspersonen_14ff!$D22%,1),"0.0"),"-",TEXT(ROUND('Bestand-Stellensuchende'!DI22/Hilfsblatt_Erwerbspersonen_14ff!$C22%,1),"0.0"),")")</f>
        <v>8.1 (7.9-8.3)</v>
      </c>
      <c r="DJ22" s="36" t="str">
        <f>CONCATENATE(TEXT(ROUND('Bestand-Stellensuchende'!DJ22/Hilfsblatt_Erwerbspersonen_14ff!$B22%,1),"0.0")," (",TEXT(ROUND('Bestand-Stellensuchende'!DJ22/Hilfsblatt_Erwerbspersonen_14ff!$D22%,1),"0.0"),"-",TEXT(ROUND('Bestand-Stellensuchende'!DJ22/Hilfsblatt_Erwerbspersonen_14ff!$C22%,1),"0.0"),")")</f>
        <v>8.3 (8.1-8.5)</v>
      </c>
      <c r="DK22" s="36" t="str">
        <f>CONCATENATE(TEXT(ROUND('Bestand-Stellensuchende'!DK22/Hilfsblatt_Erwerbspersonen_14ff!$B22%,1),"0.0")," (",TEXT(ROUND('Bestand-Stellensuchende'!DK22/Hilfsblatt_Erwerbspersonen_14ff!$D22%,1),"0.0"),"-",TEXT(ROUND('Bestand-Stellensuchende'!DK22/Hilfsblatt_Erwerbspersonen_14ff!$C22%,1),"0.0"),")")</f>
        <v>8.5 (8.3-8.7)</v>
      </c>
      <c r="DL22" s="36" t="str">
        <f>CONCATENATE(TEXT(ROUND('Bestand-Stellensuchende'!DL22/Hilfsblatt_Erwerbspersonen_14ff!$B22%,1),"0.0")," (",TEXT(ROUND('Bestand-Stellensuchende'!DL22/Hilfsblatt_Erwerbspersonen_14ff!$D22%,1),"0.0"),"-",TEXT(ROUND('Bestand-Stellensuchende'!DL22/Hilfsblatt_Erwerbspersonen_14ff!$C22%,1),"0.0"),")")</f>
        <v>8.9 (8.7-9.1)</v>
      </c>
      <c r="DM22" s="36" t="str">
        <f>CONCATENATE(TEXT(ROUND('Bestand-Stellensuchende'!DM22/Hilfsblatt_Erwerbspersonen_14ff!$B22%,1),"0.0")," (",TEXT(ROUND('Bestand-Stellensuchende'!DM22/Hilfsblatt_Erwerbspersonen_14ff!$D22%,1),"0.0"),"-",TEXT(ROUND('Bestand-Stellensuchende'!DM22/Hilfsblatt_Erwerbspersonen_14ff!$C22%,1),"0.0"),")")</f>
        <v>9.0 (8.8-9.2)</v>
      </c>
      <c r="DN22" s="36" t="str">
        <f>CONCATENATE(TEXT(ROUND('Bestand-Stellensuchende'!DN22/Hilfsblatt_Erwerbspersonen_14ff!$B22%,1),"0.0")," (",TEXT(ROUND('Bestand-Stellensuchende'!DN22/Hilfsblatt_Erwerbspersonen_14ff!$D22%,1),"0.0"),"-",TEXT(ROUND('Bestand-Stellensuchende'!DN22/Hilfsblatt_Erwerbspersonen_14ff!$C22%,1),"0.0"),")")</f>
        <v>8.9 (8.7-9.1)</v>
      </c>
      <c r="DO22" s="36" t="str">
        <f>CONCATENATE(TEXT(ROUND('Bestand-Stellensuchende'!DO22/Hilfsblatt_Erwerbspersonen_14ff!$B22%,1),"0.0")," (",TEXT(ROUND('Bestand-Stellensuchende'!DO22/Hilfsblatt_Erwerbspersonen_14ff!$D22%,1),"0.0"),"-",TEXT(ROUND('Bestand-Stellensuchende'!DO22/Hilfsblatt_Erwerbspersonen_14ff!$C22%,1),"0.0"),")")</f>
        <v>8.1 (7.9-8.3)</v>
      </c>
      <c r="DP22" s="36" t="str">
        <f>CONCATENATE(TEXT(ROUND('Bestand-Stellensuchende'!DP22/Hilfsblatt_Erwerbspersonen_14ff!$B22%,1),"0.0")," (",TEXT(ROUND('Bestand-Stellensuchende'!DP22/Hilfsblatt_Erwerbspersonen_14ff!$D22%,1),"0.0"),"-",TEXT(ROUND('Bestand-Stellensuchende'!DP22/Hilfsblatt_Erwerbspersonen_14ff!$C22%,1),"0.0"),")")</f>
        <v>9.0 (8.8-9.2)</v>
      </c>
      <c r="DQ22" s="36" t="str">
        <f>CONCATENATE(TEXT(ROUND('Bestand-Stellensuchende'!DQ22/Hilfsblatt_Erwerbspersonen_14ff!$B22%,1),"0.0")," (",TEXT(ROUND('Bestand-Stellensuchende'!DQ22/Hilfsblatt_Erwerbspersonen_14ff!$D22%,1),"0.0"),"-",TEXT(ROUND('Bestand-Stellensuchende'!DQ22/Hilfsblatt_Erwerbspersonen_14ff!$C22%,1),"0.0"),")")</f>
        <v>8.7 (8.5-8.9)</v>
      </c>
      <c r="DR22" s="36" t="str">
        <f>CONCATENATE(TEXT(ROUND('Bestand-Stellensuchende'!DR22/Hilfsblatt_Erwerbspersonen_14ff!$B22%,1),"0.0")," (",TEXT(ROUND('Bestand-Stellensuchende'!DR22/Hilfsblatt_Erwerbspersonen_14ff!$D22%,1),"0.0"),"-",TEXT(ROUND('Bestand-Stellensuchende'!DR22/Hilfsblatt_Erwerbspersonen_14ff!$C22%,1),"0.0"),")")</f>
        <v>8.2 (8.0-8.4)</v>
      </c>
      <c r="DS22" s="36" t="str">
        <f>CONCATENATE(TEXT(ROUND('Bestand-Stellensuchende'!DS22/Hilfsblatt_Erwerbspersonen_14ff!$B22%,1),"0.0")," (",TEXT(ROUND('Bestand-Stellensuchende'!DS22/Hilfsblatt_Erwerbspersonen_14ff!$D22%,1),"0.0"),"-",TEXT(ROUND('Bestand-Stellensuchende'!DS22/Hilfsblatt_Erwerbspersonen_14ff!$C22%,1),"0.0"),")")</f>
        <v>7.9 (7.7-8.1)</v>
      </c>
      <c r="DT22" s="36" t="str">
        <f>CONCATENATE(TEXT(ROUND('Bestand-Stellensuchende'!DT22/Hilfsblatt_Erwerbspersonen_14ff!$B22%,1),"0.0")," (",TEXT(ROUND('Bestand-Stellensuchende'!DT22/Hilfsblatt_Erwerbspersonen_14ff!$D22%,1),"0.0"),"-",TEXT(ROUND('Bestand-Stellensuchende'!DT22/Hilfsblatt_Erwerbspersonen_14ff!$C22%,1),"0.0"),")")</f>
        <v>7.8 (7.6-8.0)</v>
      </c>
      <c r="DU22" s="36" t="str">
        <f>CONCATENATE(TEXT(ROUND('Bestand-Stellensuchende'!DU22/Hilfsblatt_Erwerbspersonen_14ff!$B22%,1),"0.0")," (",TEXT(ROUND('Bestand-Stellensuchende'!DU22/Hilfsblatt_Erwerbspersonen_14ff!$D22%,1),"0.0"),"-",TEXT(ROUND('Bestand-Stellensuchende'!DU22/Hilfsblatt_Erwerbspersonen_14ff!$C22%,1),"0.0"),")")</f>
        <v>7.6 (7.4-7.8)</v>
      </c>
      <c r="DV22" s="36" t="str">
        <f>CONCATENATE(TEXT(ROUND('Bestand-Stellensuchende'!DV22/Hilfsblatt_Erwerbspersonen_14ff!$B22%,1),"0.0")," (",TEXT(ROUND('Bestand-Stellensuchende'!DV22/Hilfsblatt_Erwerbspersonen_14ff!$D22%,1),"0.0"),"-",TEXT(ROUND('Bestand-Stellensuchende'!DV22/Hilfsblatt_Erwerbspersonen_14ff!$C22%,1),"0.0"),")")</f>
        <v>7.7 (7.5-7.9)</v>
      </c>
      <c r="DW22" s="36" t="str">
        <f>CONCATENATE(TEXT(ROUND('Bestand-Stellensuchende'!DW22/Hilfsblatt_Erwerbspersonen_14ff!$B22%,1),"0.0")," (",TEXT(ROUND('Bestand-Stellensuchende'!DW22/Hilfsblatt_Erwerbspersonen_14ff!$D22%,1),"0.0"),"-",TEXT(ROUND('Bestand-Stellensuchende'!DW22/Hilfsblatt_Erwerbspersonen_14ff!$C22%,1),"0.0"),")")</f>
        <v>7.9 (7.7-8.0)</v>
      </c>
      <c r="DX22" s="36" t="str">
        <f>CONCATENATE(TEXT(ROUND('Bestand-Stellensuchende'!DX22/Hilfsblatt_Erwerbspersonen_14ff!$B22%,1),"0.0")," (",TEXT(ROUND('Bestand-Stellensuchende'!DX22/Hilfsblatt_Erwerbspersonen_14ff!$D22%,1),"0.0"),"-",TEXT(ROUND('Bestand-Stellensuchende'!DX22/Hilfsblatt_Erwerbspersonen_14ff!$C22%,1),"0.0"),")")</f>
        <v>8.0 (7.8-8.2)</v>
      </c>
      <c r="DY22" s="36" t="str">
        <f>CONCATENATE(TEXT(ROUND('Bestand-Stellensuchende'!DY22/Hilfsblatt_Erwerbspersonen_14ff!$B22%,1),"0.0")," (",TEXT(ROUND('Bestand-Stellensuchende'!DY22/Hilfsblatt_Erwerbspersonen_14ff!$D22%,1),"0.0"),"-",TEXT(ROUND('Bestand-Stellensuchende'!DY22/Hilfsblatt_Erwerbspersonen_14ff!$C22%,1),"0.0"),")")</f>
        <v>8.2 (8.0-8.4)</v>
      </c>
      <c r="DZ22" s="36" t="str">
        <f>CONCATENATE(TEXT(ROUND('Bestand-Stellensuchende'!DZ22/Hilfsblatt_Erwerbspersonen_14ff!$B22%,1),"0.0")," (",TEXT(ROUND('Bestand-Stellensuchende'!DZ22/Hilfsblatt_Erwerbspersonen_14ff!$D22%,1),"0.0"),"-",TEXT(ROUND('Bestand-Stellensuchende'!DZ22/Hilfsblatt_Erwerbspersonen_14ff!$C22%,1),"0.0"),")")</f>
        <v>8.1 (7.9-8.3)</v>
      </c>
      <c r="EA22" s="36" t="str">
        <f>CONCATENATE(TEXT(ROUND('Bestand-Stellensuchende'!EA22/Hilfsblatt_Erwerbspersonen_14ff!$B22%,1),"0.0")," (",TEXT(ROUND('Bestand-Stellensuchende'!EA22/Hilfsblatt_Erwerbspersonen_14ff!$D22%,1),"0.0"),"-",TEXT(ROUND('Bestand-Stellensuchende'!EA22/Hilfsblatt_Erwerbspersonen_14ff!$C22%,1),"0.0"),")")</f>
        <v>8.0 (7.8-8.2)</v>
      </c>
      <c r="EB22" s="36" t="str">
        <f>CONCATENATE(TEXT(ROUND('Bestand-Stellensuchende'!EB22/Hilfsblatt_Erwerbspersonen_14ff!$B22%,1),"0.0")," (",TEXT(ROUND('Bestand-Stellensuchende'!EB22/Hilfsblatt_Erwerbspersonen_14ff!$D22%,1),"0.0"),"-",TEXT(ROUND('Bestand-Stellensuchende'!EB22/Hilfsblatt_Erwerbspersonen_14ff!$C22%,1),"0.0"),")")</f>
        <v>7.4 (7.2-7.6)</v>
      </c>
      <c r="EC22" s="36" t="str">
        <f>CONCATENATE(TEXT(ROUND('Bestand-Stellensuchende'!EC22/Hilfsblatt_Erwerbspersonen_14ff!$B22%,1),"0.0")," (",TEXT(ROUND('Bestand-Stellensuchende'!EC22/Hilfsblatt_Erwerbspersonen_14ff!$D22%,1),"0.0"),"-",TEXT(ROUND('Bestand-Stellensuchende'!EC22/Hilfsblatt_Erwerbspersonen_14ff!$C22%,1),"0.0"),")")</f>
        <v>7.8 (7.6-8.0)</v>
      </c>
      <c r="ED22" s="36" t="str">
        <f>CONCATENATE(TEXT(ROUND('Bestand-Stellensuchende'!ED22/Hilfsblatt_Erwerbspersonen_14ff!$B22%,1),"0.0")," (",TEXT(ROUND('Bestand-Stellensuchende'!ED22/Hilfsblatt_Erwerbspersonen_14ff!$D22%,1),"0.0"),"-",TEXT(ROUND('Bestand-Stellensuchende'!ED22/Hilfsblatt_Erwerbspersonen_14ff!$C22%,1),"0.0"),")")</f>
        <v>7.5 (7.3-7.7)</v>
      </c>
      <c r="EE22" s="36" t="str">
        <f>CONCATENATE(TEXT(ROUND('Bestand-Stellensuchende'!EE22/Hilfsblatt_Erwerbspersonen_14ff!$B22%,1),"0.0")," (",TEXT(ROUND('Bestand-Stellensuchende'!EE22/Hilfsblatt_Erwerbspersonen_14ff!$D22%,1),"0.0"),"-",TEXT(ROUND('Bestand-Stellensuchende'!EE22/Hilfsblatt_Erwerbspersonen_14ff!$C22%,1),"0.0"),")")</f>
        <v>7.1 (7.0-7.3)</v>
      </c>
      <c r="EF22" s="36" t="str">
        <f>CONCATENATE(TEXT(ROUND('Bestand-Stellensuchende'!EF22/Hilfsblatt_Erwerbspersonen_14ff!$B22%,1),"0.0")," (",TEXT(ROUND('Bestand-Stellensuchende'!EF22/Hilfsblatt_Erwerbspersonen_14ff!$D22%,1),"0.0"),"-",TEXT(ROUND('Bestand-Stellensuchende'!EF22/Hilfsblatt_Erwerbspersonen_14ff!$C22%,1),"0.0"),")")</f>
        <v>6.9 (6.8-7.1)</v>
      </c>
      <c r="EG22" s="36" t="str">
        <f>CONCATENATE(TEXT(ROUND('Bestand-Stellensuchende'!EG22/Hilfsblatt_Erwerbspersonen_14ff!$B22%,1),"0.0")," (",TEXT(ROUND('Bestand-Stellensuchende'!EG22/Hilfsblatt_Erwerbspersonen_14ff!$D22%,1),"0.0"),"-",TEXT(ROUND('Bestand-Stellensuchende'!EG22/Hilfsblatt_Erwerbspersonen_14ff!$C22%,1),"0.0"),")")</f>
        <v>6.7 (6.6-6.9)</v>
      </c>
      <c r="EH22" s="36" t="str">
        <f>CONCATENATE(TEXT(ROUND('Bestand-Stellensuchende'!EH22/Hilfsblatt_Erwerbspersonen_14ff!$B22%,1),"0.0")," (",TEXT(ROUND('Bestand-Stellensuchende'!EH22/Hilfsblatt_Erwerbspersonen_14ff!$D22%,1),"0.0"),"-",TEXT(ROUND('Bestand-Stellensuchende'!EH22/Hilfsblatt_Erwerbspersonen_14ff!$C22%,1),"0.0"),")")</f>
        <v>6.7 (6.6-6.9)</v>
      </c>
      <c r="EI22" s="36" t="str">
        <f>CONCATENATE(TEXT(ROUND('Bestand-Stellensuchende'!EI22/Hilfsblatt_Erwerbspersonen_14ff!$B22%,1),"0.0")," (",TEXT(ROUND('Bestand-Stellensuchende'!EI22/Hilfsblatt_Erwerbspersonen_14ff!$D22%,1),"0.0"),"-",TEXT(ROUND('Bestand-Stellensuchende'!EI22/Hilfsblatt_Erwerbspersonen_14ff!$C22%,1),"0.0"),")")</f>
        <v>6.9 (6.7-7.1)</v>
      </c>
      <c r="EJ22" s="36" t="str">
        <f>CONCATENATE(TEXT(ROUND('Bestand-Stellensuchende'!EJ22/Hilfsblatt_Erwerbspersonen_14ff!$B22%,1),"0.0")," (",TEXT(ROUND('Bestand-Stellensuchende'!EJ22/Hilfsblatt_Erwerbspersonen_14ff!$D22%,1),"0.0"),"-",TEXT(ROUND('Bestand-Stellensuchende'!EJ22/Hilfsblatt_Erwerbspersonen_14ff!$C22%,1),"0.0"),")")</f>
        <v>7.1 (6.9-7.3)</v>
      </c>
      <c r="EK22" s="36" t="str">
        <f>CONCATENATE(TEXT(ROUND('Bestand-Stellensuchende'!EK22/Hilfsblatt_Erwerbspersonen_14ff!$B22%,1),"0.0")," (",TEXT(ROUND('Bestand-Stellensuchende'!EK22/Hilfsblatt_Erwerbspersonen_14ff!$D22%,1),"0.0"),"-",TEXT(ROUND('Bestand-Stellensuchende'!EK22/Hilfsblatt_Erwerbspersonen_14ff!$C22%,1),"0.0"),")")</f>
        <v>7.5 (7.3-7.7)</v>
      </c>
      <c r="EL22" s="36" t="str">
        <f>CONCATENATE(TEXT(ROUND('Bestand-Stellensuchende'!EL22/Hilfsblatt_Erwerbspersonen_14ff!$B22%,1),"0.0")," (",TEXT(ROUND('Bestand-Stellensuchende'!EL22/Hilfsblatt_Erwerbspersonen_14ff!$D22%,1),"0.0"),"-",TEXT(ROUND('Bestand-Stellensuchende'!EL22/Hilfsblatt_Erwerbspersonen_14ff!$C22%,1),"0.0"),")")</f>
        <v>7.9 (7.7-8.1)</v>
      </c>
      <c r="EM22" s="36" t="str">
        <f>CONCATENATE(TEXT(ROUND('Bestand-Stellensuchende'!EM22/Hilfsblatt_Erwerbspersonen_14ff!$B22%,1),"0.0")," (",TEXT(ROUND('Bestand-Stellensuchende'!EM22/Hilfsblatt_Erwerbspersonen_14ff!$D22%,1),"0.0"),"-",TEXT(ROUND('Bestand-Stellensuchende'!EM22/Hilfsblatt_Erwerbspersonen_14ff!$C22%,1),"0.0"),")")</f>
        <v>8.1 (7.9-8.3)</v>
      </c>
      <c r="EN22" s="36" t="str">
        <f>CONCATENATE(TEXT(ROUND('Bestand-Stellensuchende'!EN22/Hilfsblatt_Erwerbspersonen_14ff!$B22%,1),"0.0")," (",TEXT(ROUND('Bestand-Stellensuchende'!EN22/Hilfsblatt_Erwerbspersonen_14ff!$D22%,1),"0.0"),"-",TEXT(ROUND('Bestand-Stellensuchende'!EN22/Hilfsblatt_Erwerbspersonen_14ff!$C22%,1),"0.0"),")")</f>
        <v>8.3 (8.1-8.5)</v>
      </c>
    </row>
    <row r="23" spans="1:144" s="24" customFormat="1" ht="13.5" customHeight="1">
      <c r="A23" s="1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row>
    <row r="24" spans="1:144" s="24" customFormat="1" ht="13.5" customHeight="1">
      <c r="A24" s="19" t="s">
        <v>16</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row>
    <row r="25" spans="1:144" ht="13.5" customHeight="1">
      <c r="A25" s="20" t="s">
        <v>17</v>
      </c>
      <c r="B25" s="36" t="str">
        <f>CONCATENATE(TEXT(ROUND('Bestand-Stellensuchende'!B25/Hilfsblatt_Erwerbspersonen_20ff!$B25%,1),"0.0")," (",TEXT(ROUND('Bestand-Stellensuchende'!B25/Hilfsblatt_Erwerbspersonen_20ff!$D25%,1),"0.0"),"-",TEXT(ROUND('Bestand-Stellensuchende'!B25/Hilfsblatt_Erwerbspersonen_20ff!$C25%,1),"0.0"),")")</f>
        <v>4.0 (3.9-4.1)</v>
      </c>
      <c r="C25" s="36" t="str">
        <f>CONCATENATE(TEXT(ROUND('Bestand-Stellensuchende'!C25/Hilfsblatt_Erwerbspersonen_20ff!$B25%,1),"0.0")," (",TEXT(ROUND('Bestand-Stellensuchende'!C25/Hilfsblatt_Erwerbspersonen_20ff!$D25%,1),"0.0"),"-",TEXT(ROUND('Bestand-Stellensuchende'!C25/Hilfsblatt_Erwerbspersonen_20ff!$C25%,1),"0.0"),")")</f>
        <v>4.0 (3.9-4.1)</v>
      </c>
      <c r="D25" s="36" t="str">
        <f>CONCATENATE(TEXT(ROUND('Bestand-Stellensuchende'!D25/Hilfsblatt_Erwerbspersonen_20ff!$B25%,1),"0.0")," (",TEXT(ROUND('Bestand-Stellensuchende'!D25/Hilfsblatt_Erwerbspersonen_20ff!$D25%,1),"0.0"),"-",TEXT(ROUND('Bestand-Stellensuchende'!D25/Hilfsblatt_Erwerbspersonen_20ff!$C25%,1),"0.0"),")")</f>
        <v>3.9 (3.8-4.0)</v>
      </c>
      <c r="E25" s="36" t="str">
        <f>CONCATENATE(TEXT(ROUND('Bestand-Stellensuchende'!E25/Hilfsblatt_Erwerbspersonen_20ff!$B25%,1),"0.0")," (",TEXT(ROUND('Bestand-Stellensuchende'!E25/Hilfsblatt_Erwerbspersonen_20ff!$D25%,1),"0.0"),"-",TEXT(ROUND('Bestand-Stellensuchende'!E25/Hilfsblatt_Erwerbspersonen_20ff!$C25%,1),"0.0"),")")</f>
        <v>3.9 (3.8-4.0)</v>
      </c>
      <c r="F25" s="36"/>
      <c r="G25" s="36"/>
      <c r="H25" s="36"/>
      <c r="I25" s="36"/>
      <c r="J25" s="36"/>
      <c r="K25" s="36"/>
      <c r="L25" s="36"/>
      <c r="M25" s="36"/>
      <c r="N25" s="36"/>
      <c r="O25" s="36" t="str">
        <f>CONCATENATE(TEXT(ROUND('Bestand-Stellensuchende'!O25/Hilfsblatt_Erwerbspersonen_20ff!$B25%,1),"0.0")," (",TEXT(ROUND('Bestand-Stellensuchende'!O25/Hilfsblatt_Erwerbspersonen_20ff!$D25%,1),"0.0"),"-",TEXT(ROUND('Bestand-Stellensuchende'!O25/Hilfsblatt_Erwerbspersonen_20ff!$C25%,1),"0.0"),")")</f>
        <v>3.4 (3.3-3.5)</v>
      </c>
      <c r="P25" s="36" t="str">
        <f>CONCATENATE(TEXT(ROUND('Bestand-Stellensuchende'!P25/Hilfsblatt_Erwerbspersonen_20ff!$B25%,1),"0.0")," (",TEXT(ROUND('Bestand-Stellensuchende'!P25/Hilfsblatt_Erwerbspersonen_20ff!$D25%,1),"0.0"),"-",TEXT(ROUND('Bestand-Stellensuchende'!P25/Hilfsblatt_Erwerbspersonen_20ff!$C25%,1),"0.0"),")")</f>
        <v>3.8 (3.7-3.9)</v>
      </c>
      <c r="Q25" s="36" t="str">
        <f>CONCATENATE(TEXT(ROUND('Bestand-Stellensuchende'!Q25/Hilfsblatt_Erwerbspersonen_20ff!$B25%,1),"0.0")," (",TEXT(ROUND('Bestand-Stellensuchende'!Q25/Hilfsblatt_Erwerbspersonen_20ff!$D25%,1),"0.0"),"-",TEXT(ROUND('Bestand-Stellensuchende'!Q25/Hilfsblatt_Erwerbspersonen_20ff!$C25%,1),"0.0"),")")</f>
        <v>3.6 (3.5-3.7)</v>
      </c>
      <c r="R25" s="36" t="str">
        <f>CONCATENATE(TEXT(ROUND('Bestand-Stellensuchende'!R25/Hilfsblatt_Erwerbspersonen_20ff!$B25%,1),"0.0")," (",TEXT(ROUND('Bestand-Stellensuchende'!R25/Hilfsblatt_Erwerbspersonen_20ff!$D25%,1),"0.0"),"-",TEXT(ROUND('Bestand-Stellensuchende'!R25/Hilfsblatt_Erwerbspersonen_20ff!$C25%,1),"0.0"),")")</f>
        <v>3.4 (3.4-3.5)</v>
      </c>
      <c r="S25" s="36" t="str">
        <f>CONCATENATE(TEXT(ROUND('Bestand-Stellensuchende'!S25/Hilfsblatt_Erwerbspersonen_20ff!$B25%,1),"0.0")," (",TEXT(ROUND('Bestand-Stellensuchende'!S25/Hilfsblatt_Erwerbspersonen_20ff!$D25%,1),"0.0"),"-",TEXT(ROUND('Bestand-Stellensuchende'!S25/Hilfsblatt_Erwerbspersonen_20ff!$C25%,1),"0.0"),")")</f>
        <v>3.2 (3.1-3.3)</v>
      </c>
      <c r="T25" s="36" t="str">
        <f>CONCATENATE(TEXT(ROUND('Bestand-Stellensuchende'!T25/Hilfsblatt_Erwerbspersonen_20ff!$B25%,1),"0.0")," (",TEXT(ROUND('Bestand-Stellensuchende'!T25/Hilfsblatt_Erwerbspersonen_20ff!$D25%,1),"0.0"),"-",TEXT(ROUND('Bestand-Stellensuchende'!T25/Hilfsblatt_Erwerbspersonen_20ff!$C25%,1),"0.0"),")")</f>
        <v>3.2 (3.2-3.3)</v>
      </c>
      <c r="U25" s="36" t="str">
        <f>CONCATENATE(TEXT(ROUND('Bestand-Stellensuchende'!U25/Hilfsblatt_Erwerbspersonen_20ff!$B25%,1),"0.0")," (",TEXT(ROUND('Bestand-Stellensuchende'!U25/Hilfsblatt_Erwerbspersonen_20ff!$D25%,1),"0.0"),"-",TEXT(ROUND('Bestand-Stellensuchende'!U25/Hilfsblatt_Erwerbspersonen_20ff!$C25%,1),"0.0"),")")</f>
        <v>3.2 (3.1-3.2)</v>
      </c>
      <c r="V25" s="36" t="str">
        <f>CONCATENATE(TEXT(ROUND('Bestand-Stellensuchende'!V25/Hilfsblatt_Erwerbspersonen_20ff!$B25%,1),"0.0")," (",TEXT(ROUND('Bestand-Stellensuchende'!V25/Hilfsblatt_Erwerbspersonen_20ff!$D25%,1),"0.0"),"-",TEXT(ROUND('Bestand-Stellensuchende'!V25/Hilfsblatt_Erwerbspersonen_20ff!$C25%,1),"0.0"),")")</f>
        <v>3.2 (3.1-3.3)</v>
      </c>
      <c r="W25" s="36" t="str">
        <f>CONCATENATE(TEXT(ROUND('Bestand-Stellensuchende'!W25/Hilfsblatt_Erwerbspersonen_20ff!$B25%,1),"0.0")," (",TEXT(ROUND('Bestand-Stellensuchende'!W25/Hilfsblatt_Erwerbspersonen_20ff!$D25%,1),"0.0"),"-",TEXT(ROUND('Bestand-Stellensuchende'!W25/Hilfsblatt_Erwerbspersonen_20ff!$C25%,1),"0.0"),")")</f>
        <v>3.3 (3.2-3.3)</v>
      </c>
      <c r="X25" s="36" t="str">
        <f>CONCATENATE(TEXT(ROUND('Bestand-Stellensuchende'!X25/Hilfsblatt_Erwerbspersonen_20ff!$B25%,1),"0.0")," (",TEXT(ROUND('Bestand-Stellensuchende'!X25/Hilfsblatt_Erwerbspersonen_20ff!$D25%,1),"0.0"),"-",TEXT(ROUND('Bestand-Stellensuchende'!X25/Hilfsblatt_Erwerbspersonen_20ff!$C25%,1),"0.0"),")")</f>
        <v>3.2 (3.2-3.3)</v>
      </c>
      <c r="Y25" s="36" t="str">
        <f>CONCATENATE(TEXT(ROUND('Bestand-Stellensuchende'!Y25/Hilfsblatt_Erwerbspersonen_20ff!$B25%,1),"0.0")," (",TEXT(ROUND('Bestand-Stellensuchende'!Y25/Hilfsblatt_Erwerbspersonen_20ff!$D25%,1),"0.0"),"-",TEXT(ROUND('Bestand-Stellensuchende'!Y25/Hilfsblatt_Erwerbspersonen_20ff!$C25%,1),"0.0"),")")</f>
        <v>3.4 (3.3-3.5)</v>
      </c>
      <c r="Z25" s="36" t="str">
        <f>CONCATENATE(TEXT(ROUND('Bestand-Stellensuchende'!Z25/Hilfsblatt_Erwerbspersonen_20ff!$B25%,1),"0.0")," (",TEXT(ROUND('Bestand-Stellensuchende'!Z25/Hilfsblatt_Erwerbspersonen_20ff!$D25%,1),"0.0"),"-",TEXT(ROUND('Bestand-Stellensuchende'!Z25/Hilfsblatt_Erwerbspersonen_20ff!$C25%,1),"0.0"),")")</f>
        <v>3.5 (3.4-3.5)</v>
      </c>
      <c r="AA25" s="36" t="str">
        <f>CONCATENATE(TEXT(ROUND('Bestand-Stellensuchende'!AA25/Hilfsblatt_Erwerbspersonen_20ff!$B25%,1),"0.0")," (",TEXT(ROUND('Bestand-Stellensuchende'!AA25/Hilfsblatt_Erwerbspersonen_20ff!$D25%,1),"0.0"),"-",TEXT(ROUND('Bestand-Stellensuchende'!AA25/Hilfsblatt_Erwerbspersonen_20ff!$C25%,1),"0.0"),")")</f>
        <v>3.5 (3.4-3.5)</v>
      </c>
      <c r="AB25" s="36" t="str">
        <f>CONCATENATE(TEXT(ROUND('Bestand-Stellensuchende'!AB25/Hilfsblatt_Erwerbspersonen_20ff!$B25%,1),"0.0")," (",TEXT(ROUND('Bestand-Stellensuchende'!AB25/Hilfsblatt_Erwerbspersonen_20ff!$D25%,1),"0.0"),"-",TEXT(ROUND('Bestand-Stellensuchende'!AB25/Hilfsblatt_Erwerbspersonen_20ff!$C25%,1),"0.0"),")")</f>
        <v>3.9 (3.8-4.0)</v>
      </c>
      <c r="AC25" s="36" t="str">
        <f>CONCATENATE(TEXT(ROUND('Bestand-Stellensuchende'!AC25/Hilfsblatt_Erwerbspersonen_20ff!$B25%,1),"0.0")," (",TEXT(ROUND('Bestand-Stellensuchende'!AC25/Hilfsblatt_Erwerbspersonen_20ff!$D25%,1),"0.0"),"-",TEXT(ROUND('Bestand-Stellensuchende'!AC25/Hilfsblatt_Erwerbspersonen_20ff!$C25%,1),"0.0"),")")</f>
        <v>3.5 (3.4-3.5)</v>
      </c>
      <c r="AD25" s="36" t="str">
        <f>CONCATENATE(TEXT(ROUND('Bestand-Stellensuchende'!AD25/Hilfsblatt_Erwerbspersonen_20ff!$B25%,1),"0.0")," (",TEXT(ROUND('Bestand-Stellensuchende'!AD25/Hilfsblatt_Erwerbspersonen_20ff!$D25%,1),"0.0"),"-",TEXT(ROUND('Bestand-Stellensuchende'!AD25/Hilfsblatt_Erwerbspersonen_20ff!$C25%,1),"0.0"),")")</f>
        <v>3.6 (3.5-3.7)</v>
      </c>
      <c r="AE25" s="36" t="str">
        <f>CONCATENATE(TEXT(ROUND('Bestand-Stellensuchende'!AE25/Hilfsblatt_Erwerbspersonen_20ff!$B25%,1),"0.0")," (",TEXT(ROUND('Bestand-Stellensuchende'!AE25/Hilfsblatt_Erwerbspersonen_20ff!$D25%,1),"0.0"),"-",TEXT(ROUND('Bestand-Stellensuchende'!AE25/Hilfsblatt_Erwerbspersonen_20ff!$C25%,1),"0.0"),")")</f>
        <v>3.5 (3.4-3.6)</v>
      </c>
      <c r="AF25" s="36" t="str">
        <f>CONCATENATE(TEXT(ROUND('Bestand-Stellensuchende'!AF25/Hilfsblatt_Erwerbspersonen_20ff!$B25%,1),"0.0")," (",TEXT(ROUND('Bestand-Stellensuchende'!AF25/Hilfsblatt_Erwerbspersonen_20ff!$D25%,1),"0.0"),"-",TEXT(ROUND('Bestand-Stellensuchende'!AF25/Hilfsblatt_Erwerbspersonen_20ff!$C25%,1),"0.0"),")")</f>
        <v>3.4 (3.3-3.5)</v>
      </c>
      <c r="AG25" s="36" t="str">
        <f>CONCATENATE(TEXT(ROUND('Bestand-Stellensuchende'!AG25/Hilfsblatt_Erwerbspersonen_20ff!$B25%,1),"0.0")," (",TEXT(ROUND('Bestand-Stellensuchende'!AG25/Hilfsblatt_Erwerbspersonen_20ff!$D25%,1),"0.0"),"-",TEXT(ROUND('Bestand-Stellensuchende'!AG25/Hilfsblatt_Erwerbspersonen_20ff!$C25%,1),"0.0"),")")</f>
        <v>3.5 (3.4-3.5)</v>
      </c>
      <c r="AH25" s="36" t="str">
        <f>CONCATENATE(TEXT(ROUND('Bestand-Stellensuchende'!AH25/Hilfsblatt_Erwerbspersonen_20ff!$B25%,1),"0.0")," (",TEXT(ROUND('Bestand-Stellensuchende'!AH25/Hilfsblatt_Erwerbspersonen_20ff!$D25%,1),"0.0"),"-",TEXT(ROUND('Bestand-Stellensuchende'!AH25/Hilfsblatt_Erwerbspersonen_20ff!$C25%,1),"0.0"),")")</f>
        <v>3.5 (3.4-3.6)</v>
      </c>
      <c r="AI25" s="36" t="str">
        <f>CONCATENATE(TEXT(ROUND('Bestand-Stellensuchende'!AI25/Hilfsblatt_Erwerbspersonen_20ff!$B25%,1),"0.0")," (",TEXT(ROUND('Bestand-Stellensuchende'!AI25/Hilfsblatt_Erwerbspersonen_20ff!$D25%,1),"0.0"),"-",TEXT(ROUND('Bestand-Stellensuchende'!AI25/Hilfsblatt_Erwerbspersonen_20ff!$C25%,1),"0.0"),")")</f>
        <v>3.7 (3.6-3.8)</v>
      </c>
      <c r="AJ25" s="36" t="str">
        <f>CONCATENATE(TEXT(ROUND('Bestand-Stellensuchende'!AJ25/Hilfsblatt_Erwerbspersonen_20ff!$B25%,1),"0.0")," (",TEXT(ROUND('Bestand-Stellensuchende'!AJ25/Hilfsblatt_Erwerbspersonen_20ff!$D25%,1),"0.0"),"-",TEXT(ROUND('Bestand-Stellensuchende'!AJ25/Hilfsblatt_Erwerbspersonen_20ff!$C25%,1),"0.0"),")")</f>
        <v>3.9 (3.8-4.0)</v>
      </c>
      <c r="AK25" s="36" t="str">
        <f>CONCATENATE(TEXT(ROUND('Bestand-Stellensuchende'!AK25/Hilfsblatt_Erwerbspersonen_20ff!$B25%,1),"0.0")," (",TEXT(ROUND('Bestand-Stellensuchende'!AK25/Hilfsblatt_Erwerbspersonen_20ff!$D25%,1),"0.0"),"-",TEXT(ROUND('Bestand-Stellensuchende'!AK25/Hilfsblatt_Erwerbspersonen_20ff!$C25%,1),"0.0"),")")</f>
        <v>4.1 (4.0-4.2)</v>
      </c>
      <c r="AL25" s="36" t="str">
        <f>CONCATENATE(TEXT(ROUND('Bestand-Stellensuchende'!AL25/Hilfsblatt_Erwerbspersonen_20ff!$B25%,1),"0.0")," (",TEXT(ROUND('Bestand-Stellensuchende'!AL25/Hilfsblatt_Erwerbspersonen_20ff!$D25%,1),"0.0"),"-",TEXT(ROUND('Bestand-Stellensuchende'!AL25/Hilfsblatt_Erwerbspersonen_20ff!$C25%,1),"0.0"),")")</f>
        <v>4.4 (4.3-4.5)</v>
      </c>
      <c r="AM25" s="36" t="str">
        <f>CONCATENATE(TEXT(ROUND('Bestand-Stellensuchende'!AM25/Hilfsblatt_Erwerbspersonen_20ff!$B25%,1),"0.0")," (",TEXT(ROUND('Bestand-Stellensuchende'!AM25/Hilfsblatt_Erwerbspersonen_20ff!$D25%,1),"0.0"),"-",TEXT(ROUND('Bestand-Stellensuchende'!AM25/Hilfsblatt_Erwerbspersonen_20ff!$C25%,1),"0.0"),")")</f>
        <v>4.6 (4.5-4.8)</v>
      </c>
      <c r="AN25" s="36" t="str">
        <f>CONCATENATE(TEXT(ROUND('Bestand-Stellensuchende'!AN25/Hilfsblatt_Erwerbspersonen_20ff!$B25%,1),"0.0")," (",TEXT(ROUND('Bestand-Stellensuchende'!AN25/Hilfsblatt_Erwerbspersonen_20ff!$D25%,1),"0.0"),"-",TEXT(ROUND('Bestand-Stellensuchende'!AN25/Hilfsblatt_Erwerbspersonen_20ff!$C25%,1),"0.0"),")")</f>
        <v>4.9 (4.7-5.0)</v>
      </c>
      <c r="AO25" s="36" t="str">
        <f>CONCATENATE(TEXT(ROUND('Bestand-Stellensuchende'!AO25/Hilfsblatt_Erwerbspersonen_20ff!$B25%,1),"0.0")," (",TEXT(ROUND('Bestand-Stellensuchende'!AO25/Hilfsblatt_Erwerbspersonen_20ff!$D25%,1),"0.0"),"-",TEXT(ROUND('Bestand-Stellensuchende'!AO25/Hilfsblatt_Erwerbspersonen_20ff!$C25%,1),"0.0"),")")</f>
        <v>5.4 (5.3-5.5)</v>
      </c>
      <c r="AP25" s="36" t="str">
        <f>CONCATENATE(TEXT(ROUND('Bestand-Stellensuchende'!AP25/Hilfsblatt_Erwerbspersonen_20ff!$B25%,1),"0.0")," (",TEXT(ROUND('Bestand-Stellensuchende'!AP25/Hilfsblatt_Erwerbspersonen_20ff!$D25%,1),"0.0"),"-",TEXT(ROUND('Bestand-Stellensuchende'!AP25/Hilfsblatt_Erwerbspersonen_20ff!$C25%,1),"0.0"),")")</f>
        <v>4.9 (4.8-5.1)</v>
      </c>
      <c r="AQ25" s="36" t="str">
        <f>CONCATENATE(TEXT(ROUND('Bestand-Stellensuchende'!AQ25/Hilfsblatt_Erwerbspersonen_20ff!$B25%,1),"0.0")," (",TEXT(ROUND('Bestand-Stellensuchende'!AQ25/Hilfsblatt_Erwerbspersonen_20ff!$D25%,1),"0.0"),"-",TEXT(ROUND('Bestand-Stellensuchende'!AQ25/Hilfsblatt_Erwerbspersonen_20ff!$C25%,1),"0.0"),")")</f>
        <v>5.0 (4.8-5.1)</v>
      </c>
      <c r="AR25" s="36" t="str">
        <f>CONCATENATE(TEXT(ROUND('Bestand-Stellensuchende'!AR25/Hilfsblatt_Erwerbspersonen_20ff!$B25%,1),"0.0")," (",TEXT(ROUND('Bestand-Stellensuchende'!AR25/Hilfsblatt_Erwerbspersonen_20ff!$D25%,1),"0.0"),"-",TEXT(ROUND('Bestand-Stellensuchende'!AR25/Hilfsblatt_Erwerbspersonen_20ff!$C25%,1),"0.0"),")")</f>
        <v>4.9 (4.8-5.0)</v>
      </c>
      <c r="AS25" s="36" t="str">
        <f>CONCATENATE(TEXT(ROUND('Bestand-Stellensuchende'!AS25/Hilfsblatt_Erwerbspersonen_20ff!$B25%,1),"0.0")," (",TEXT(ROUND('Bestand-Stellensuchende'!AS25/Hilfsblatt_Erwerbspersonen_20ff!$D25%,1),"0.0"),"-",TEXT(ROUND('Bestand-Stellensuchende'!AS25/Hilfsblatt_Erwerbspersonen_20ff!$C25%,1),"0.0"),")")</f>
        <v>5.0 (4.9-5.1)</v>
      </c>
      <c r="AT25" s="36" t="str">
        <f>CONCATENATE(TEXT(ROUND('Bestand-Stellensuchende'!AT25/Hilfsblatt_Erwerbspersonen_20ff!$B25%,1),"0.0")," (",TEXT(ROUND('Bestand-Stellensuchende'!AT25/Hilfsblatt_Erwerbspersonen_20ff!$D25%,1),"0.0"),"-",TEXT(ROUND('Bestand-Stellensuchende'!AT25/Hilfsblatt_Erwerbspersonen_20ff!$C25%,1),"0.0"),")")</f>
        <v>5.2 (5.1-5.3)</v>
      </c>
      <c r="AU25" s="36" t="str">
        <f>CONCATENATE(TEXT(ROUND('Bestand-Stellensuchende'!AU25/Hilfsblatt_Erwerbspersonen_20ff!$B25%,1),"0.0")," (",TEXT(ROUND('Bestand-Stellensuchende'!AU25/Hilfsblatt_Erwerbspersonen_20ff!$D25%,1),"0.0"),"-",TEXT(ROUND('Bestand-Stellensuchende'!AU25/Hilfsblatt_Erwerbspersonen_20ff!$C25%,1),"0.0"),")")</f>
        <v>5.3 (5.2-5.5)</v>
      </c>
      <c r="AV25" s="36" t="str">
        <f>CONCATENATE(TEXT(ROUND('Bestand-Stellensuchende'!AV25/Hilfsblatt_Erwerbspersonen_20ff!$B25%,1),"0.0")," (",TEXT(ROUND('Bestand-Stellensuchende'!AV25/Hilfsblatt_Erwerbspersonen_20ff!$D25%,1),"0.0"),"-",TEXT(ROUND('Bestand-Stellensuchende'!AV25/Hilfsblatt_Erwerbspersonen_20ff!$C25%,1),"0.0"),")")</f>
        <v>5.5 (5.4-5.7)</v>
      </c>
      <c r="AW25" s="36" t="str">
        <f>CONCATENATE(TEXT(ROUND('Bestand-Stellensuchende'!AW25/Hilfsblatt_Erwerbspersonen_20ff!$B25%,1),"0.0")," (",TEXT(ROUND('Bestand-Stellensuchende'!AW25/Hilfsblatt_Erwerbspersonen_20ff!$D25%,1),"0.0"),"-",TEXT(ROUND('Bestand-Stellensuchende'!AW25/Hilfsblatt_Erwerbspersonen_20ff!$C25%,1),"0.0"),")")</f>
        <v>5.7 (5.5-5.8)</v>
      </c>
      <c r="AX25" s="36" t="str">
        <f>CONCATENATE(TEXT(ROUND('Bestand-Stellensuchende'!AX25/Hilfsblatt_Erwerbspersonen_20ff!$B25%,1),"0.0")," (",TEXT(ROUND('Bestand-Stellensuchende'!AX25/Hilfsblatt_Erwerbspersonen_20ff!$D25%,1),"0.0"),"-",TEXT(ROUND('Bestand-Stellensuchende'!AX25/Hilfsblatt_Erwerbspersonen_20ff!$C25%,1),"0.0"),")")</f>
        <v>5.8 (5.6-5.9)</v>
      </c>
      <c r="AY25" s="36" t="str">
        <f>CONCATENATE(TEXT(ROUND('Bestand-Stellensuchende'!AY25/Hilfsblatt_Erwerbspersonen_20ff!$B25%,1),"0.0")," (",TEXT(ROUND('Bestand-Stellensuchende'!AY25/Hilfsblatt_Erwerbspersonen_20ff!$D25%,1),"0.0"),"-",TEXT(ROUND('Bestand-Stellensuchende'!AY25/Hilfsblatt_Erwerbspersonen_20ff!$C25%,1),"0.0"),")")</f>
        <v>5.9 (5.7-6.0)</v>
      </c>
      <c r="AZ25" s="36" t="str">
        <f>CONCATENATE(TEXT(ROUND('Bestand-Stellensuchende'!AZ25/Hilfsblatt_Erwerbspersonen_20ff!$B25%,1),"0.0")," (",TEXT(ROUND('Bestand-Stellensuchende'!AZ25/Hilfsblatt_Erwerbspersonen_20ff!$D25%,1),"0.0"),"-",TEXT(ROUND('Bestand-Stellensuchende'!AZ25/Hilfsblatt_Erwerbspersonen_20ff!$C25%,1),"0.0"),")")</f>
        <v>5.9 (5.8-6.0)</v>
      </c>
      <c r="BA25" s="36" t="str">
        <f>CONCATENATE(TEXT(ROUND('Bestand-Stellensuchende'!BA25/Hilfsblatt_Erwerbspersonen_20ff!$B25%,1),"0.0")," (",TEXT(ROUND('Bestand-Stellensuchende'!BA25/Hilfsblatt_Erwerbspersonen_20ff!$D25%,1),"0.0"),"-",TEXT(ROUND('Bestand-Stellensuchende'!BA25/Hilfsblatt_Erwerbspersonen_20ff!$C25%,1),"0.0"),")")</f>
        <v>5.9 (5.8-6.1)</v>
      </c>
      <c r="BB25" s="36" t="str">
        <f>CONCATENATE(TEXT(ROUND('Bestand-Stellensuchende'!BB25/Hilfsblatt_Erwerbspersonen_20ff!$B25%,1),"0.0")," (",TEXT(ROUND('Bestand-Stellensuchende'!BB25/Hilfsblatt_Erwerbspersonen_20ff!$D25%,1),"0.0"),"-",TEXT(ROUND('Bestand-Stellensuchende'!BB25/Hilfsblatt_Erwerbspersonen_20ff!$C25%,1),"0.0"),")")</f>
        <v>5.3 (5.2-5.4)</v>
      </c>
      <c r="BC25" s="36" t="str">
        <f>CONCATENATE(TEXT(ROUND('Bestand-Stellensuchende'!BC25/Hilfsblatt_Erwerbspersonen_20ff!$B25%,1),"0.0")," (",TEXT(ROUND('Bestand-Stellensuchende'!BC25/Hilfsblatt_Erwerbspersonen_20ff!$D25%,1),"0.0"),"-",TEXT(ROUND('Bestand-Stellensuchende'!BC25/Hilfsblatt_Erwerbspersonen_20ff!$C25%,1),"0.0"),")")</f>
        <v>6.0 (5.8-6.1)</v>
      </c>
      <c r="BD25" s="36" t="str">
        <f>CONCATENATE(TEXT(ROUND('Bestand-Stellensuchende'!BD25/Hilfsblatt_Erwerbspersonen_20ff!$B25%,1),"0.0")," (",TEXT(ROUND('Bestand-Stellensuchende'!BD25/Hilfsblatt_Erwerbspersonen_20ff!$D25%,1),"0.0"),"-",TEXT(ROUND('Bestand-Stellensuchende'!BD25/Hilfsblatt_Erwerbspersonen_20ff!$C25%,1),"0.0"),")")</f>
        <v>5.8 (5.7-5.9)</v>
      </c>
      <c r="BE25" s="36" t="str">
        <f>CONCATENATE(TEXT(ROUND('Bestand-Stellensuchende'!BE25/Hilfsblatt_Erwerbspersonen_20ff!$B25%,1),"0.0")," (",TEXT(ROUND('Bestand-Stellensuchende'!BE25/Hilfsblatt_Erwerbspersonen_20ff!$D25%,1),"0.0"),"-",TEXT(ROUND('Bestand-Stellensuchende'!BE25/Hilfsblatt_Erwerbspersonen_20ff!$C25%,1),"0.0"),")")</f>
        <v>5.7 (5.6-5.9)</v>
      </c>
      <c r="BF25" s="36" t="str">
        <f>CONCATENATE(TEXT(ROUND('Bestand-Stellensuchende'!BF25/Hilfsblatt_Erwerbspersonen_20ff!$B25%,1),"0.0")," (",TEXT(ROUND('Bestand-Stellensuchende'!BF25/Hilfsblatt_Erwerbspersonen_20ff!$D25%,1),"0.0"),"-",TEXT(ROUND('Bestand-Stellensuchende'!BF25/Hilfsblatt_Erwerbspersonen_20ff!$C25%,1),"0.0"),")")</f>
        <v>5.6 (5.5-5.8)</v>
      </c>
      <c r="BG25" s="36" t="str">
        <f>CONCATENATE(TEXT(ROUND('Bestand-Stellensuchende'!BG25/Hilfsblatt_Erwerbspersonen_20ff!$B25%,1),"0.0")," (",TEXT(ROUND('Bestand-Stellensuchende'!BG25/Hilfsblatt_Erwerbspersonen_20ff!$D25%,1),"0.0"),"-",TEXT(ROUND('Bestand-Stellensuchende'!BG25/Hilfsblatt_Erwerbspersonen_20ff!$C25%,1),"0.0"),")")</f>
        <v>5.6 (5.5-5.7)</v>
      </c>
      <c r="BH25" s="36" t="str">
        <f>CONCATENATE(TEXT(ROUND('Bestand-Stellensuchende'!BH25/Hilfsblatt_Erwerbspersonen_20ff!$B25%,1),"0.0")," (",TEXT(ROUND('Bestand-Stellensuchende'!BH25/Hilfsblatt_Erwerbspersonen_20ff!$D25%,1),"0.0"),"-",TEXT(ROUND('Bestand-Stellensuchende'!BH25/Hilfsblatt_Erwerbspersonen_20ff!$C25%,1),"0.0"),")")</f>
        <v>5.5 (5.4-5.6)</v>
      </c>
      <c r="BI25" s="36" t="str">
        <f>CONCATENATE(TEXT(ROUND('Bestand-Stellensuchende'!BI25/Hilfsblatt_Erwerbspersonen_20ff!$B25%,1),"0.0")," (",TEXT(ROUND('Bestand-Stellensuchende'!BI25/Hilfsblatt_Erwerbspersonen_20ff!$D25%,1),"0.0"),"-",TEXT(ROUND('Bestand-Stellensuchende'!BI25/Hilfsblatt_Erwerbspersonen_20ff!$C25%,1),"0.0"),")")</f>
        <v>5.4 (5.3-5.5)</v>
      </c>
      <c r="BJ25" s="36" t="str">
        <f>CONCATENATE(TEXT(ROUND('Bestand-Stellensuchende'!BJ25/Hilfsblatt_Erwerbspersonen_20ff!$B25%,1),"0.0")," (",TEXT(ROUND('Bestand-Stellensuchende'!BJ25/Hilfsblatt_Erwerbspersonen_20ff!$D25%,1),"0.0"),"-",TEXT(ROUND('Bestand-Stellensuchende'!BJ25/Hilfsblatt_Erwerbspersonen_20ff!$C25%,1),"0.0"),")")</f>
        <v>5.3 (5.2-5.4)</v>
      </c>
      <c r="BK25" s="36" t="str">
        <f>CONCATENATE(TEXT(ROUND('Bestand-Stellensuchende'!BK25/Hilfsblatt_Erwerbspersonen_20ff!$B25%,1),"0.0")," (",TEXT(ROUND('Bestand-Stellensuchende'!BK25/Hilfsblatt_Erwerbspersonen_20ff!$D25%,1),"0.0"),"-",TEXT(ROUND('Bestand-Stellensuchende'!BK25/Hilfsblatt_Erwerbspersonen_20ff!$C25%,1),"0.0"),")")</f>
        <v>5.2 (5.0-5.3)</v>
      </c>
      <c r="BL25" s="36" t="str">
        <f>CONCATENATE(TEXT(ROUND('Bestand-Stellensuchende'!BL25/Hilfsblatt_Erwerbspersonen_20ff!$B25%,1),"0.0")," (",TEXT(ROUND('Bestand-Stellensuchende'!BL25/Hilfsblatt_Erwerbspersonen_20ff!$D25%,1),"0.0"),"-",TEXT(ROUND('Bestand-Stellensuchende'!BL25/Hilfsblatt_Erwerbspersonen_20ff!$C25%,1),"0.0"),")")</f>
        <v>4.8 (4.7-5.0)</v>
      </c>
      <c r="BM25" s="36" t="str">
        <f>CONCATENATE(TEXT(ROUND('Bestand-Stellensuchende'!BM25/Hilfsblatt_Erwerbspersonen_20ff!$B25%,1),"0.0")," (",TEXT(ROUND('Bestand-Stellensuchende'!BM25/Hilfsblatt_Erwerbspersonen_20ff!$D25%,1),"0.0"),"-",TEXT(ROUND('Bestand-Stellensuchende'!BM25/Hilfsblatt_Erwerbspersonen_20ff!$C25%,1),"0.0"),")")</f>
        <v>4.3 (4.2-4.4)</v>
      </c>
      <c r="BN25" s="36" t="str">
        <f>CONCATENATE(TEXT(ROUND('Bestand-Stellensuchende'!BN25/Hilfsblatt_Erwerbspersonen_20ff!$B25%,1),"0.0")," (",TEXT(ROUND('Bestand-Stellensuchende'!BN25/Hilfsblatt_Erwerbspersonen_20ff!$D25%,1),"0.0"),"-",TEXT(ROUND('Bestand-Stellensuchende'!BN25/Hilfsblatt_Erwerbspersonen_20ff!$C25%,1),"0.0"),")")</f>
        <v>4.3 (4.2-4.4)</v>
      </c>
      <c r="BO25" s="36" t="str">
        <f>CONCATENATE(TEXT(ROUND('Bestand-Stellensuchende'!BO25/Hilfsblatt_Erwerbspersonen_17ff!$B25%,1),"0.0")," (",TEXT(ROUND('Bestand-Stellensuchende'!BO25/Hilfsblatt_Erwerbspersonen_17ff!$D25%,1),"0.0"),"-",TEXT(ROUND('Bestand-Stellensuchende'!BO25/Hilfsblatt_Erwerbspersonen_17ff!$C25%,1),"0.0"),")")</f>
        <v>4.1 (4.0-4.2)</v>
      </c>
      <c r="BP25" s="36" t="str">
        <f>CONCATENATE(TEXT(ROUND('Bestand-Stellensuchende'!BP25/Hilfsblatt_Erwerbspersonen_17ff!$B25%,1),"0.0")," (",TEXT(ROUND('Bestand-Stellensuchende'!BP25/Hilfsblatt_Erwerbspersonen_17ff!$D25%,1),"0.0"),"-",TEXT(ROUND('Bestand-Stellensuchende'!BP25/Hilfsblatt_Erwerbspersonen_17ff!$C25%,1),"0.0"),")")</f>
        <v>4.1 (4.0-4.2)</v>
      </c>
      <c r="BQ25" s="36" t="str">
        <f>CONCATENATE(TEXT(ROUND('Bestand-Stellensuchende'!BQ25/Hilfsblatt_Erwerbspersonen_17ff!$B25%,1),"0.0")," (",TEXT(ROUND('Bestand-Stellensuchende'!BQ25/Hilfsblatt_Erwerbspersonen_17ff!$D25%,1),"0.0"),"-",TEXT(ROUND('Bestand-Stellensuchende'!BQ25/Hilfsblatt_Erwerbspersonen_17ff!$C25%,1),"0.0"),")")</f>
        <v>4.0 (3.9-4.1)</v>
      </c>
      <c r="BR25" s="36" t="str">
        <f>CONCATENATE(TEXT(ROUND('Bestand-Stellensuchende'!BR25/Hilfsblatt_Erwerbspersonen_17ff!$B25%,1),"0.0")," (",TEXT(ROUND('Bestand-Stellensuchende'!BR25/Hilfsblatt_Erwerbspersonen_17ff!$D25%,1),"0.0"),"-",TEXT(ROUND('Bestand-Stellensuchende'!BR25/Hilfsblatt_Erwerbspersonen_17ff!$C25%,1),"0.0"),")")</f>
        <v>3.9 (3.9-4.0)</v>
      </c>
      <c r="BS25" s="36" t="str">
        <f>CONCATENATE(TEXT(ROUND('Bestand-Stellensuchende'!BS25/Hilfsblatt_Erwerbspersonen_17ff!$B25%,1),"0.0")," (",TEXT(ROUND('Bestand-Stellensuchende'!BS25/Hilfsblatt_Erwerbspersonen_17ff!$D25%,1),"0.0"),"-",TEXT(ROUND('Bestand-Stellensuchende'!BS25/Hilfsblatt_Erwerbspersonen_17ff!$C25%,1),"0.0"),")")</f>
        <v>3.9 (3.8-4.0)</v>
      </c>
      <c r="BT25" s="36" t="str">
        <f>CONCATENATE(TEXT(ROUND('Bestand-Stellensuchende'!BT25/Hilfsblatt_Erwerbspersonen_17ff!$B25%,1),"0.0")," (",TEXT(ROUND('Bestand-Stellensuchende'!BT25/Hilfsblatt_Erwerbspersonen_17ff!$D25%,1),"0.0"),"-",TEXT(ROUND('Bestand-Stellensuchende'!BT25/Hilfsblatt_Erwerbspersonen_17ff!$C25%,1),"0.0"),")")</f>
        <v>4.0 (3.9-4.1)</v>
      </c>
      <c r="BU25" s="36" t="str">
        <f>CONCATENATE(TEXT(ROUND('Bestand-Stellensuchende'!BU25/Hilfsblatt_Erwerbspersonen_17ff!$B25%,1),"0.0")," (",TEXT(ROUND('Bestand-Stellensuchende'!BU25/Hilfsblatt_Erwerbspersonen_17ff!$D25%,1),"0.0"),"-",TEXT(ROUND('Bestand-Stellensuchende'!BU25/Hilfsblatt_Erwerbspersonen_17ff!$C25%,1),"0.0"),")")</f>
        <v>4.0 (3.9-4.1)</v>
      </c>
      <c r="BV25" s="36" t="str">
        <f>CONCATENATE(TEXT(ROUND('Bestand-Stellensuchende'!BV25/Hilfsblatt_Erwerbspersonen_17ff!$B25%,1),"0.0")," (",TEXT(ROUND('Bestand-Stellensuchende'!BV25/Hilfsblatt_Erwerbspersonen_17ff!$D25%,1),"0.0"),"-",TEXT(ROUND('Bestand-Stellensuchende'!BV25/Hilfsblatt_Erwerbspersonen_17ff!$C25%,1),"0.0"),")")</f>
        <v>4.0 (3.9-4.1)</v>
      </c>
      <c r="BW25" s="36" t="str">
        <f>CONCATENATE(TEXT(ROUND('Bestand-Stellensuchende'!BW25/Hilfsblatt_Erwerbspersonen_17ff!$B25%,1),"0.0")," (",TEXT(ROUND('Bestand-Stellensuchende'!BW25/Hilfsblatt_Erwerbspersonen_17ff!$D25%,1),"0.0"),"-",TEXT(ROUND('Bestand-Stellensuchende'!BW25/Hilfsblatt_Erwerbspersonen_17ff!$C25%,1),"0.0"),")")</f>
        <v>4.0 (3.9-4.1)</v>
      </c>
      <c r="BX25" s="36" t="str">
        <f>CONCATENATE(TEXT(ROUND('Bestand-Stellensuchende'!BX25/Hilfsblatt_Erwerbspersonen_17ff!$B25%,1),"0.0")," (",TEXT(ROUND('Bestand-Stellensuchende'!BX25/Hilfsblatt_Erwerbspersonen_17ff!$D25%,1),"0.0"),"-",TEXT(ROUND('Bestand-Stellensuchende'!BX25/Hilfsblatt_Erwerbspersonen_17ff!$C25%,1),"0.0"),")")</f>
        <v>4.1 (4.0-4.2)</v>
      </c>
      <c r="BY25" s="36" t="str">
        <f>CONCATENATE(TEXT(ROUND('Bestand-Stellensuchende'!BY25/Hilfsblatt_Erwerbspersonen_17ff!$B25%,1),"0.0")," (",TEXT(ROUND('Bestand-Stellensuchende'!BY25/Hilfsblatt_Erwerbspersonen_17ff!$D25%,1),"0.0"),"-",TEXT(ROUND('Bestand-Stellensuchende'!BY25/Hilfsblatt_Erwerbspersonen_17ff!$C25%,1),"0.0"),")")</f>
        <v>4.2 (4.1-4.3)</v>
      </c>
      <c r="BZ25" s="36" t="str">
        <f>CONCATENATE(TEXT(ROUND('Bestand-Stellensuchende'!BZ25/Hilfsblatt_Erwerbspersonen_17ff!$B25%,1),"0.0")," (",TEXT(ROUND('Bestand-Stellensuchende'!BZ25/Hilfsblatt_Erwerbspersonen_17ff!$D25%,1),"0.0"),"-",TEXT(ROUND('Bestand-Stellensuchende'!BZ25/Hilfsblatt_Erwerbspersonen_17ff!$C25%,1),"0.0"),")")</f>
        <v>4.3 (4.2-4.4)</v>
      </c>
      <c r="CA25" s="36" t="str">
        <f>CONCATENATE(TEXT(ROUND('Bestand-Stellensuchende'!CA25/Hilfsblatt_Erwerbspersonen_17ff!$B25%,1),"0.0")," (",TEXT(ROUND('Bestand-Stellensuchende'!CA25/Hilfsblatt_Erwerbspersonen_17ff!$D25%,1),"0.0"),"-",TEXT(ROUND('Bestand-Stellensuchende'!CA25/Hilfsblatt_Erwerbspersonen_17ff!$C25%,1),"0.0"),")")</f>
        <v>4.2 (4.1-4.3)</v>
      </c>
      <c r="CB25" s="36" t="str">
        <f>CONCATENATE(TEXT(ROUND('Bestand-Stellensuchende'!CB25/Hilfsblatt_Erwerbspersonen_17ff!$B25%,1),"0.0")," (",TEXT(ROUND('Bestand-Stellensuchende'!CB25/Hilfsblatt_Erwerbspersonen_17ff!$D25%,1),"0.0"),"-",TEXT(ROUND('Bestand-Stellensuchende'!CB25/Hilfsblatt_Erwerbspersonen_17ff!$C25%,1),"0.0"),")")</f>
        <v>4.1 (4.0-4.2)</v>
      </c>
      <c r="CC25" s="36" t="str">
        <f>CONCATENATE(TEXT(ROUND('Bestand-Stellensuchende'!CC25/Hilfsblatt_Erwerbspersonen_17ff!$B25%,1),"0.0")," (",TEXT(ROUND('Bestand-Stellensuchende'!CC25/Hilfsblatt_Erwerbspersonen_17ff!$D25%,1),"0.0"),"-",TEXT(ROUND('Bestand-Stellensuchende'!CC25/Hilfsblatt_Erwerbspersonen_17ff!$C25%,1),"0.0"),")")</f>
        <v>4.2 (4.1-4.3)</v>
      </c>
      <c r="CD25" s="36" t="str">
        <f>CONCATENATE(TEXT(ROUND('Bestand-Stellensuchende'!CD25/Hilfsblatt_Erwerbspersonen_17ff!$B25%,1),"0.0")," (",TEXT(ROUND('Bestand-Stellensuchende'!CD25/Hilfsblatt_Erwerbspersonen_17ff!$D25%,1),"0.0"),"-",TEXT(ROUND('Bestand-Stellensuchende'!CD25/Hilfsblatt_Erwerbspersonen_17ff!$C25%,1),"0.0"),")")</f>
        <v>4.2 (4.1-4.3)</v>
      </c>
      <c r="CE25" s="36" t="str">
        <f>CONCATENATE(TEXT(ROUND('Bestand-Stellensuchende'!CE25/Hilfsblatt_Erwerbspersonen_17ff!$B25%,1),"0.0")," (",TEXT(ROUND('Bestand-Stellensuchende'!CE25/Hilfsblatt_Erwerbspersonen_17ff!$D25%,1),"0.0"),"-",TEXT(ROUND('Bestand-Stellensuchende'!CE25/Hilfsblatt_Erwerbspersonen_17ff!$C25%,1),"0.0"),")")</f>
        <v>4.0 (3.9-4.1)</v>
      </c>
      <c r="CF25" s="36" t="str">
        <f>CONCATENATE(TEXT(ROUND('Bestand-Stellensuchende'!CF25/Hilfsblatt_Erwerbspersonen_17ff!$B25%,1),"0.0")," (",TEXT(ROUND('Bestand-Stellensuchende'!CF25/Hilfsblatt_Erwerbspersonen_17ff!$D25%,1),"0.0"),"-",TEXT(ROUND('Bestand-Stellensuchende'!CF25/Hilfsblatt_Erwerbspersonen_17ff!$C25%,1),"0.0"),")")</f>
        <v>3.9 (3.8-4.0)</v>
      </c>
      <c r="CG25" s="36" t="str">
        <f>CONCATENATE(TEXT(ROUND('Bestand-Stellensuchende'!CG25/Hilfsblatt_Erwerbspersonen_17ff!$B25%,1),"0.0")," (",TEXT(ROUND('Bestand-Stellensuchende'!CG25/Hilfsblatt_Erwerbspersonen_17ff!$D25%,1),"0.0"),"-",TEXT(ROUND('Bestand-Stellensuchende'!CG25/Hilfsblatt_Erwerbspersonen_17ff!$C25%,1),"0.0"),")")</f>
        <v>4.0 (3.9-4.1)</v>
      </c>
      <c r="CH25" s="36" t="str">
        <f>CONCATENATE(TEXT(ROUND('Bestand-Stellensuchende'!CH25/Hilfsblatt_Erwerbspersonen_17ff!$B25%,1),"0.0")," (",TEXT(ROUND('Bestand-Stellensuchende'!CH25/Hilfsblatt_Erwerbspersonen_17ff!$D25%,1),"0.0"),"-",TEXT(ROUND('Bestand-Stellensuchende'!CH25/Hilfsblatt_Erwerbspersonen_17ff!$C25%,1),"0.0"),")")</f>
        <v>3.9 (3.8-4.0)</v>
      </c>
      <c r="CI25" s="36" t="str">
        <f>CONCATENATE(TEXT(ROUND('Bestand-Stellensuchende'!CI25/Hilfsblatt_Erwerbspersonen_17ff!$B25%,1),"0.0")," (",TEXT(ROUND('Bestand-Stellensuchende'!CI25/Hilfsblatt_Erwerbspersonen_17ff!$D25%,1),"0.0"),"-",TEXT(ROUND('Bestand-Stellensuchende'!CI25/Hilfsblatt_Erwerbspersonen_17ff!$C25%,1),"0.0"),")")</f>
        <v>3.9 (3.8-4.0)</v>
      </c>
      <c r="CJ25" s="36" t="str">
        <f>CONCATENATE(TEXT(ROUND('Bestand-Stellensuchende'!CJ25/Hilfsblatt_Erwerbspersonen_17ff!$B25%,1),"0.0")," (",TEXT(ROUND('Bestand-Stellensuchende'!CJ25/Hilfsblatt_Erwerbspersonen_17ff!$D25%,1),"0.0"),"-",TEXT(ROUND('Bestand-Stellensuchende'!CJ25/Hilfsblatt_Erwerbspersonen_17ff!$C25%,1),"0.0"),")")</f>
        <v>4.0 (3.9-4.1)</v>
      </c>
      <c r="CK25" s="36" t="str">
        <f>CONCATENATE(TEXT(ROUND('Bestand-Stellensuchende'!CK25/Hilfsblatt_Erwerbspersonen_17ff!$B25%,1),"0.0")," (",TEXT(ROUND('Bestand-Stellensuchende'!CK25/Hilfsblatt_Erwerbspersonen_17ff!$D25%,1),"0.0"),"-",TEXT(ROUND('Bestand-Stellensuchende'!CK25/Hilfsblatt_Erwerbspersonen_17ff!$C25%,1),"0.0"),")")</f>
        <v>4.1 (4.0-4.2)</v>
      </c>
      <c r="CL25" s="36" t="str">
        <f>CONCATENATE(TEXT(ROUND('Bestand-Stellensuchende'!CL25/Hilfsblatt_Erwerbspersonen_17ff!$B25%,1),"0.0")," (",TEXT(ROUND('Bestand-Stellensuchende'!CL25/Hilfsblatt_Erwerbspersonen_17ff!$D25%,1),"0.0"),"-",TEXT(ROUND('Bestand-Stellensuchende'!CL25/Hilfsblatt_Erwerbspersonen_17ff!$C25%,1),"0.0"),")")</f>
        <v>4.2 (4.1-4.3)</v>
      </c>
      <c r="CM25" s="36" t="str">
        <f>CONCATENATE(TEXT(ROUND('Bestand-Stellensuchende'!CM25/Hilfsblatt_Erwerbspersonen_17ff!$B25%,1),"0.0")," (",TEXT(ROUND('Bestand-Stellensuchende'!CM25/Hilfsblatt_Erwerbspersonen_17ff!$D25%,1),"0.0"),"-",TEXT(ROUND('Bestand-Stellensuchende'!CM25/Hilfsblatt_Erwerbspersonen_17ff!$C25%,1),"0.0"),")")</f>
        <v>4.4 (4.3-4.5)</v>
      </c>
      <c r="CN25" s="36" t="str">
        <f>CONCATENATE(TEXT(ROUND('Bestand-Stellensuchende'!CN25/Hilfsblatt_Erwerbspersonen_17ff!$B25%,1),"0.0")," (",TEXT(ROUND('Bestand-Stellensuchende'!CN25/Hilfsblatt_Erwerbspersonen_17ff!$D25%,1),"0.0"),"-",TEXT(ROUND('Bestand-Stellensuchende'!CN25/Hilfsblatt_Erwerbspersonen_17ff!$C25%,1),"0.0"),")")</f>
        <v>4.5 (4.4-4.6)</v>
      </c>
      <c r="CO25" s="36" t="str">
        <f>CONCATENATE(TEXT(ROUND('Bestand-Stellensuchende'!CO25/Hilfsblatt_Erwerbspersonen_17ff!$B25%,1),"0.0")," (",TEXT(ROUND('Bestand-Stellensuchende'!CO25/Hilfsblatt_Erwerbspersonen_17ff!$D25%,1),"0.0"),"-",TEXT(ROUND('Bestand-Stellensuchende'!CO25/Hilfsblatt_Erwerbspersonen_17ff!$C25%,1),"0.0"),")")</f>
        <v>4.5 (4.4-4.6)</v>
      </c>
      <c r="CP25" s="36" t="str">
        <f>CONCATENATE(TEXT(ROUND('Bestand-Stellensuchende'!CP25/Hilfsblatt_Erwerbspersonen_17ff!$B25%,1),"0.0")," (",TEXT(ROUND('Bestand-Stellensuchende'!CP25/Hilfsblatt_Erwerbspersonen_17ff!$D25%,1),"0.0"),"-",TEXT(ROUND('Bestand-Stellensuchende'!CP25/Hilfsblatt_Erwerbspersonen_17ff!$C25%,1),"0.0"),")")</f>
        <v>4.6 (4.4-4.7)</v>
      </c>
      <c r="CQ25" s="36" t="str">
        <f>CONCATENATE(TEXT(ROUND('Bestand-Stellensuchende'!CQ25/Hilfsblatt_Erwerbspersonen_17ff!$B25%,1),"0.0")," (",TEXT(ROUND('Bestand-Stellensuchende'!CQ25/Hilfsblatt_Erwerbspersonen_17ff!$D25%,1),"0.0"),"-",TEXT(ROUND('Bestand-Stellensuchende'!CQ25/Hilfsblatt_Erwerbspersonen_17ff!$C25%,1),"0.0"),")")</f>
        <v>4.4 (4.3-4.5)</v>
      </c>
      <c r="CR25" s="36" t="str">
        <f>CONCATENATE(TEXT(ROUND('Bestand-Stellensuchende'!CR25/Hilfsblatt_Erwerbspersonen_17ff!$B25%,1),"0.0")," (",TEXT(ROUND('Bestand-Stellensuchende'!CR25/Hilfsblatt_Erwerbspersonen_17ff!$D25%,1),"0.0"),"-",TEXT(ROUND('Bestand-Stellensuchende'!CR25/Hilfsblatt_Erwerbspersonen_17ff!$C25%,1),"0.0"),")")</f>
        <v>4.4 (4.3-4.5)</v>
      </c>
      <c r="CS25" s="36" t="str">
        <f>CONCATENATE(TEXT(ROUND('Bestand-Stellensuchende'!CS25/Hilfsblatt_Erwerbspersonen_17ff!$B25%,1),"0.0")," (",TEXT(ROUND('Bestand-Stellensuchende'!CS25/Hilfsblatt_Erwerbspersonen_17ff!$D25%,1),"0.0"),"-",TEXT(ROUND('Bestand-Stellensuchende'!CS25/Hilfsblatt_Erwerbspersonen_17ff!$C25%,1),"0.0"),")")</f>
        <v>4.3 (4.2-4.4)</v>
      </c>
      <c r="CT25" s="36" t="str">
        <f>CONCATENATE(TEXT(ROUND('Bestand-Stellensuchende'!CT25/Hilfsblatt_Erwerbspersonen_17ff!$B25%,1),"0.0")," (",TEXT(ROUND('Bestand-Stellensuchende'!CT25/Hilfsblatt_Erwerbspersonen_17ff!$D25%,1),"0.0"),"-",TEXT(ROUND('Bestand-Stellensuchende'!CT25/Hilfsblatt_Erwerbspersonen_17ff!$C25%,1),"0.0"),")")</f>
        <v>4.4 (4.3-4.5)</v>
      </c>
      <c r="CU25" s="36" t="str">
        <f>CONCATENATE(TEXT(ROUND('Bestand-Stellensuchende'!CU25/Hilfsblatt_Erwerbspersonen_17ff!$B25%,1),"0.0")," (",TEXT(ROUND('Bestand-Stellensuchende'!CU25/Hilfsblatt_Erwerbspersonen_17ff!$D25%,1),"0.0"),"-",TEXT(ROUND('Bestand-Stellensuchende'!CU25/Hilfsblatt_Erwerbspersonen_17ff!$C25%,1),"0.0"),")")</f>
        <v>4.4 (4.3-4.6)</v>
      </c>
      <c r="CV25" s="36" t="str">
        <f>CONCATENATE(TEXT(ROUND('Bestand-Stellensuchende'!CV25/Hilfsblatt_Erwerbspersonen_17ff!$B25%,1),"0.0")," (",TEXT(ROUND('Bestand-Stellensuchende'!CV25/Hilfsblatt_Erwerbspersonen_17ff!$D25%,1),"0.0"),"-",TEXT(ROUND('Bestand-Stellensuchende'!CV25/Hilfsblatt_Erwerbspersonen_17ff!$C25%,1),"0.0"),")")</f>
        <v>4.4 (4.3-4.5)</v>
      </c>
      <c r="CW25" s="36" t="str">
        <f>CONCATENATE(TEXT(ROUND('Bestand-Stellensuchende'!CW25/Hilfsblatt_Erwerbspersonen_17ff!$B25%,1),"0.0")," (",TEXT(ROUND('Bestand-Stellensuchende'!CW25/Hilfsblatt_Erwerbspersonen_17ff!$D25%,1),"0.0"),"-",TEXT(ROUND('Bestand-Stellensuchende'!CW25/Hilfsblatt_Erwerbspersonen_17ff!$C25%,1),"0.0"),")")</f>
        <v>4.4 (4.3-4.5)</v>
      </c>
      <c r="CX25" s="36" t="str">
        <f>CONCATENATE(TEXT(ROUND('Bestand-Stellensuchende'!CX25/Hilfsblatt_Erwerbspersonen_17ff!$B25%,1),"0.0")," (",TEXT(ROUND('Bestand-Stellensuchende'!CX25/Hilfsblatt_Erwerbspersonen_17ff!$D25%,1),"0.0"),"-",TEXT(ROUND('Bestand-Stellensuchende'!CX25/Hilfsblatt_Erwerbspersonen_17ff!$C25%,1),"0.0"),")")</f>
        <v>4.4 (4.3-4.5)</v>
      </c>
      <c r="CY25" s="36" t="str">
        <f>CONCATENATE(TEXT(ROUND('Bestand-Stellensuchende'!CY25/Hilfsblatt_Erwerbspersonen_17ff!$B25%,1),"0.0")," (",TEXT(ROUND('Bestand-Stellensuchende'!CY25/Hilfsblatt_Erwerbspersonen_17ff!$D25%,1),"0.0"),"-",TEXT(ROUND('Bestand-Stellensuchende'!CY25/Hilfsblatt_Erwerbspersonen_17ff!$C25%,1),"0.0"),")")</f>
        <v>4.5 (4.4-4.7)</v>
      </c>
      <c r="CZ25" s="36" t="str">
        <f>CONCATENATE(TEXT(ROUND('Bestand-Stellensuchende'!CZ25/Hilfsblatt_Erwerbspersonen_17ff!$B25%,1),"0.0")," (",TEXT(ROUND('Bestand-Stellensuchende'!CZ25/Hilfsblatt_Erwerbspersonen_17ff!$D25%,1),"0.0"),"-",TEXT(ROUND('Bestand-Stellensuchende'!CZ25/Hilfsblatt_Erwerbspersonen_17ff!$C25%,1),"0.0"),")")</f>
        <v>4.6 (4.5-4.7)</v>
      </c>
      <c r="DA25" s="36" t="str">
        <f>CONCATENATE(TEXT(ROUND('Bestand-Stellensuchende'!DA25/Hilfsblatt_Erwerbspersonen_17ff!$B25%,1),"0.0")," (",TEXT(ROUND('Bestand-Stellensuchende'!DA25/Hilfsblatt_Erwerbspersonen_17ff!$D25%,1),"0.0"),"-",TEXT(ROUND('Bestand-Stellensuchende'!DA25/Hilfsblatt_Erwerbspersonen_17ff!$C25%,1),"0.0"),")")</f>
        <v>4.7 (4.6-4.8)</v>
      </c>
      <c r="DB25" s="36" t="str">
        <f>CONCATENATE(TEXT(ROUND('Bestand-Stellensuchende'!DB25/Hilfsblatt_Erwerbspersonen_14ff!$B25%,1),"0.0")," (",TEXT(ROUND('Bestand-Stellensuchende'!DB25/Hilfsblatt_Erwerbspersonen_14ff!$D25%,1),"0.0"),"-",TEXT(ROUND('Bestand-Stellensuchende'!DB25/Hilfsblatt_Erwerbspersonen_14ff!$C25%,1),"0.0"),")")</f>
        <v>4.6 (4.5-4.8)</v>
      </c>
      <c r="DC25" s="36" t="str">
        <f>CONCATENATE(TEXT(ROUND('Bestand-Stellensuchende'!DC25/Hilfsblatt_Erwerbspersonen_14ff!$B25%,1),"0.0")," (",TEXT(ROUND('Bestand-Stellensuchende'!DC25/Hilfsblatt_Erwerbspersonen_14ff!$D25%,1),"0.0"),"-",TEXT(ROUND('Bestand-Stellensuchende'!DC25/Hilfsblatt_Erwerbspersonen_14ff!$C25%,1),"0.0"),")")</f>
        <v>4.8 (4.7-4.9)</v>
      </c>
      <c r="DD25" s="36" t="str">
        <f>CONCATENATE(TEXT(ROUND('Bestand-Stellensuchende'!DD25/Hilfsblatt_Erwerbspersonen_14ff!$B25%,1),"0.0")," (",TEXT(ROUND('Bestand-Stellensuchende'!DD25/Hilfsblatt_Erwerbspersonen_14ff!$D25%,1),"0.0"),"-",TEXT(ROUND('Bestand-Stellensuchende'!DD25/Hilfsblatt_Erwerbspersonen_14ff!$C25%,1),"0.0"),")")</f>
        <v>4.7 (4.6-4.8)</v>
      </c>
      <c r="DE25" s="36" t="str">
        <f>CONCATENATE(TEXT(ROUND('Bestand-Stellensuchende'!DE25/Hilfsblatt_Erwerbspersonen_14ff!$B25%,1),"0.0")," (",TEXT(ROUND('Bestand-Stellensuchende'!DE25/Hilfsblatt_Erwerbspersonen_14ff!$D25%,1),"0.0"),"-",TEXT(ROUND('Bestand-Stellensuchende'!DE25/Hilfsblatt_Erwerbspersonen_14ff!$C25%,1),"0.0"),")")</f>
        <v>4.6 (4.5-4.7)</v>
      </c>
      <c r="DF25" s="36" t="str">
        <f>CONCATENATE(TEXT(ROUND('Bestand-Stellensuchende'!DF25/Hilfsblatt_Erwerbspersonen_14ff!$B25%,1),"0.0")," (",TEXT(ROUND('Bestand-Stellensuchende'!DF25/Hilfsblatt_Erwerbspersonen_14ff!$D25%,1),"0.0"),"-",TEXT(ROUND('Bestand-Stellensuchende'!DF25/Hilfsblatt_Erwerbspersonen_14ff!$C25%,1),"0.0"),")")</f>
        <v>4.6 (4.5-4.7)</v>
      </c>
      <c r="DG25" s="36" t="str">
        <f>CONCATENATE(TEXT(ROUND('Bestand-Stellensuchende'!DG25/Hilfsblatt_Erwerbspersonen_14ff!$B25%,1),"0.0")," (",TEXT(ROUND('Bestand-Stellensuchende'!DG25/Hilfsblatt_Erwerbspersonen_14ff!$D25%,1),"0.0"),"-",TEXT(ROUND('Bestand-Stellensuchende'!DG25/Hilfsblatt_Erwerbspersonen_14ff!$C25%,1),"0.0"),")")</f>
        <v>4.6 (4.5-4.7)</v>
      </c>
      <c r="DH25" s="36" t="str">
        <f>CONCATENATE(TEXT(ROUND('Bestand-Stellensuchende'!DH25/Hilfsblatt_Erwerbspersonen_14ff!$B25%,1),"0.0")," (",TEXT(ROUND('Bestand-Stellensuchende'!DH25/Hilfsblatt_Erwerbspersonen_14ff!$D25%,1),"0.0"),"-",TEXT(ROUND('Bestand-Stellensuchende'!DH25/Hilfsblatt_Erwerbspersonen_14ff!$C25%,1),"0.0"),")")</f>
        <v>4.5 (4.4-4.6)</v>
      </c>
      <c r="DI25" s="36" t="str">
        <f>CONCATENATE(TEXT(ROUND('Bestand-Stellensuchende'!DI25/Hilfsblatt_Erwerbspersonen_14ff!$B25%,1),"0.0")," (",TEXT(ROUND('Bestand-Stellensuchende'!DI25/Hilfsblatt_Erwerbspersonen_14ff!$D25%,1),"0.0"),"-",TEXT(ROUND('Bestand-Stellensuchende'!DI25/Hilfsblatt_Erwerbspersonen_14ff!$C25%,1),"0.0"),")")</f>
        <v>4.5 (4.4-4.6)</v>
      </c>
      <c r="DJ25" s="36" t="str">
        <f>CONCATENATE(TEXT(ROUND('Bestand-Stellensuchende'!DJ25/Hilfsblatt_Erwerbspersonen_14ff!$B25%,1),"0.0")," (",TEXT(ROUND('Bestand-Stellensuchende'!DJ25/Hilfsblatt_Erwerbspersonen_14ff!$D25%,1),"0.0"),"-",TEXT(ROUND('Bestand-Stellensuchende'!DJ25/Hilfsblatt_Erwerbspersonen_14ff!$C25%,1),"0.0"),")")</f>
        <v>4.6 (4.5-4.7)</v>
      </c>
      <c r="DK25" s="36" t="str">
        <f>CONCATENATE(TEXT(ROUND('Bestand-Stellensuchende'!DK25/Hilfsblatt_Erwerbspersonen_14ff!$B25%,1),"0.0")," (",TEXT(ROUND('Bestand-Stellensuchende'!DK25/Hilfsblatt_Erwerbspersonen_14ff!$D25%,1),"0.0"),"-",TEXT(ROUND('Bestand-Stellensuchende'!DK25/Hilfsblatt_Erwerbspersonen_14ff!$C25%,1),"0.0"),")")</f>
        <v>4.5 (4.4-4.7)</v>
      </c>
      <c r="DL25" s="36" t="str">
        <f>CONCATENATE(TEXT(ROUND('Bestand-Stellensuchende'!DL25/Hilfsblatt_Erwerbspersonen_14ff!$B25%,1),"0.0")," (",TEXT(ROUND('Bestand-Stellensuchende'!DL25/Hilfsblatt_Erwerbspersonen_14ff!$D25%,1),"0.0"),"-",TEXT(ROUND('Bestand-Stellensuchende'!DL25/Hilfsblatt_Erwerbspersonen_14ff!$C25%,1),"0.0"),")")</f>
        <v>4.8 (4.6-4.9)</v>
      </c>
      <c r="DM25" s="36" t="str">
        <f>CONCATENATE(TEXT(ROUND('Bestand-Stellensuchende'!DM25/Hilfsblatt_Erwerbspersonen_14ff!$B25%,1),"0.0")," (",TEXT(ROUND('Bestand-Stellensuchende'!DM25/Hilfsblatt_Erwerbspersonen_14ff!$D25%,1),"0.0"),"-",TEXT(ROUND('Bestand-Stellensuchende'!DM25/Hilfsblatt_Erwerbspersonen_14ff!$C25%,1),"0.0"),")")</f>
        <v>4.8 (4.7-4.9)</v>
      </c>
      <c r="DN25" s="36" t="str">
        <f>CONCATENATE(TEXT(ROUND('Bestand-Stellensuchende'!DN25/Hilfsblatt_Erwerbspersonen_14ff!$B25%,1),"0.0")," (",TEXT(ROUND('Bestand-Stellensuchende'!DN25/Hilfsblatt_Erwerbspersonen_14ff!$D25%,1),"0.0"),"-",TEXT(ROUND('Bestand-Stellensuchende'!DN25/Hilfsblatt_Erwerbspersonen_14ff!$C25%,1),"0.0"),")")</f>
        <v>4.8 (4.7-4.9)</v>
      </c>
      <c r="DO25" s="36" t="str">
        <f>CONCATENATE(TEXT(ROUND('Bestand-Stellensuchende'!DO25/Hilfsblatt_Erwerbspersonen_14ff!$B25%,1),"0.0")," (",TEXT(ROUND('Bestand-Stellensuchende'!DO25/Hilfsblatt_Erwerbspersonen_14ff!$D25%,1),"0.0"),"-",TEXT(ROUND('Bestand-Stellensuchende'!DO25/Hilfsblatt_Erwerbspersonen_14ff!$C25%,1),"0.0"),")")</f>
        <v>4.5 (4.4-4.6)</v>
      </c>
      <c r="DP25" s="36" t="str">
        <f>CONCATENATE(TEXT(ROUND('Bestand-Stellensuchende'!DP25/Hilfsblatt_Erwerbspersonen_14ff!$B25%,1),"0.0")," (",TEXT(ROUND('Bestand-Stellensuchende'!DP25/Hilfsblatt_Erwerbspersonen_14ff!$D25%,1),"0.0"),"-",TEXT(ROUND('Bestand-Stellensuchende'!DP25/Hilfsblatt_Erwerbspersonen_14ff!$C25%,1),"0.0"),")")</f>
        <v>4.8 (4.7-4.9)</v>
      </c>
      <c r="DQ25" s="36" t="str">
        <f>CONCATENATE(TEXT(ROUND('Bestand-Stellensuchende'!DQ25/Hilfsblatt_Erwerbspersonen_14ff!$B25%,1),"0.0")," (",TEXT(ROUND('Bestand-Stellensuchende'!DQ25/Hilfsblatt_Erwerbspersonen_14ff!$D25%,1),"0.0"),"-",TEXT(ROUND('Bestand-Stellensuchende'!DQ25/Hilfsblatt_Erwerbspersonen_14ff!$C25%,1),"0.0"),")")</f>
        <v>4.7 (4.6-4.8)</v>
      </c>
      <c r="DR25" s="36" t="str">
        <f>CONCATENATE(TEXT(ROUND('Bestand-Stellensuchende'!DR25/Hilfsblatt_Erwerbspersonen_14ff!$B25%,1),"0.0")," (",TEXT(ROUND('Bestand-Stellensuchende'!DR25/Hilfsblatt_Erwerbspersonen_14ff!$D25%,1),"0.0"),"-",TEXT(ROUND('Bestand-Stellensuchende'!DR25/Hilfsblatt_Erwerbspersonen_14ff!$C25%,1),"0.0"),")")</f>
        <v>4.6 (4.4-4.7)</v>
      </c>
      <c r="DS25" s="36" t="str">
        <f>CONCATENATE(TEXT(ROUND('Bestand-Stellensuchende'!DS25/Hilfsblatt_Erwerbspersonen_14ff!$B25%,1),"0.0")," (",TEXT(ROUND('Bestand-Stellensuchende'!DS25/Hilfsblatt_Erwerbspersonen_14ff!$D25%,1),"0.0"),"-",TEXT(ROUND('Bestand-Stellensuchende'!DS25/Hilfsblatt_Erwerbspersonen_14ff!$C25%,1),"0.0"),")")</f>
        <v>4.6 (4.5-4.7)</v>
      </c>
      <c r="DT25" s="36" t="str">
        <f>CONCATENATE(TEXT(ROUND('Bestand-Stellensuchende'!DT25/Hilfsblatt_Erwerbspersonen_14ff!$B25%,1),"0.0")," (",TEXT(ROUND('Bestand-Stellensuchende'!DT25/Hilfsblatt_Erwerbspersonen_14ff!$D25%,1),"0.0"),"-",TEXT(ROUND('Bestand-Stellensuchende'!DT25/Hilfsblatt_Erwerbspersonen_14ff!$C25%,1),"0.0"),")")</f>
        <v>4.5 (4.4-4.6)</v>
      </c>
      <c r="DU25" s="36" t="str">
        <f>CONCATENATE(TEXT(ROUND('Bestand-Stellensuchende'!DU25/Hilfsblatt_Erwerbspersonen_14ff!$B25%,1),"0.0")," (",TEXT(ROUND('Bestand-Stellensuchende'!DU25/Hilfsblatt_Erwerbspersonen_14ff!$D25%,1),"0.0"),"-",TEXT(ROUND('Bestand-Stellensuchende'!DU25/Hilfsblatt_Erwerbspersonen_14ff!$C25%,1),"0.0"),")")</f>
        <v>4.5 (4.4-4.6)</v>
      </c>
      <c r="DV25" s="36" t="str">
        <f>CONCATENATE(TEXT(ROUND('Bestand-Stellensuchende'!DV25/Hilfsblatt_Erwerbspersonen_14ff!$B25%,1),"0.0")," (",TEXT(ROUND('Bestand-Stellensuchende'!DV25/Hilfsblatt_Erwerbspersonen_14ff!$D25%,1),"0.0"),"-",TEXT(ROUND('Bestand-Stellensuchende'!DV25/Hilfsblatt_Erwerbspersonen_14ff!$C25%,1),"0.0"),")")</f>
        <v>4.4 (4.3-4.5)</v>
      </c>
      <c r="DW25" s="36" t="str">
        <f>CONCATENATE(TEXT(ROUND('Bestand-Stellensuchende'!DW25/Hilfsblatt_Erwerbspersonen_14ff!$B25%,1),"0.0")," (",TEXT(ROUND('Bestand-Stellensuchende'!DW25/Hilfsblatt_Erwerbspersonen_14ff!$D25%,1),"0.0"),"-",TEXT(ROUND('Bestand-Stellensuchende'!DW25/Hilfsblatt_Erwerbspersonen_14ff!$C25%,1),"0.0"),")")</f>
        <v>4.4 (4.3-4.5)</v>
      </c>
      <c r="DX25" s="36" t="str">
        <f>CONCATENATE(TEXT(ROUND('Bestand-Stellensuchende'!DX25/Hilfsblatt_Erwerbspersonen_14ff!$B25%,1),"0.0")," (",TEXT(ROUND('Bestand-Stellensuchende'!DX25/Hilfsblatt_Erwerbspersonen_14ff!$D25%,1),"0.0"),"-",TEXT(ROUND('Bestand-Stellensuchende'!DX25/Hilfsblatt_Erwerbspersonen_14ff!$C25%,1),"0.0"),")")</f>
        <v>4.5 (4.4-4.6)</v>
      </c>
      <c r="DY25" s="36" t="str">
        <f>CONCATENATE(TEXT(ROUND('Bestand-Stellensuchende'!DY25/Hilfsblatt_Erwerbspersonen_14ff!$B25%,1),"0.0")," (",TEXT(ROUND('Bestand-Stellensuchende'!DY25/Hilfsblatt_Erwerbspersonen_14ff!$D25%,1),"0.0"),"-",TEXT(ROUND('Bestand-Stellensuchende'!DY25/Hilfsblatt_Erwerbspersonen_14ff!$C25%,1),"0.0"),")")</f>
        <v>4.6 (4.5-4.7)</v>
      </c>
      <c r="DZ25" s="36" t="str">
        <f>CONCATENATE(TEXT(ROUND('Bestand-Stellensuchende'!DZ25/Hilfsblatt_Erwerbspersonen_14ff!$B25%,1),"0.0")," (",TEXT(ROUND('Bestand-Stellensuchende'!DZ25/Hilfsblatt_Erwerbspersonen_14ff!$D25%,1),"0.0"),"-",TEXT(ROUND('Bestand-Stellensuchende'!DZ25/Hilfsblatt_Erwerbspersonen_14ff!$C25%,1),"0.0"),")")</f>
        <v>4.5 (4.4-4.6)</v>
      </c>
      <c r="EA25" s="36" t="str">
        <f>CONCATENATE(TEXT(ROUND('Bestand-Stellensuchende'!EA25/Hilfsblatt_Erwerbspersonen_14ff!$B25%,1),"0.0")," (",TEXT(ROUND('Bestand-Stellensuchende'!EA25/Hilfsblatt_Erwerbspersonen_14ff!$D25%,1),"0.0"),"-",TEXT(ROUND('Bestand-Stellensuchende'!EA25/Hilfsblatt_Erwerbspersonen_14ff!$C25%,1),"0.0"),")")</f>
        <v>4.5 (4.4-4.6)</v>
      </c>
      <c r="EB25" s="36" t="str">
        <f>CONCATENATE(TEXT(ROUND('Bestand-Stellensuchende'!EB25/Hilfsblatt_Erwerbspersonen_14ff!$B25%,1),"0.0")," (",TEXT(ROUND('Bestand-Stellensuchende'!EB25/Hilfsblatt_Erwerbspersonen_14ff!$D25%,1),"0.0"),"-",TEXT(ROUND('Bestand-Stellensuchende'!EB25/Hilfsblatt_Erwerbspersonen_14ff!$C25%,1),"0.0"),")")</f>
        <v>4.4 (4.3-4.5)</v>
      </c>
      <c r="EC25" s="36" t="str">
        <f>CONCATENATE(TEXT(ROUND('Bestand-Stellensuchende'!EC25/Hilfsblatt_Erwerbspersonen_14ff!$B25%,1),"0.0")," (",TEXT(ROUND('Bestand-Stellensuchende'!EC25/Hilfsblatt_Erwerbspersonen_14ff!$D25%,1),"0.0"),"-",TEXT(ROUND('Bestand-Stellensuchende'!EC25/Hilfsblatt_Erwerbspersonen_14ff!$C25%,1),"0.0"),")")</f>
        <v>4.5 (4.4-4.6)</v>
      </c>
      <c r="ED25" s="36" t="str">
        <f>CONCATENATE(TEXT(ROUND('Bestand-Stellensuchende'!ED25/Hilfsblatt_Erwerbspersonen_14ff!$B25%,1),"0.0")," (",TEXT(ROUND('Bestand-Stellensuchende'!ED25/Hilfsblatt_Erwerbspersonen_14ff!$D25%,1),"0.0"),"-",TEXT(ROUND('Bestand-Stellensuchende'!ED25/Hilfsblatt_Erwerbspersonen_14ff!$C25%,1),"0.0"),")")</f>
        <v>4.4 (4.3-4.5)</v>
      </c>
      <c r="EE25" s="36" t="str">
        <f>CONCATENATE(TEXT(ROUND('Bestand-Stellensuchende'!EE25/Hilfsblatt_Erwerbspersonen_14ff!$B25%,1),"0.0")," (",TEXT(ROUND('Bestand-Stellensuchende'!EE25/Hilfsblatt_Erwerbspersonen_14ff!$D25%,1),"0.0"),"-",TEXT(ROUND('Bestand-Stellensuchende'!EE25/Hilfsblatt_Erwerbspersonen_14ff!$C25%,1),"0.0"),")")</f>
        <v>4.3 (4.2-4.4)</v>
      </c>
      <c r="EF25" s="36" t="str">
        <f>CONCATENATE(TEXT(ROUND('Bestand-Stellensuchende'!EF25/Hilfsblatt_Erwerbspersonen_14ff!$B25%,1),"0.0")," (",TEXT(ROUND('Bestand-Stellensuchende'!EF25/Hilfsblatt_Erwerbspersonen_14ff!$D25%,1),"0.0"),"-",TEXT(ROUND('Bestand-Stellensuchende'!EF25/Hilfsblatt_Erwerbspersonen_14ff!$C25%,1),"0.0"),")")</f>
        <v>4.2 (4.1-4.3)</v>
      </c>
      <c r="EG25" s="36" t="str">
        <f>CONCATENATE(TEXT(ROUND('Bestand-Stellensuchende'!EG25/Hilfsblatt_Erwerbspersonen_14ff!$B25%,1),"0.0")," (",TEXT(ROUND('Bestand-Stellensuchende'!EG25/Hilfsblatt_Erwerbspersonen_14ff!$D25%,1),"0.0"),"-",TEXT(ROUND('Bestand-Stellensuchende'!EG25/Hilfsblatt_Erwerbspersonen_14ff!$C25%,1),"0.0"),")")</f>
        <v>4.2 (4.1-4.3)</v>
      </c>
      <c r="EH25" s="36" t="str">
        <f>CONCATENATE(TEXT(ROUND('Bestand-Stellensuchende'!EH25/Hilfsblatt_Erwerbspersonen_14ff!$B25%,1),"0.0")," (",TEXT(ROUND('Bestand-Stellensuchende'!EH25/Hilfsblatt_Erwerbspersonen_14ff!$D25%,1),"0.0"),"-",TEXT(ROUND('Bestand-Stellensuchende'!EH25/Hilfsblatt_Erwerbspersonen_14ff!$C25%,1),"0.0"),")")</f>
        <v>4.2 (4.1-4.3)</v>
      </c>
      <c r="EI25" s="36" t="str">
        <f>CONCATENATE(TEXT(ROUND('Bestand-Stellensuchende'!EI25/Hilfsblatt_Erwerbspersonen_14ff!$B25%,1),"0.0")," (",TEXT(ROUND('Bestand-Stellensuchende'!EI25/Hilfsblatt_Erwerbspersonen_14ff!$D25%,1),"0.0"),"-",TEXT(ROUND('Bestand-Stellensuchende'!EI25/Hilfsblatt_Erwerbspersonen_14ff!$C25%,1),"0.0"),")")</f>
        <v>4.2 (4.1-4.3)</v>
      </c>
      <c r="EJ25" s="36" t="str">
        <f>CONCATENATE(TEXT(ROUND('Bestand-Stellensuchende'!EJ25/Hilfsblatt_Erwerbspersonen_14ff!$B25%,1),"0.0")," (",TEXT(ROUND('Bestand-Stellensuchende'!EJ25/Hilfsblatt_Erwerbspersonen_14ff!$D25%,1),"0.0"),"-",TEXT(ROUND('Bestand-Stellensuchende'!EJ25/Hilfsblatt_Erwerbspersonen_14ff!$C25%,1),"0.0"),")")</f>
        <v>4.3 (4.2-4.4)</v>
      </c>
      <c r="EK25" s="36" t="str">
        <f>CONCATENATE(TEXT(ROUND('Bestand-Stellensuchende'!EK25/Hilfsblatt_Erwerbspersonen_14ff!$B25%,1),"0.0")," (",TEXT(ROUND('Bestand-Stellensuchende'!EK25/Hilfsblatt_Erwerbspersonen_14ff!$D25%,1),"0.0"),"-",TEXT(ROUND('Bestand-Stellensuchende'!EK25/Hilfsblatt_Erwerbspersonen_14ff!$C25%,1),"0.0"),")")</f>
        <v>4.4 (4.3-4.5)</v>
      </c>
      <c r="EL25" s="36" t="str">
        <f>CONCATENATE(TEXT(ROUND('Bestand-Stellensuchende'!EL25/Hilfsblatt_Erwerbspersonen_14ff!$B25%,1),"0.0")," (",TEXT(ROUND('Bestand-Stellensuchende'!EL25/Hilfsblatt_Erwerbspersonen_14ff!$D25%,1),"0.0"),"-",TEXT(ROUND('Bestand-Stellensuchende'!EL25/Hilfsblatt_Erwerbspersonen_14ff!$C25%,1),"0.0"),")")</f>
        <v>4.6 (4.5-4.7)</v>
      </c>
      <c r="EM25" s="36" t="str">
        <f>CONCATENATE(TEXT(ROUND('Bestand-Stellensuchende'!EM25/Hilfsblatt_Erwerbspersonen_14ff!$B25%,1),"0.0")," (",TEXT(ROUND('Bestand-Stellensuchende'!EM25/Hilfsblatt_Erwerbspersonen_14ff!$D25%,1),"0.0"),"-",TEXT(ROUND('Bestand-Stellensuchende'!EM25/Hilfsblatt_Erwerbspersonen_14ff!$C25%,1),"0.0"),")")</f>
        <v>4.7 (4.6-4.8)</v>
      </c>
      <c r="EN25" s="36" t="str">
        <f>CONCATENATE(TEXT(ROUND('Bestand-Stellensuchende'!EN25/Hilfsblatt_Erwerbspersonen_14ff!$B25%,1),"0.0")," (",TEXT(ROUND('Bestand-Stellensuchende'!EN25/Hilfsblatt_Erwerbspersonen_14ff!$D25%,1),"0.0"),"-",TEXT(ROUND('Bestand-Stellensuchende'!EN25/Hilfsblatt_Erwerbspersonen_14ff!$C25%,1),"0.0"),")")</f>
        <v>4.9 (4.8-5.0)</v>
      </c>
    </row>
    <row r="26" spans="1:144" ht="13.5" customHeight="1">
      <c r="A26" s="20" t="s">
        <v>18</v>
      </c>
      <c r="B26" s="36" t="str">
        <f>CONCATENATE(TEXT(ROUND('Bestand-Stellensuchende'!B26/Hilfsblatt_Erwerbspersonen_20ff!$B26%,1),"0.0")," (",TEXT(ROUND('Bestand-Stellensuchende'!B26/Hilfsblatt_Erwerbspersonen_20ff!$D26%,1),"0.0"),"-",TEXT(ROUND('Bestand-Stellensuchende'!B26/Hilfsblatt_Erwerbspersonen_20ff!$C26%,1),"0.0"),")")</f>
        <v>4.3 (4.1-4.5)</v>
      </c>
      <c r="C26" s="36" t="str">
        <f>CONCATENATE(TEXT(ROUND('Bestand-Stellensuchende'!C26/Hilfsblatt_Erwerbspersonen_20ff!$B26%,1),"0.0")," (",TEXT(ROUND('Bestand-Stellensuchende'!C26/Hilfsblatt_Erwerbspersonen_20ff!$D26%,1),"0.0"),"-",TEXT(ROUND('Bestand-Stellensuchende'!C26/Hilfsblatt_Erwerbspersonen_20ff!$C26%,1),"0.0"),")")</f>
        <v>4.3 (4.1-4.5)</v>
      </c>
      <c r="D26" s="36" t="str">
        <f>CONCATENATE(TEXT(ROUND('Bestand-Stellensuchende'!D26/Hilfsblatt_Erwerbspersonen_20ff!$B26%,1),"0.0")," (",TEXT(ROUND('Bestand-Stellensuchende'!D26/Hilfsblatt_Erwerbspersonen_20ff!$D26%,1),"0.0"),"-",TEXT(ROUND('Bestand-Stellensuchende'!D26/Hilfsblatt_Erwerbspersonen_20ff!$C26%,1),"0.0"),")")</f>
        <v>4.5 (4.3-4.6)</v>
      </c>
      <c r="E26" s="36" t="str">
        <f>CONCATENATE(TEXT(ROUND('Bestand-Stellensuchende'!E26/Hilfsblatt_Erwerbspersonen_20ff!$B26%,1),"0.0")," (",TEXT(ROUND('Bestand-Stellensuchende'!E26/Hilfsblatt_Erwerbspersonen_20ff!$D26%,1),"0.0"),"-",TEXT(ROUND('Bestand-Stellensuchende'!E26/Hilfsblatt_Erwerbspersonen_20ff!$C26%,1),"0.0"),")")</f>
        <v>4.5 (4.4-4.7)</v>
      </c>
      <c r="F26" s="36"/>
      <c r="G26" s="36"/>
      <c r="H26" s="36"/>
      <c r="I26" s="36"/>
      <c r="J26" s="36"/>
      <c r="K26" s="36"/>
      <c r="L26" s="36"/>
      <c r="M26" s="36"/>
      <c r="N26" s="36"/>
      <c r="O26" s="36" t="str">
        <f>CONCATENATE(TEXT(ROUND('Bestand-Stellensuchende'!O26/Hilfsblatt_Erwerbspersonen_20ff!$B26%,1),"0.0")," (",TEXT(ROUND('Bestand-Stellensuchende'!O26/Hilfsblatt_Erwerbspersonen_20ff!$D26%,1),"0.0"),"-",TEXT(ROUND('Bestand-Stellensuchende'!O26/Hilfsblatt_Erwerbspersonen_20ff!$C26%,1),"0.0"),")")</f>
        <v>4.0 (3.8-4.2)</v>
      </c>
      <c r="P26" s="36" t="str">
        <f>CONCATENATE(TEXT(ROUND('Bestand-Stellensuchende'!P26/Hilfsblatt_Erwerbspersonen_20ff!$B26%,1),"0.0")," (",TEXT(ROUND('Bestand-Stellensuchende'!P26/Hilfsblatt_Erwerbspersonen_20ff!$D26%,1),"0.0"),"-",TEXT(ROUND('Bestand-Stellensuchende'!P26/Hilfsblatt_Erwerbspersonen_20ff!$C26%,1),"0.0"),")")</f>
        <v>4.4 (4.2-4.6)</v>
      </c>
      <c r="Q26" s="36" t="str">
        <f>CONCATENATE(TEXT(ROUND('Bestand-Stellensuchende'!Q26/Hilfsblatt_Erwerbspersonen_20ff!$B26%,1),"0.0")," (",TEXT(ROUND('Bestand-Stellensuchende'!Q26/Hilfsblatt_Erwerbspersonen_20ff!$D26%,1),"0.0"),"-",TEXT(ROUND('Bestand-Stellensuchende'!Q26/Hilfsblatt_Erwerbspersonen_20ff!$C26%,1),"0.0"),")")</f>
        <v>4.3 (4.1-4.4)</v>
      </c>
      <c r="R26" s="36" t="str">
        <f>CONCATENATE(TEXT(ROUND('Bestand-Stellensuchende'!R26/Hilfsblatt_Erwerbspersonen_20ff!$B26%,1),"0.0")," (",TEXT(ROUND('Bestand-Stellensuchende'!R26/Hilfsblatt_Erwerbspersonen_20ff!$D26%,1),"0.0"),"-",TEXT(ROUND('Bestand-Stellensuchende'!R26/Hilfsblatt_Erwerbspersonen_20ff!$C26%,1),"0.0"),")")</f>
        <v>4.0 (3.9-4.2)</v>
      </c>
      <c r="S26" s="36" t="str">
        <f>CONCATENATE(TEXT(ROUND('Bestand-Stellensuchende'!S26/Hilfsblatt_Erwerbspersonen_20ff!$B26%,1),"0.0")," (",TEXT(ROUND('Bestand-Stellensuchende'!S26/Hilfsblatt_Erwerbspersonen_20ff!$D26%,1),"0.0"),"-",TEXT(ROUND('Bestand-Stellensuchende'!S26/Hilfsblatt_Erwerbspersonen_20ff!$C26%,1),"0.0"),")")</f>
        <v>3.9 (3.7-4.0)</v>
      </c>
      <c r="T26" s="36" t="str">
        <f>CONCATENATE(TEXT(ROUND('Bestand-Stellensuchende'!T26/Hilfsblatt_Erwerbspersonen_20ff!$B26%,1),"0.0")," (",TEXT(ROUND('Bestand-Stellensuchende'!T26/Hilfsblatt_Erwerbspersonen_20ff!$D26%,1),"0.0"),"-",TEXT(ROUND('Bestand-Stellensuchende'!T26/Hilfsblatt_Erwerbspersonen_20ff!$C26%,1),"0.0"),")")</f>
        <v>3.8 (3.6-4.0)</v>
      </c>
      <c r="U26" s="36" t="str">
        <f>CONCATENATE(TEXT(ROUND('Bestand-Stellensuchende'!U26/Hilfsblatt_Erwerbspersonen_20ff!$B26%,1),"0.0")," (",TEXT(ROUND('Bestand-Stellensuchende'!U26/Hilfsblatt_Erwerbspersonen_20ff!$D26%,1),"0.0"),"-",TEXT(ROUND('Bestand-Stellensuchende'!U26/Hilfsblatt_Erwerbspersonen_20ff!$C26%,1),"0.0"),")")</f>
        <v>3.7 (3.6-3.9)</v>
      </c>
      <c r="V26" s="36" t="str">
        <f>CONCATENATE(TEXT(ROUND('Bestand-Stellensuchende'!V26/Hilfsblatt_Erwerbspersonen_20ff!$B26%,1),"0.0")," (",TEXT(ROUND('Bestand-Stellensuchende'!V26/Hilfsblatt_Erwerbspersonen_20ff!$D26%,1),"0.0"),"-",TEXT(ROUND('Bestand-Stellensuchende'!V26/Hilfsblatt_Erwerbspersonen_20ff!$C26%,1),"0.0"),")")</f>
        <v>3.7 (3.6-3.9)</v>
      </c>
      <c r="W26" s="36" t="str">
        <f>CONCATENATE(TEXT(ROUND('Bestand-Stellensuchende'!W26/Hilfsblatt_Erwerbspersonen_20ff!$B26%,1),"0.0")," (",TEXT(ROUND('Bestand-Stellensuchende'!W26/Hilfsblatt_Erwerbspersonen_20ff!$D26%,1),"0.0"),"-",TEXT(ROUND('Bestand-Stellensuchende'!W26/Hilfsblatt_Erwerbspersonen_20ff!$C26%,1),"0.0"),")")</f>
        <v>3.8 (3.7-4.0)</v>
      </c>
      <c r="X26" s="36" t="str">
        <f>CONCATENATE(TEXT(ROUND('Bestand-Stellensuchende'!X26/Hilfsblatt_Erwerbspersonen_20ff!$B26%,1),"0.0")," (",TEXT(ROUND('Bestand-Stellensuchende'!X26/Hilfsblatt_Erwerbspersonen_20ff!$D26%,1),"0.0"),"-",TEXT(ROUND('Bestand-Stellensuchende'!X26/Hilfsblatt_Erwerbspersonen_20ff!$C26%,1),"0.0"),")")</f>
        <v>3.8 (3.7-4.0)</v>
      </c>
      <c r="Y26" s="36" t="str">
        <f>CONCATENATE(TEXT(ROUND('Bestand-Stellensuchende'!Y26/Hilfsblatt_Erwerbspersonen_20ff!$B26%,1),"0.0")," (",TEXT(ROUND('Bestand-Stellensuchende'!Y26/Hilfsblatt_Erwerbspersonen_20ff!$D26%,1),"0.0"),"-",TEXT(ROUND('Bestand-Stellensuchende'!Y26/Hilfsblatt_Erwerbspersonen_20ff!$C26%,1),"0.0"),")")</f>
        <v>4.1 (3.9-4.2)</v>
      </c>
      <c r="Z26" s="36" t="str">
        <f>CONCATENATE(TEXT(ROUND('Bestand-Stellensuchende'!Z26/Hilfsblatt_Erwerbspersonen_20ff!$B26%,1),"0.0")," (",TEXT(ROUND('Bestand-Stellensuchende'!Z26/Hilfsblatt_Erwerbspersonen_20ff!$D26%,1),"0.0"),"-",TEXT(ROUND('Bestand-Stellensuchende'!Z26/Hilfsblatt_Erwerbspersonen_20ff!$C26%,1),"0.0"),")")</f>
        <v>4.2 (4.0-4.4)</v>
      </c>
      <c r="AA26" s="36" t="str">
        <f>CONCATENATE(TEXT(ROUND('Bestand-Stellensuchende'!AA26/Hilfsblatt_Erwerbspersonen_20ff!$B26%,1),"0.0")," (",TEXT(ROUND('Bestand-Stellensuchende'!AA26/Hilfsblatt_Erwerbspersonen_20ff!$D26%,1),"0.0"),"-",TEXT(ROUND('Bestand-Stellensuchende'!AA26/Hilfsblatt_Erwerbspersonen_20ff!$C26%,1),"0.0"),")")</f>
        <v>4.2 (4.1-4.4)</v>
      </c>
      <c r="AB26" s="36" t="str">
        <f>CONCATENATE(TEXT(ROUND('Bestand-Stellensuchende'!AB26/Hilfsblatt_Erwerbspersonen_20ff!$B26%,1),"0.0")," (",TEXT(ROUND('Bestand-Stellensuchende'!AB26/Hilfsblatt_Erwerbspersonen_20ff!$D26%,1),"0.0"),"-",TEXT(ROUND('Bestand-Stellensuchende'!AB26/Hilfsblatt_Erwerbspersonen_20ff!$C26%,1),"0.0"),")")</f>
        <v>4.6 (4.4-4.8)</v>
      </c>
      <c r="AC26" s="36" t="str">
        <f>CONCATENATE(TEXT(ROUND('Bestand-Stellensuchende'!AC26/Hilfsblatt_Erwerbspersonen_20ff!$B26%,1),"0.0")," (",TEXT(ROUND('Bestand-Stellensuchende'!AC26/Hilfsblatt_Erwerbspersonen_20ff!$D26%,1),"0.0"),"-",TEXT(ROUND('Bestand-Stellensuchende'!AC26/Hilfsblatt_Erwerbspersonen_20ff!$C26%,1),"0.0"),")")</f>
        <v>4.4 (4.3-4.6)</v>
      </c>
      <c r="AD26" s="36" t="str">
        <f>CONCATENATE(TEXT(ROUND('Bestand-Stellensuchende'!AD26/Hilfsblatt_Erwerbspersonen_20ff!$B26%,1),"0.0")," (",TEXT(ROUND('Bestand-Stellensuchende'!AD26/Hilfsblatt_Erwerbspersonen_20ff!$D26%,1),"0.0"),"-",TEXT(ROUND('Bestand-Stellensuchende'!AD26/Hilfsblatt_Erwerbspersonen_20ff!$C26%,1),"0.0"),")")</f>
        <v>4.5 (4.3-4.7)</v>
      </c>
      <c r="AE26" s="36" t="str">
        <f>CONCATENATE(TEXT(ROUND('Bestand-Stellensuchende'!AE26/Hilfsblatt_Erwerbspersonen_20ff!$B26%,1),"0.0")," (",TEXT(ROUND('Bestand-Stellensuchende'!AE26/Hilfsblatt_Erwerbspersonen_20ff!$D26%,1),"0.0"),"-",TEXT(ROUND('Bestand-Stellensuchende'!AE26/Hilfsblatt_Erwerbspersonen_20ff!$C26%,1),"0.0"),")")</f>
        <v>4.3 (4.1-4.5)</v>
      </c>
      <c r="AF26" s="36" t="str">
        <f>CONCATENATE(TEXT(ROUND('Bestand-Stellensuchende'!AF26/Hilfsblatt_Erwerbspersonen_20ff!$B26%,1),"0.0")," (",TEXT(ROUND('Bestand-Stellensuchende'!AF26/Hilfsblatt_Erwerbspersonen_20ff!$D26%,1),"0.0"),"-",TEXT(ROUND('Bestand-Stellensuchende'!AF26/Hilfsblatt_Erwerbspersonen_20ff!$C26%,1),"0.0"),")")</f>
        <v>4.2 (4.0-4.4)</v>
      </c>
      <c r="AG26" s="36" t="str">
        <f>CONCATENATE(TEXT(ROUND('Bestand-Stellensuchende'!AG26/Hilfsblatt_Erwerbspersonen_20ff!$B26%,1),"0.0")," (",TEXT(ROUND('Bestand-Stellensuchende'!AG26/Hilfsblatt_Erwerbspersonen_20ff!$D26%,1),"0.0"),"-",TEXT(ROUND('Bestand-Stellensuchende'!AG26/Hilfsblatt_Erwerbspersonen_20ff!$C26%,1),"0.0"),")")</f>
        <v>4.3 (4.1-4.5)</v>
      </c>
      <c r="AH26" s="36" t="str">
        <f>CONCATENATE(TEXT(ROUND('Bestand-Stellensuchende'!AH26/Hilfsblatt_Erwerbspersonen_20ff!$B26%,1),"0.0")," (",TEXT(ROUND('Bestand-Stellensuchende'!AH26/Hilfsblatt_Erwerbspersonen_20ff!$D26%,1),"0.0"),"-",TEXT(ROUND('Bestand-Stellensuchende'!AH26/Hilfsblatt_Erwerbspersonen_20ff!$C26%,1),"0.0"),")")</f>
        <v>4.3 (4.1-4.5)</v>
      </c>
      <c r="AI26" s="36" t="str">
        <f>CONCATENATE(TEXT(ROUND('Bestand-Stellensuchende'!AI26/Hilfsblatt_Erwerbspersonen_20ff!$B26%,1),"0.0")," (",TEXT(ROUND('Bestand-Stellensuchende'!AI26/Hilfsblatt_Erwerbspersonen_20ff!$D26%,1),"0.0"),"-",TEXT(ROUND('Bestand-Stellensuchende'!AI26/Hilfsblatt_Erwerbspersonen_20ff!$C26%,1),"0.0"),")")</f>
        <v>4.4 (4.3-4.6)</v>
      </c>
      <c r="AJ26" s="36" t="str">
        <f>CONCATENATE(TEXT(ROUND('Bestand-Stellensuchende'!AJ26/Hilfsblatt_Erwerbspersonen_20ff!$B26%,1),"0.0")," (",TEXT(ROUND('Bestand-Stellensuchende'!AJ26/Hilfsblatt_Erwerbspersonen_20ff!$D26%,1),"0.0"),"-",TEXT(ROUND('Bestand-Stellensuchende'!AJ26/Hilfsblatt_Erwerbspersonen_20ff!$C26%,1),"0.0"),")")</f>
        <v>4.7 (4.5-4.9)</v>
      </c>
      <c r="AK26" s="36" t="str">
        <f>CONCATENATE(TEXT(ROUND('Bestand-Stellensuchende'!AK26/Hilfsblatt_Erwerbspersonen_20ff!$B26%,1),"0.0")," (",TEXT(ROUND('Bestand-Stellensuchende'!AK26/Hilfsblatt_Erwerbspersonen_20ff!$D26%,1),"0.0"),"-",TEXT(ROUND('Bestand-Stellensuchende'!AK26/Hilfsblatt_Erwerbspersonen_20ff!$C26%,1),"0.0"),")")</f>
        <v>4.7 (4.5-4.9)</v>
      </c>
      <c r="AL26" s="36" t="str">
        <f>CONCATENATE(TEXT(ROUND('Bestand-Stellensuchende'!AL26/Hilfsblatt_Erwerbspersonen_20ff!$B26%,1),"0.0")," (",TEXT(ROUND('Bestand-Stellensuchende'!AL26/Hilfsblatt_Erwerbspersonen_20ff!$D26%,1),"0.0"),"-",TEXT(ROUND('Bestand-Stellensuchende'!AL26/Hilfsblatt_Erwerbspersonen_20ff!$C26%,1),"0.0"),")")</f>
        <v>5.0 (4.8-5.2)</v>
      </c>
      <c r="AM26" s="36" t="str">
        <f>CONCATENATE(TEXT(ROUND('Bestand-Stellensuchende'!AM26/Hilfsblatt_Erwerbspersonen_20ff!$B26%,1),"0.0")," (",TEXT(ROUND('Bestand-Stellensuchende'!AM26/Hilfsblatt_Erwerbspersonen_20ff!$D26%,1),"0.0"),"-",TEXT(ROUND('Bestand-Stellensuchende'!AM26/Hilfsblatt_Erwerbspersonen_20ff!$C26%,1),"0.0"),")")</f>
        <v>5.2 (4.9-5.4)</v>
      </c>
      <c r="AN26" s="36" t="str">
        <f>CONCATENATE(TEXT(ROUND('Bestand-Stellensuchende'!AN26/Hilfsblatt_Erwerbspersonen_20ff!$B26%,1),"0.0")," (",TEXT(ROUND('Bestand-Stellensuchende'!AN26/Hilfsblatt_Erwerbspersonen_20ff!$D26%,1),"0.0"),"-",TEXT(ROUND('Bestand-Stellensuchende'!AN26/Hilfsblatt_Erwerbspersonen_20ff!$C26%,1),"0.0"),")")</f>
        <v>5.3 (5.1-5.6)</v>
      </c>
      <c r="AO26" s="36" t="str">
        <f>CONCATENATE(TEXT(ROUND('Bestand-Stellensuchende'!AO26/Hilfsblatt_Erwerbspersonen_20ff!$B26%,1),"0.0")," (",TEXT(ROUND('Bestand-Stellensuchende'!AO26/Hilfsblatt_Erwerbspersonen_20ff!$D26%,1),"0.0"),"-",TEXT(ROUND('Bestand-Stellensuchende'!AO26/Hilfsblatt_Erwerbspersonen_20ff!$C26%,1),"0.0"),")")</f>
        <v>6.0 (5.7-6.2)</v>
      </c>
      <c r="AP26" s="36" t="str">
        <f>CONCATENATE(TEXT(ROUND('Bestand-Stellensuchende'!AP26/Hilfsblatt_Erwerbspersonen_20ff!$B26%,1),"0.0")," (",TEXT(ROUND('Bestand-Stellensuchende'!AP26/Hilfsblatt_Erwerbspersonen_20ff!$D26%,1),"0.0"),"-",TEXT(ROUND('Bestand-Stellensuchende'!AP26/Hilfsblatt_Erwerbspersonen_20ff!$C26%,1),"0.0"),")")</f>
        <v>5.7 (5.4-5.9)</v>
      </c>
      <c r="AQ26" s="36" t="str">
        <f>CONCATENATE(TEXT(ROUND('Bestand-Stellensuchende'!AQ26/Hilfsblatt_Erwerbspersonen_20ff!$B26%,1),"0.0")," (",TEXT(ROUND('Bestand-Stellensuchende'!AQ26/Hilfsblatt_Erwerbspersonen_20ff!$D26%,1),"0.0"),"-",TEXT(ROUND('Bestand-Stellensuchende'!AQ26/Hilfsblatt_Erwerbspersonen_20ff!$C26%,1),"0.0"),")")</f>
        <v>5.6 (5.4-5.9)</v>
      </c>
      <c r="AR26" s="36" t="str">
        <f>CONCATENATE(TEXT(ROUND('Bestand-Stellensuchende'!AR26/Hilfsblatt_Erwerbspersonen_20ff!$B26%,1),"0.0")," (",TEXT(ROUND('Bestand-Stellensuchende'!AR26/Hilfsblatt_Erwerbspersonen_20ff!$D26%,1),"0.0"),"-",TEXT(ROUND('Bestand-Stellensuchende'!AR26/Hilfsblatt_Erwerbspersonen_20ff!$C26%,1),"0.0"),")")</f>
        <v>5.5 (5.3-5.7)</v>
      </c>
      <c r="AS26" s="36" t="str">
        <f>CONCATENATE(TEXT(ROUND('Bestand-Stellensuchende'!AS26/Hilfsblatt_Erwerbspersonen_20ff!$B26%,1),"0.0")," (",TEXT(ROUND('Bestand-Stellensuchende'!AS26/Hilfsblatt_Erwerbspersonen_20ff!$D26%,1),"0.0"),"-",TEXT(ROUND('Bestand-Stellensuchende'!AS26/Hilfsblatt_Erwerbspersonen_20ff!$C26%,1),"0.0"),")")</f>
        <v>5.5 (5.3-5.7)</v>
      </c>
      <c r="AT26" s="36" t="str">
        <f>CONCATENATE(TEXT(ROUND('Bestand-Stellensuchende'!AT26/Hilfsblatt_Erwerbspersonen_20ff!$B26%,1),"0.0")," (",TEXT(ROUND('Bestand-Stellensuchende'!AT26/Hilfsblatt_Erwerbspersonen_20ff!$D26%,1),"0.0"),"-",TEXT(ROUND('Bestand-Stellensuchende'!AT26/Hilfsblatt_Erwerbspersonen_20ff!$C26%,1),"0.0"),")")</f>
        <v>5.5 (5.3-5.7)</v>
      </c>
      <c r="AU26" s="36" t="str">
        <f>CONCATENATE(TEXT(ROUND('Bestand-Stellensuchende'!AU26/Hilfsblatt_Erwerbspersonen_20ff!$B26%,1),"0.0")," (",TEXT(ROUND('Bestand-Stellensuchende'!AU26/Hilfsblatt_Erwerbspersonen_20ff!$D26%,1),"0.0"),"-",TEXT(ROUND('Bestand-Stellensuchende'!AU26/Hilfsblatt_Erwerbspersonen_20ff!$C26%,1),"0.0"),")")</f>
        <v>5.7 (5.4-5.9)</v>
      </c>
      <c r="AV26" s="36" t="str">
        <f>CONCATENATE(TEXT(ROUND('Bestand-Stellensuchende'!AV26/Hilfsblatt_Erwerbspersonen_20ff!$B26%,1),"0.0")," (",TEXT(ROUND('Bestand-Stellensuchende'!AV26/Hilfsblatt_Erwerbspersonen_20ff!$D26%,1),"0.0"),"-",TEXT(ROUND('Bestand-Stellensuchende'!AV26/Hilfsblatt_Erwerbspersonen_20ff!$C26%,1),"0.0"),")")</f>
        <v>5.9 (5.6-6.1)</v>
      </c>
      <c r="AW26" s="36" t="str">
        <f>CONCATENATE(TEXT(ROUND('Bestand-Stellensuchende'!AW26/Hilfsblatt_Erwerbspersonen_20ff!$B26%,1),"0.0")," (",TEXT(ROUND('Bestand-Stellensuchende'!AW26/Hilfsblatt_Erwerbspersonen_20ff!$D26%,1),"0.0"),"-",TEXT(ROUND('Bestand-Stellensuchende'!AW26/Hilfsblatt_Erwerbspersonen_20ff!$C26%,1),"0.0"),")")</f>
        <v>6.1 (5.9-6.4)</v>
      </c>
      <c r="AX26" s="36" t="str">
        <f>CONCATENATE(TEXT(ROUND('Bestand-Stellensuchende'!AX26/Hilfsblatt_Erwerbspersonen_20ff!$B26%,1),"0.0")," (",TEXT(ROUND('Bestand-Stellensuchende'!AX26/Hilfsblatt_Erwerbspersonen_20ff!$D26%,1),"0.0"),"-",TEXT(ROUND('Bestand-Stellensuchende'!AX26/Hilfsblatt_Erwerbspersonen_20ff!$C26%,1),"0.0"),")")</f>
        <v>6.3 (6.1-6.6)</v>
      </c>
      <c r="AY26" s="36" t="str">
        <f>CONCATENATE(TEXT(ROUND('Bestand-Stellensuchende'!AY26/Hilfsblatt_Erwerbspersonen_20ff!$B26%,1),"0.0")," (",TEXT(ROUND('Bestand-Stellensuchende'!AY26/Hilfsblatt_Erwerbspersonen_20ff!$D26%,1),"0.0"),"-",TEXT(ROUND('Bestand-Stellensuchende'!AY26/Hilfsblatt_Erwerbspersonen_20ff!$C26%,1),"0.0"),")")</f>
        <v>6.6 (6.3-6.9)</v>
      </c>
      <c r="AZ26" s="36" t="str">
        <f>CONCATENATE(TEXT(ROUND('Bestand-Stellensuchende'!AZ26/Hilfsblatt_Erwerbspersonen_20ff!$B26%,1),"0.0")," (",TEXT(ROUND('Bestand-Stellensuchende'!AZ26/Hilfsblatt_Erwerbspersonen_20ff!$D26%,1),"0.0"),"-",TEXT(ROUND('Bestand-Stellensuchende'!AZ26/Hilfsblatt_Erwerbspersonen_20ff!$C26%,1),"0.0"),")")</f>
        <v>6.6 (6.3-6.9)</v>
      </c>
      <c r="BA26" s="36" t="str">
        <f>CONCATENATE(TEXT(ROUND('Bestand-Stellensuchende'!BA26/Hilfsblatt_Erwerbspersonen_20ff!$B26%,1),"0.0")," (",TEXT(ROUND('Bestand-Stellensuchende'!BA26/Hilfsblatt_Erwerbspersonen_20ff!$D26%,1),"0.0"),"-",TEXT(ROUND('Bestand-Stellensuchende'!BA26/Hilfsblatt_Erwerbspersonen_20ff!$C26%,1),"0.0"),")")</f>
        <v>6.5 (6.3-6.8)</v>
      </c>
      <c r="BB26" s="36" t="str">
        <f>CONCATENATE(TEXT(ROUND('Bestand-Stellensuchende'!BB26/Hilfsblatt_Erwerbspersonen_20ff!$B26%,1),"0.0")," (",TEXT(ROUND('Bestand-Stellensuchende'!BB26/Hilfsblatt_Erwerbspersonen_20ff!$D26%,1),"0.0"),"-",TEXT(ROUND('Bestand-Stellensuchende'!BB26/Hilfsblatt_Erwerbspersonen_20ff!$C26%,1),"0.0"),")")</f>
        <v>5.8 (5.5-6.0)</v>
      </c>
      <c r="BC26" s="36" t="str">
        <f>CONCATENATE(TEXT(ROUND('Bestand-Stellensuchende'!BC26/Hilfsblatt_Erwerbspersonen_20ff!$B26%,1),"0.0")," (",TEXT(ROUND('Bestand-Stellensuchende'!BC26/Hilfsblatt_Erwerbspersonen_20ff!$D26%,1),"0.0"),"-",TEXT(ROUND('Bestand-Stellensuchende'!BC26/Hilfsblatt_Erwerbspersonen_20ff!$C26%,1),"0.0"),")")</f>
        <v>6.6 (6.3-6.9)</v>
      </c>
      <c r="BD26" s="36" t="str">
        <f>CONCATENATE(TEXT(ROUND('Bestand-Stellensuchende'!BD26/Hilfsblatt_Erwerbspersonen_20ff!$B26%,1),"0.0")," (",TEXT(ROUND('Bestand-Stellensuchende'!BD26/Hilfsblatt_Erwerbspersonen_20ff!$D26%,1),"0.0"),"-",TEXT(ROUND('Bestand-Stellensuchende'!BD26/Hilfsblatt_Erwerbspersonen_20ff!$C26%,1),"0.0"),")")</f>
        <v>6.3 (6.0-6.5)</v>
      </c>
      <c r="BE26" s="36" t="str">
        <f>CONCATENATE(TEXT(ROUND('Bestand-Stellensuchende'!BE26/Hilfsblatt_Erwerbspersonen_20ff!$B26%,1),"0.0")," (",TEXT(ROUND('Bestand-Stellensuchende'!BE26/Hilfsblatt_Erwerbspersonen_20ff!$D26%,1),"0.0"),"-",TEXT(ROUND('Bestand-Stellensuchende'!BE26/Hilfsblatt_Erwerbspersonen_20ff!$C26%,1),"0.0"),")")</f>
        <v>6.0 (5.8-6.3)</v>
      </c>
      <c r="BF26" s="36" t="str">
        <f>CONCATENATE(TEXT(ROUND('Bestand-Stellensuchende'!BF26/Hilfsblatt_Erwerbspersonen_20ff!$B26%,1),"0.0")," (",TEXT(ROUND('Bestand-Stellensuchende'!BF26/Hilfsblatt_Erwerbspersonen_20ff!$D26%,1),"0.0"),"-",TEXT(ROUND('Bestand-Stellensuchende'!BF26/Hilfsblatt_Erwerbspersonen_20ff!$C26%,1),"0.0"),")")</f>
        <v>6.0 (5.8-6.3)</v>
      </c>
      <c r="BG26" s="36" t="str">
        <f>CONCATENATE(TEXT(ROUND('Bestand-Stellensuchende'!BG26/Hilfsblatt_Erwerbspersonen_20ff!$B26%,1),"0.0")," (",TEXT(ROUND('Bestand-Stellensuchende'!BG26/Hilfsblatt_Erwerbspersonen_20ff!$D26%,1),"0.0"),"-",TEXT(ROUND('Bestand-Stellensuchende'!BG26/Hilfsblatt_Erwerbspersonen_20ff!$C26%,1),"0.0"),")")</f>
        <v>6.0 (5.7-6.2)</v>
      </c>
      <c r="BH26" s="36" t="str">
        <f>CONCATENATE(TEXT(ROUND('Bestand-Stellensuchende'!BH26/Hilfsblatt_Erwerbspersonen_20ff!$B26%,1),"0.0")," (",TEXT(ROUND('Bestand-Stellensuchende'!BH26/Hilfsblatt_Erwerbspersonen_20ff!$D26%,1),"0.0"),"-",TEXT(ROUND('Bestand-Stellensuchende'!BH26/Hilfsblatt_Erwerbspersonen_20ff!$C26%,1),"0.0"),")")</f>
        <v>6.1 (5.8-6.3)</v>
      </c>
      <c r="BI26" s="36" t="str">
        <f>CONCATENATE(TEXT(ROUND('Bestand-Stellensuchende'!BI26/Hilfsblatt_Erwerbspersonen_20ff!$B26%,1),"0.0")," (",TEXT(ROUND('Bestand-Stellensuchende'!BI26/Hilfsblatt_Erwerbspersonen_20ff!$D26%,1),"0.0"),"-",TEXT(ROUND('Bestand-Stellensuchende'!BI26/Hilfsblatt_Erwerbspersonen_20ff!$C26%,1),"0.0"),")")</f>
        <v>5.9 (5.6-6.1)</v>
      </c>
      <c r="BJ26" s="36" t="str">
        <f>CONCATENATE(TEXT(ROUND('Bestand-Stellensuchende'!BJ26/Hilfsblatt_Erwerbspersonen_20ff!$B26%,1),"0.0")," (",TEXT(ROUND('Bestand-Stellensuchende'!BJ26/Hilfsblatt_Erwerbspersonen_20ff!$D26%,1),"0.0"),"-",TEXT(ROUND('Bestand-Stellensuchende'!BJ26/Hilfsblatt_Erwerbspersonen_20ff!$C26%,1),"0.0"),")")</f>
        <v>5.8 (5.6-6.1)</v>
      </c>
      <c r="BK26" s="36" t="str">
        <f>CONCATENATE(TEXT(ROUND('Bestand-Stellensuchende'!BK26/Hilfsblatt_Erwerbspersonen_20ff!$B26%,1),"0.0")," (",TEXT(ROUND('Bestand-Stellensuchende'!BK26/Hilfsblatt_Erwerbspersonen_20ff!$D26%,1),"0.0"),"-",TEXT(ROUND('Bestand-Stellensuchende'!BK26/Hilfsblatt_Erwerbspersonen_20ff!$C26%,1),"0.0"),")")</f>
        <v>5.7 (5.4-5.9)</v>
      </c>
      <c r="BL26" s="36" t="str">
        <f>CONCATENATE(TEXT(ROUND('Bestand-Stellensuchende'!BL26/Hilfsblatt_Erwerbspersonen_20ff!$B26%,1),"0.0")," (",TEXT(ROUND('Bestand-Stellensuchende'!BL26/Hilfsblatt_Erwerbspersonen_20ff!$D26%,1),"0.0"),"-",TEXT(ROUND('Bestand-Stellensuchende'!BL26/Hilfsblatt_Erwerbspersonen_20ff!$C26%,1),"0.0"),")")</f>
        <v>5.4 (5.2-5.7)</v>
      </c>
      <c r="BM26" s="36" t="str">
        <f>CONCATENATE(TEXT(ROUND('Bestand-Stellensuchende'!BM26/Hilfsblatt_Erwerbspersonen_20ff!$B26%,1),"0.0")," (",TEXT(ROUND('Bestand-Stellensuchende'!BM26/Hilfsblatt_Erwerbspersonen_20ff!$D26%,1),"0.0"),"-",TEXT(ROUND('Bestand-Stellensuchende'!BM26/Hilfsblatt_Erwerbspersonen_20ff!$C26%,1),"0.0"),")")</f>
        <v>4.9 (4.7-5.1)</v>
      </c>
      <c r="BN26" s="36" t="str">
        <f>CONCATENATE(TEXT(ROUND('Bestand-Stellensuchende'!BN26/Hilfsblatt_Erwerbspersonen_20ff!$B26%,1),"0.0")," (",TEXT(ROUND('Bestand-Stellensuchende'!BN26/Hilfsblatt_Erwerbspersonen_20ff!$D26%,1),"0.0"),"-",TEXT(ROUND('Bestand-Stellensuchende'!BN26/Hilfsblatt_Erwerbspersonen_20ff!$C26%,1),"0.0"),")")</f>
        <v>4.7 (4.5-4.9)</v>
      </c>
      <c r="BO26" s="36" t="str">
        <f>CONCATENATE(TEXT(ROUND('Bestand-Stellensuchende'!BO26/Hilfsblatt_Erwerbspersonen_17ff!$B26%,1),"0.0")," (",TEXT(ROUND('Bestand-Stellensuchende'!BO26/Hilfsblatt_Erwerbspersonen_17ff!$D26%,1),"0.0"),"-",TEXT(ROUND('Bestand-Stellensuchende'!BO26/Hilfsblatt_Erwerbspersonen_17ff!$C26%,1),"0.0"),")")</f>
        <v>4.5 (4.3-4.7)</v>
      </c>
      <c r="BP26" s="36" t="str">
        <f>CONCATENATE(TEXT(ROUND('Bestand-Stellensuchende'!BP26/Hilfsblatt_Erwerbspersonen_17ff!$B26%,1),"0.0")," (",TEXT(ROUND('Bestand-Stellensuchende'!BP26/Hilfsblatt_Erwerbspersonen_17ff!$D26%,1),"0.0"),"-",TEXT(ROUND('Bestand-Stellensuchende'!BP26/Hilfsblatt_Erwerbspersonen_17ff!$C26%,1),"0.0"),")")</f>
        <v>5.0 (4.8-5.2)</v>
      </c>
      <c r="BQ26" s="36" t="str">
        <f>CONCATENATE(TEXT(ROUND('Bestand-Stellensuchende'!BQ26/Hilfsblatt_Erwerbspersonen_17ff!$B26%,1),"0.0")," (",TEXT(ROUND('Bestand-Stellensuchende'!BQ26/Hilfsblatt_Erwerbspersonen_17ff!$D26%,1),"0.0"),"-",TEXT(ROUND('Bestand-Stellensuchende'!BQ26/Hilfsblatt_Erwerbspersonen_17ff!$C26%,1),"0.0"),")")</f>
        <v>4.8 (4.6-5.0)</v>
      </c>
      <c r="BR26" s="36" t="str">
        <f>CONCATENATE(TEXT(ROUND('Bestand-Stellensuchende'!BR26/Hilfsblatt_Erwerbspersonen_17ff!$B26%,1),"0.0")," (",TEXT(ROUND('Bestand-Stellensuchende'!BR26/Hilfsblatt_Erwerbspersonen_17ff!$D26%,1),"0.0"),"-",TEXT(ROUND('Bestand-Stellensuchende'!BR26/Hilfsblatt_Erwerbspersonen_17ff!$C26%,1),"0.0"),")")</f>
        <v>4.6 (4.4-4.8)</v>
      </c>
      <c r="BS26" s="36" t="str">
        <f>CONCATENATE(TEXT(ROUND('Bestand-Stellensuchende'!BS26/Hilfsblatt_Erwerbspersonen_17ff!$B26%,1),"0.0")," (",TEXT(ROUND('Bestand-Stellensuchende'!BS26/Hilfsblatt_Erwerbspersonen_17ff!$D26%,1),"0.0"),"-",TEXT(ROUND('Bestand-Stellensuchende'!BS26/Hilfsblatt_Erwerbspersonen_17ff!$C26%,1),"0.0"),")")</f>
        <v>4.4 (4.2-4.6)</v>
      </c>
      <c r="BT26" s="36" t="str">
        <f>CONCATENATE(TEXT(ROUND('Bestand-Stellensuchende'!BT26/Hilfsblatt_Erwerbspersonen_17ff!$B26%,1),"0.0")," (",TEXT(ROUND('Bestand-Stellensuchende'!BT26/Hilfsblatt_Erwerbspersonen_17ff!$D26%,1),"0.0"),"-",TEXT(ROUND('Bestand-Stellensuchende'!BT26/Hilfsblatt_Erwerbspersonen_17ff!$C26%,1),"0.0"),")")</f>
        <v>4.1 (4.0-4.3)</v>
      </c>
      <c r="BU26" s="36" t="str">
        <f>CONCATENATE(TEXT(ROUND('Bestand-Stellensuchende'!BU26/Hilfsblatt_Erwerbspersonen_17ff!$B26%,1),"0.0")," (",TEXT(ROUND('Bestand-Stellensuchende'!BU26/Hilfsblatt_Erwerbspersonen_17ff!$D26%,1),"0.0"),"-",TEXT(ROUND('Bestand-Stellensuchende'!BU26/Hilfsblatt_Erwerbspersonen_17ff!$C26%,1),"0.0"),")")</f>
        <v>4.1 (3.9-4.2)</v>
      </c>
      <c r="BV26" s="36" t="str">
        <f>CONCATENATE(TEXT(ROUND('Bestand-Stellensuchende'!BV26/Hilfsblatt_Erwerbspersonen_17ff!$B26%,1),"0.0")," (",TEXT(ROUND('Bestand-Stellensuchende'!BV26/Hilfsblatt_Erwerbspersonen_17ff!$D26%,1),"0.0"),"-",TEXT(ROUND('Bestand-Stellensuchende'!BV26/Hilfsblatt_Erwerbspersonen_17ff!$C26%,1),"0.0"),")")</f>
        <v>4.2 (4.0-4.4)</v>
      </c>
      <c r="BW26" s="36" t="str">
        <f>CONCATENATE(TEXT(ROUND('Bestand-Stellensuchende'!BW26/Hilfsblatt_Erwerbspersonen_17ff!$B26%,1),"0.0")," (",TEXT(ROUND('Bestand-Stellensuchende'!BW26/Hilfsblatt_Erwerbspersonen_17ff!$D26%,1),"0.0"),"-",TEXT(ROUND('Bestand-Stellensuchende'!BW26/Hilfsblatt_Erwerbspersonen_17ff!$C26%,1),"0.0"),")")</f>
        <v>4.4 (4.2-4.5)</v>
      </c>
      <c r="BX26" s="36" t="str">
        <f>CONCATENATE(TEXT(ROUND('Bestand-Stellensuchende'!BX26/Hilfsblatt_Erwerbspersonen_17ff!$B26%,1),"0.0")," (",TEXT(ROUND('Bestand-Stellensuchende'!BX26/Hilfsblatt_Erwerbspersonen_17ff!$D26%,1),"0.0"),"-",TEXT(ROUND('Bestand-Stellensuchende'!BX26/Hilfsblatt_Erwerbspersonen_17ff!$C26%,1),"0.0"),")")</f>
        <v>4.5 (4.3-4.7)</v>
      </c>
      <c r="BY26" s="36" t="str">
        <f>CONCATENATE(TEXT(ROUND('Bestand-Stellensuchende'!BY26/Hilfsblatt_Erwerbspersonen_17ff!$B26%,1),"0.0")," (",TEXT(ROUND('Bestand-Stellensuchende'!BY26/Hilfsblatt_Erwerbspersonen_17ff!$D26%,1),"0.0"),"-",TEXT(ROUND('Bestand-Stellensuchende'!BY26/Hilfsblatt_Erwerbspersonen_17ff!$C26%,1),"0.0"),")")</f>
        <v>4.5 (4.3-4.7)</v>
      </c>
      <c r="BZ26" s="36" t="str">
        <f>CONCATENATE(TEXT(ROUND('Bestand-Stellensuchende'!BZ26/Hilfsblatt_Erwerbspersonen_17ff!$B26%,1),"0.0")," (",TEXT(ROUND('Bestand-Stellensuchende'!BZ26/Hilfsblatt_Erwerbspersonen_17ff!$D26%,1),"0.0"),"-",TEXT(ROUND('Bestand-Stellensuchende'!BZ26/Hilfsblatt_Erwerbspersonen_17ff!$C26%,1),"0.0"),")")</f>
        <v>4.7 (4.5-4.9)</v>
      </c>
      <c r="CA26" s="36" t="str">
        <f>CONCATENATE(TEXT(ROUND('Bestand-Stellensuchende'!CA26/Hilfsblatt_Erwerbspersonen_17ff!$B26%,1),"0.0")," (",TEXT(ROUND('Bestand-Stellensuchende'!CA26/Hilfsblatt_Erwerbspersonen_17ff!$D26%,1),"0.0"),"-",TEXT(ROUND('Bestand-Stellensuchende'!CA26/Hilfsblatt_Erwerbspersonen_17ff!$C26%,1),"0.0"),")")</f>
        <v>4.8 (4.6-5.1)</v>
      </c>
      <c r="CB26" s="36" t="str">
        <f>CONCATENATE(TEXT(ROUND('Bestand-Stellensuchende'!CB26/Hilfsblatt_Erwerbspersonen_17ff!$B26%,1),"0.0")," (",TEXT(ROUND('Bestand-Stellensuchende'!CB26/Hilfsblatt_Erwerbspersonen_17ff!$D26%,1),"0.0"),"-",TEXT(ROUND('Bestand-Stellensuchende'!CB26/Hilfsblatt_Erwerbspersonen_17ff!$C26%,1),"0.0"),")")</f>
        <v>4.5 (4.3-4.7)</v>
      </c>
      <c r="CC26" s="36" t="str">
        <f>CONCATENATE(TEXT(ROUND('Bestand-Stellensuchende'!CC26/Hilfsblatt_Erwerbspersonen_17ff!$B26%,1),"0.0")," (",TEXT(ROUND('Bestand-Stellensuchende'!CC26/Hilfsblatt_Erwerbspersonen_17ff!$D26%,1),"0.0"),"-",TEXT(ROUND('Bestand-Stellensuchende'!CC26/Hilfsblatt_Erwerbspersonen_17ff!$C26%,1),"0.0"),")")</f>
        <v>4.8 (4.6-5.0)</v>
      </c>
      <c r="CD26" s="36" t="str">
        <f>CONCATENATE(TEXT(ROUND('Bestand-Stellensuchende'!CD26/Hilfsblatt_Erwerbspersonen_17ff!$B26%,1),"0.0")," (",TEXT(ROUND('Bestand-Stellensuchende'!CD26/Hilfsblatt_Erwerbspersonen_17ff!$D26%,1),"0.0"),"-",TEXT(ROUND('Bestand-Stellensuchende'!CD26/Hilfsblatt_Erwerbspersonen_17ff!$C26%,1),"0.0"),")")</f>
        <v>4.6 (4.4-4.9)</v>
      </c>
      <c r="CE26" s="36" t="str">
        <f>CONCATENATE(TEXT(ROUND('Bestand-Stellensuchende'!CE26/Hilfsblatt_Erwerbspersonen_17ff!$B26%,1),"0.0")," (",TEXT(ROUND('Bestand-Stellensuchende'!CE26/Hilfsblatt_Erwerbspersonen_17ff!$D26%,1),"0.0"),"-",TEXT(ROUND('Bestand-Stellensuchende'!CE26/Hilfsblatt_Erwerbspersonen_17ff!$C26%,1),"0.0"),")")</f>
        <v>4.5 (4.3-4.7)</v>
      </c>
      <c r="CF26" s="36" t="str">
        <f>CONCATENATE(TEXT(ROUND('Bestand-Stellensuchende'!CF26/Hilfsblatt_Erwerbspersonen_17ff!$B26%,1),"0.0")," (",TEXT(ROUND('Bestand-Stellensuchende'!CF26/Hilfsblatt_Erwerbspersonen_17ff!$D26%,1),"0.0"),"-",TEXT(ROUND('Bestand-Stellensuchende'!CF26/Hilfsblatt_Erwerbspersonen_17ff!$C26%,1),"0.0"),")")</f>
        <v>4.3 (4.1-4.5)</v>
      </c>
      <c r="CG26" s="36" t="str">
        <f>CONCATENATE(TEXT(ROUND('Bestand-Stellensuchende'!CG26/Hilfsblatt_Erwerbspersonen_17ff!$B26%,1),"0.0")," (",TEXT(ROUND('Bestand-Stellensuchende'!CG26/Hilfsblatt_Erwerbspersonen_17ff!$D26%,1),"0.0"),"-",TEXT(ROUND('Bestand-Stellensuchende'!CG26/Hilfsblatt_Erwerbspersonen_17ff!$C26%,1),"0.0"),")")</f>
        <v>4.3 (4.2-4.5)</v>
      </c>
      <c r="CH26" s="36" t="str">
        <f>CONCATENATE(TEXT(ROUND('Bestand-Stellensuchende'!CH26/Hilfsblatt_Erwerbspersonen_17ff!$B26%,1),"0.0")," (",TEXT(ROUND('Bestand-Stellensuchende'!CH26/Hilfsblatt_Erwerbspersonen_17ff!$D26%,1),"0.0"),"-",TEXT(ROUND('Bestand-Stellensuchende'!CH26/Hilfsblatt_Erwerbspersonen_17ff!$C26%,1),"0.0"),")")</f>
        <v>4.3 (4.1-4.5)</v>
      </c>
      <c r="CI26" s="36" t="str">
        <f>CONCATENATE(TEXT(ROUND('Bestand-Stellensuchende'!CI26/Hilfsblatt_Erwerbspersonen_17ff!$B26%,1),"0.0")," (",TEXT(ROUND('Bestand-Stellensuchende'!CI26/Hilfsblatt_Erwerbspersonen_17ff!$D26%,1),"0.0"),"-",TEXT(ROUND('Bestand-Stellensuchende'!CI26/Hilfsblatt_Erwerbspersonen_17ff!$C26%,1),"0.0"),")")</f>
        <v>4.2 (4.1-4.4)</v>
      </c>
      <c r="CJ26" s="36" t="str">
        <f>CONCATENATE(TEXT(ROUND('Bestand-Stellensuchende'!CJ26/Hilfsblatt_Erwerbspersonen_17ff!$B26%,1),"0.0")," (",TEXT(ROUND('Bestand-Stellensuchende'!CJ26/Hilfsblatt_Erwerbspersonen_17ff!$D26%,1),"0.0"),"-",TEXT(ROUND('Bestand-Stellensuchende'!CJ26/Hilfsblatt_Erwerbspersonen_17ff!$C26%,1),"0.0"),")")</f>
        <v>4.3 (4.1-4.5)</v>
      </c>
      <c r="CK26" s="36" t="str">
        <f>CONCATENATE(TEXT(ROUND('Bestand-Stellensuchende'!CK26/Hilfsblatt_Erwerbspersonen_17ff!$B26%,1),"0.0")," (",TEXT(ROUND('Bestand-Stellensuchende'!CK26/Hilfsblatt_Erwerbspersonen_17ff!$D26%,1),"0.0"),"-",TEXT(ROUND('Bestand-Stellensuchende'!CK26/Hilfsblatt_Erwerbspersonen_17ff!$C26%,1),"0.0"),")")</f>
        <v>4.6 (4.4-4.8)</v>
      </c>
      <c r="CL26" s="36" t="str">
        <f>CONCATENATE(TEXT(ROUND('Bestand-Stellensuchende'!CL26/Hilfsblatt_Erwerbspersonen_17ff!$B26%,1),"0.0")," (",TEXT(ROUND('Bestand-Stellensuchende'!CL26/Hilfsblatt_Erwerbspersonen_17ff!$D26%,1),"0.0"),"-",TEXT(ROUND('Bestand-Stellensuchende'!CL26/Hilfsblatt_Erwerbspersonen_17ff!$C26%,1),"0.0"),")")</f>
        <v>4.7 (4.5-4.9)</v>
      </c>
      <c r="CM26" s="36" t="str">
        <f>CONCATENATE(TEXT(ROUND('Bestand-Stellensuchende'!CM26/Hilfsblatt_Erwerbspersonen_17ff!$B26%,1),"0.0")," (",TEXT(ROUND('Bestand-Stellensuchende'!CM26/Hilfsblatt_Erwerbspersonen_17ff!$D26%,1),"0.0"),"-",TEXT(ROUND('Bestand-Stellensuchende'!CM26/Hilfsblatt_Erwerbspersonen_17ff!$C26%,1),"0.0"),")")</f>
        <v>4.7 (4.5-4.9)</v>
      </c>
      <c r="CN26" s="36" t="str">
        <f>CONCATENATE(TEXT(ROUND('Bestand-Stellensuchende'!CN26/Hilfsblatt_Erwerbspersonen_17ff!$B26%,1),"0.0")," (",TEXT(ROUND('Bestand-Stellensuchende'!CN26/Hilfsblatt_Erwerbspersonen_17ff!$D26%,1),"0.0"),"-",TEXT(ROUND('Bestand-Stellensuchende'!CN26/Hilfsblatt_Erwerbspersonen_17ff!$C26%,1),"0.0"),")")</f>
        <v>4.9 (4.7-5.1)</v>
      </c>
      <c r="CO26" s="36" t="str">
        <f>CONCATENATE(TEXT(ROUND('Bestand-Stellensuchende'!CO26/Hilfsblatt_Erwerbspersonen_17ff!$B26%,1),"0.0")," (",TEXT(ROUND('Bestand-Stellensuchende'!CO26/Hilfsblatt_Erwerbspersonen_17ff!$D26%,1),"0.0"),"-",TEXT(ROUND('Bestand-Stellensuchende'!CO26/Hilfsblatt_Erwerbspersonen_17ff!$C26%,1),"0.0"),")")</f>
        <v>5.1 (4.9-5.3)</v>
      </c>
      <c r="CP26" s="36" t="str">
        <f>CONCATENATE(TEXT(ROUND('Bestand-Stellensuchende'!CP26/Hilfsblatt_Erwerbspersonen_17ff!$B26%,1),"0.0")," (",TEXT(ROUND('Bestand-Stellensuchende'!CP26/Hilfsblatt_Erwerbspersonen_17ff!$D26%,1),"0.0"),"-",TEXT(ROUND('Bestand-Stellensuchende'!CP26/Hilfsblatt_Erwerbspersonen_17ff!$C26%,1),"0.0"),")")</f>
        <v>5.1 (4.9-5.4)</v>
      </c>
      <c r="CQ26" s="36" t="str">
        <f>CONCATENATE(TEXT(ROUND('Bestand-Stellensuchende'!CQ26/Hilfsblatt_Erwerbspersonen_17ff!$B26%,1),"0.0")," (",TEXT(ROUND('Bestand-Stellensuchende'!CQ26/Hilfsblatt_Erwerbspersonen_17ff!$D26%,1),"0.0"),"-",TEXT(ROUND('Bestand-Stellensuchende'!CQ26/Hilfsblatt_Erwerbspersonen_17ff!$C26%,1),"0.0"),")")</f>
        <v>5.0 (4.8-5.2)</v>
      </c>
      <c r="CR26" s="36" t="str">
        <f>CONCATENATE(TEXT(ROUND('Bestand-Stellensuchende'!CR26/Hilfsblatt_Erwerbspersonen_17ff!$B26%,1),"0.0")," (",TEXT(ROUND('Bestand-Stellensuchende'!CR26/Hilfsblatt_Erwerbspersonen_17ff!$D26%,1),"0.0"),"-",TEXT(ROUND('Bestand-Stellensuchende'!CR26/Hilfsblatt_Erwerbspersonen_17ff!$C26%,1),"0.0"),")")</f>
        <v>4.9 (4.7-5.1)</v>
      </c>
      <c r="CS26" s="36" t="str">
        <f>CONCATENATE(TEXT(ROUND('Bestand-Stellensuchende'!CS26/Hilfsblatt_Erwerbspersonen_17ff!$B26%,1),"0.0")," (",TEXT(ROUND('Bestand-Stellensuchende'!CS26/Hilfsblatt_Erwerbspersonen_17ff!$D26%,1),"0.0"),"-",TEXT(ROUND('Bestand-Stellensuchende'!CS26/Hilfsblatt_Erwerbspersonen_17ff!$C26%,1),"0.0"),")")</f>
        <v>4.8 (4.6-5.0)</v>
      </c>
      <c r="CT26" s="36" t="str">
        <f>CONCATENATE(TEXT(ROUND('Bestand-Stellensuchende'!CT26/Hilfsblatt_Erwerbspersonen_17ff!$B26%,1),"0.0")," (",TEXT(ROUND('Bestand-Stellensuchende'!CT26/Hilfsblatt_Erwerbspersonen_17ff!$D26%,1),"0.0"),"-",TEXT(ROUND('Bestand-Stellensuchende'!CT26/Hilfsblatt_Erwerbspersonen_17ff!$C26%,1),"0.0"),")")</f>
        <v>4.9 (4.7-5.1)</v>
      </c>
      <c r="CU26" s="36" t="str">
        <f>CONCATENATE(TEXT(ROUND('Bestand-Stellensuchende'!CU26/Hilfsblatt_Erwerbspersonen_17ff!$B26%,1),"0.0")," (",TEXT(ROUND('Bestand-Stellensuchende'!CU26/Hilfsblatt_Erwerbspersonen_17ff!$D26%,1),"0.0"),"-",TEXT(ROUND('Bestand-Stellensuchende'!CU26/Hilfsblatt_Erwerbspersonen_17ff!$C26%,1),"0.0"),")")</f>
        <v>4.9 (4.7-5.2)</v>
      </c>
      <c r="CV26" s="36" t="str">
        <f>CONCATENATE(TEXT(ROUND('Bestand-Stellensuchende'!CV26/Hilfsblatt_Erwerbspersonen_17ff!$B26%,1),"0.0")," (",TEXT(ROUND('Bestand-Stellensuchende'!CV26/Hilfsblatt_Erwerbspersonen_17ff!$D26%,1),"0.0"),"-",TEXT(ROUND('Bestand-Stellensuchende'!CV26/Hilfsblatt_Erwerbspersonen_17ff!$C26%,1),"0.0"),")")</f>
        <v>5.0 (4.8-5.2)</v>
      </c>
      <c r="CW26" s="36" t="str">
        <f>CONCATENATE(TEXT(ROUND('Bestand-Stellensuchende'!CW26/Hilfsblatt_Erwerbspersonen_17ff!$B26%,1),"0.0")," (",TEXT(ROUND('Bestand-Stellensuchende'!CW26/Hilfsblatt_Erwerbspersonen_17ff!$D26%,1),"0.0"),"-",TEXT(ROUND('Bestand-Stellensuchende'!CW26/Hilfsblatt_Erwerbspersonen_17ff!$C26%,1),"0.0"),")")</f>
        <v>4.9 (4.7-5.1)</v>
      </c>
      <c r="CX26" s="36" t="str">
        <f>CONCATENATE(TEXT(ROUND('Bestand-Stellensuchende'!CX26/Hilfsblatt_Erwerbspersonen_17ff!$B26%,1),"0.0")," (",TEXT(ROUND('Bestand-Stellensuchende'!CX26/Hilfsblatt_Erwerbspersonen_17ff!$D26%,1),"0.0"),"-",TEXT(ROUND('Bestand-Stellensuchende'!CX26/Hilfsblatt_Erwerbspersonen_17ff!$C26%,1),"0.0"),")")</f>
        <v>5.0 (4.8-5.3)</v>
      </c>
      <c r="CY26" s="36" t="str">
        <f>CONCATENATE(TEXT(ROUND('Bestand-Stellensuchende'!CY26/Hilfsblatt_Erwerbspersonen_17ff!$B26%,1),"0.0")," (",TEXT(ROUND('Bestand-Stellensuchende'!CY26/Hilfsblatt_Erwerbspersonen_17ff!$D26%,1),"0.0"),"-",TEXT(ROUND('Bestand-Stellensuchende'!CY26/Hilfsblatt_Erwerbspersonen_17ff!$C26%,1),"0.0"),")")</f>
        <v>5.2 (5.0-5.4)</v>
      </c>
      <c r="CZ26" s="36" t="str">
        <f>CONCATENATE(TEXT(ROUND('Bestand-Stellensuchende'!CZ26/Hilfsblatt_Erwerbspersonen_17ff!$B26%,1),"0.0")," (",TEXT(ROUND('Bestand-Stellensuchende'!CZ26/Hilfsblatt_Erwerbspersonen_17ff!$D26%,1),"0.0"),"-",TEXT(ROUND('Bestand-Stellensuchende'!CZ26/Hilfsblatt_Erwerbspersonen_17ff!$C26%,1),"0.0"),")")</f>
        <v>5.6 (5.3-5.8)</v>
      </c>
      <c r="DA26" s="36" t="str">
        <f>CONCATENATE(TEXT(ROUND('Bestand-Stellensuchende'!DA26/Hilfsblatt_Erwerbspersonen_17ff!$B26%,1),"0.0")," (",TEXT(ROUND('Bestand-Stellensuchende'!DA26/Hilfsblatt_Erwerbspersonen_17ff!$D26%,1),"0.0"),"-",TEXT(ROUND('Bestand-Stellensuchende'!DA26/Hilfsblatt_Erwerbspersonen_17ff!$C26%,1),"0.0"),")")</f>
        <v>5.7 (5.4-5.9)</v>
      </c>
      <c r="DB26" s="36" t="str">
        <f>CONCATENATE(TEXT(ROUND('Bestand-Stellensuchende'!DB26/Hilfsblatt_Erwerbspersonen_14ff!$B26%,1),"0.0")," (",TEXT(ROUND('Bestand-Stellensuchende'!DB26/Hilfsblatt_Erwerbspersonen_14ff!$D26%,1),"0.0"),"-",TEXT(ROUND('Bestand-Stellensuchende'!DB26/Hilfsblatt_Erwerbspersonen_14ff!$C26%,1),"0.0"),")")</f>
        <v>5.5 (5.3-5.7)</v>
      </c>
      <c r="DC26" s="36" t="str">
        <f>CONCATENATE(TEXT(ROUND('Bestand-Stellensuchende'!DC26/Hilfsblatt_Erwerbspersonen_14ff!$B26%,1),"0.0")," (",TEXT(ROUND('Bestand-Stellensuchende'!DC26/Hilfsblatt_Erwerbspersonen_14ff!$D26%,1),"0.0"),"-",TEXT(ROUND('Bestand-Stellensuchende'!DC26/Hilfsblatt_Erwerbspersonen_14ff!$C26%,1),"0.0"),")")</f>
        <v>5.8 (5.5-6.0)</v>
      </c>
      <c r="DD26" s="36" t="str">
        <f>CONCATENATE(TEXT(ROUND('Bestand-Stellensuchende'!DD26/Hilfsblatt_Erwerbspersonen_14ff!$B26%,1),"0.0")," (",TEXT(ROUND('Bestand-Stellensuchende'!DD26/Hilfsblatt_Erwerbspersonen_14ff!$D26%,1),"0.0"),"-",TEXT(ROUND('Bestand-Stellensuchende'!DD26/Hilfsblatt_Erwerbspersonen_14ff!$C26%,1),"0.0"),")")</f>
        <v>5.6 (5.4-5.9)</v>
      </c>
      <c r="DE26" s="36" t="str">
        <f>CONCATENATE(TEXT(ROUND('Bestand-Stellensuchende'!DE26/Hilfsblatt_Erwerbspersonen_14ff!$B26%,1),"0.0")," (",TEXT(ROUND('Bestand-Stellensuchende'!DE26/Hilfsblatt_Erwerbspersonen_14ff!$D26%,1),"0.0"),"-",TEXT(ROUND('Bestand-Stellensuchende'!DE26/Hilfsblatt_Erwerbspersonen_14ff!$C26%,1),"0.0"),")")</f>
        <v>5.5 (5.2-5.7)</v>
      </c>
      <c r="DF26" s="36" t="str">
        <f>CONCATENATE(TEXT(ROUND('Bestand-Stellensuchende'!DF26/Hilfsblatt_Erwerbspersonen_14ff!$B26%,1),"0.0")," (",TEXT(ROUND('Bestand-Stellensuchende'!DF26/Hilfsblatt_Erwerbspersonen_14ff!$D26%,1),"0.0"),"-",TEXT(ROUND('Bestand-Stellensuchende'!DF26/Hilfsblatt_Erwerbspersonen_14ff!$C26%,1),"0.0"),")")</f>
        <v>5.2 (5.0-5.5)</v>
      </c>
      <c r="DG26" s="36" t="str">
        <f>CONCATENATE(TEXT(ROUND('Bestand-Stellensuchende'!DG26/Hilfsblatt_Erwerbspersonen_14ff!$B26%,1),"0.0")," (",TEXT(ROUND('Bestand-Stellensuchende'!DG26/Hilfsblatt_Erwerbspersonen_14ff!$D26%,1),"0.0"),"-",TEXT(ROUND('Bestand-Stellensuchende'!DG26/Hilfsblatt_Erwerbspersonen_14ff!$C26%,1),"0.0"),")")</f>
        <v>5.4 (5.1-5.6)</v>
      </c>
      <c r="DH26" s="36" t="str">
        <f>CONCATENATE(TEXT(ROUND('Bestand-Stellensuchende'!DH26/Hilfsblatt_Erwerbspersonen_14ff!$B26%,1),"0.0")," (",TEXT(ROUND('Bestand-Stellensuchende'!DH26/Hilfsblatt_Erwerbspersonen_14ff!$D26%,1),"0.0"),"-",TEXT(ROUND('Bestand-Stellensuchende'!DH26/Hilfsblatt_Erwerbspersonen_14ff!$C26%,1),"0.0"),")")</f>
        <v>5.2 (5.0-5.5)</v>
      </c>
      <c r="DI26" s="36" t="str">
        <f>CONCATENATE(TEXT(ROUND('Bestand-Stellensuchende'!DI26/Hilfsblatt_Erwerbspersonen_14ff!$B26%,1),"0.0")," (",TEXT(ROUND('Bestand-Stellensuchende'!DI26/Hilfsblatt_Erwerbspersonen_14ff!$D26%,1),"0.0"),"-",TEXT(ROUND('Bestand-Stellensuchende'!DI26/Hilfsblatt_Erwerbspersonen_14ff!$C26%,1),"0.0"),")")</f>
        <v>5.3 (5.1-5.6)</v>
      </c>
      <c r="DJ26" s="36" t="str">
        <f>CONCATENATE(TEXT(ROUND('Bestand-Stellensuchende'!DJ26/Hilfsblatt_Erwerbspersonen_14ff!$B26%,1),"0.0")," (",TEXT(ROUND('Bestand-Stellensuchende'!DJ26/Hilfsblatt_Erwerbspersonen_14ff!$D26%,1),"0.0"),"-",TEXT(ROUND('Bestand-Stellensuchende'!DJ26/Hilfsblatt_Erwerbspersonen_14ff!$C26%,1),"0.0"),")")</f>
        <v>5.3 (5.0-5.5)</v>
      </c>
      <c r="DK26" s="36" t="str">
        <f>CONCATENATE(TEXT(ROUND('Bestand-Stellensuchende'!DK26/Hilfsblatt_Erwerbspersonen_14ff!$B26%,1),"0.0")," (",TEXT(ROUND('Bestand-Stellensuchende'!DK26/Hilfsblatt_Erwerbspersonen_14ff!$D26%,1),"0.0"),"-",TEXT(ROUND('Bestand-Stellensuchende'!DK26/Hilfsblatt_Erwerbspersonen_14ff!$C26%,1),"0.0"),")")</f>
        <v>5.4 (5.2-5.7)</v>
      </c>
      <c r="DL26" s="36" t="str">
        <f>CONCATENATE(TEXT(ROUND('Bestand-Stellensuchende'!DL26/Hilfsblatt_Erwerbspersonen_14ff!$B26%,1),"0.0")," (",TEXT(ROUND('Bestand-Stellensuchende'!DL26/Hilfsblatt_Erwerbspersonen_14ff!$D26%,1),"0.0"),"-",TEXT(ROUND('Bestand-Stellensuchende'!DL26/Hilfsblatt_Erwerbspersonen_14ff!$C26%,1),"0.0"),")")</f>
        <v>5.6 (5.4-5.9)</v>
      </c>
      <c r="DM26" s="36" t="str">
        <f>CONCATENATE(TEXT(ROUND('Bestand-Stellensuchende'!DM26/Hilfsblatt_Erwerbspersonen_14ff!$B26%,1),"0.0")," (",TEXT(ROUND('Bestand-Stellensuchende'!DM26/Hilfsblatt_Erwerbspersonen_14ff!$D26%,1),"0.0"),"-",TEXT(ROUND('Bestand-Stellensuchende'!DM26/Hilfsblatt_Erwerbspersonen_14ff!$C26%,1),"0.0"),")")</f>
        <v>5.7 (5.5-6.0)</v>
      </c>
      <c r="DN26" s="36" t="str">
        <f>CONCATENATE(TEXT(ROUND('Bestand-Stellensuchende'!DN26/Hilfsblatt_Erwerbspersonen_14ff!$B26%,1),"0.0")," (",TEXT(ROUND('Bestand-Stellensuchende'!DN26/Hilfsblatt_Erwerbspersonen_14ff!$D26%,1),"0.0"),"-",TEXT(ROUND('Bestand-Stellensuchende'!DN26/Hilfsblatt_Erwerbspersonen_14ff!$C26%,1),"0.0"),")")</f>
        <v>5.7 (5.5-6.0)</v>
      </c>
      <c r="DO26" s="36" t="str">
        <f>CONCATENATE(TEXT(ROUND('Bestand-Stellensuchende'!DO26/Hilfsblatt_Erwerbspersonen_14ff!$B26%,1),"0.0")," (",TEXT(ROUND('Bestand-Stellensuchende'!DO26/Hilfsblatt_Erwerbspersonen_14ff!$D26%,1),"0.0"),"-",TEXT(ROUND('Bestand-Stellensuchende'!DO26/Hilfsblatt_Erwerbspersonen_14ff!$C26%,1),"0.0"),")")</f>
        <v>5.1 (4.9-5.3)</v>
      </c>
      <c r="DP26" s="36" t="str">
        <f>CONCATENATE(TEXT(ROUND('Bestand-Stellensuchende'!DP26/Hilfsblatt_Erwerbspersonen_14ff!$B26%,1),"0.0")," (",TEXT(ROUND('Bestand-Stellensuchende'!DP26/Hilfsblatt_Erwerbspersonen_14ff!$D26%,1),"0.0"),"-",TEXT(ROUND('Bestand-Stellensuchende'!DP26/Hilfsblatt_Erwerbspersonen_14ff!$C26%,1),"0.0"),")")</f>
        <v>5.6 (5.4-5.8)</v>
      </c>
      <c r="DQ26" s="36" t="str">
        <f>CONCATENATE(TEXT(ROUND('Bestand-Stellensuchende'!DQ26/Hilfsblatt_Erwerbspersonen_14ff!$B26%,1),"0.0")," (",TEXT(ROUND('Bestand-Stellensuchende'!DQ26/Hilfsblatt_Erwerbspersonen_14ff!$D26%,1),"0.0"),"-",TEXT(ROUND('Bestand-Stellensuchende'!DQ26/Hilfsblatt_Erwerbspersonen_14ff!$C26%,1),"0.0"),")")</f>
        <v>5.5 (5.3-5.7)</v>
      </c>
      <c r="DR26" s="36" t="str">
        <f>CONCATENATE(TEXT(ROUND('Bestand-Stellensuchende'!DR26/Hilfsblatt_Erwerbspersonen_14ff!$B26%,1),"0.0")," (",TEXT(ROUND('Bestand-Stellensuchende'!DR26/Hilfsblatt_Erwerbspersonen_14ff!$D26%,1),"0.0"),"-",TEXT(ROUND('Bestand-Stellensuchende'!DR26/Hilfsblatt_Erwerbspersonen_14ff!$C26%,1),"0.0"),")")</f>
        <v>5.3 (5.1-5.6)</v>
      </c>
      <c r="DS26" s="36" t="str">
        <f>CONCATENATE(TEXT(ROUND('Bestand-Stellensuchende'!DS26/Hilfsblatt_Erwerbspersonen_14ff!$B26%,1),"0.0")," (",TEXT(ROUND('Bestand-Stellensuchende'!DS26/Hilfsblatt_Erwerbspersonen_14ff!$D26%,1),"0.0"),"-",TEXT(ROUND('Bestand-Stellensuchende'!DS26/Hilfsblatt_Erwerbspersonen_14ff!$C26%,1),"0.0"),")")</f>
        <v>5.2 (4.9-5.4)</v>
      </c>
      <c r="DT26" s="36" t="str">
        <f>CONCATENATE(TEXT(ROUND('Bestand-Stellensuchende'!DT26/Hilfsblatt_Erwerbspersonen_14ff!$B26%,1),"0.0")," (",TEXT(ROUND('Bestand-Stellensuchende'!DT26/Hilfsblatt_Erwerbspersonen_14ff!$D26%,1),"0.0"),"-",TEXT(ROUND('Bestand-Stellensuchende'!DT26/Hilfsblatt_Erwerbspersonen_14ff!$C26%,1),"0.0"),")")</f>
        <v>4.9 (4.7-5.1)</v>
      </c>
      <c r="DU26" s="36" t="str">
        <f>CONCATENATE(TEXT(ROUND('Bestand-Stellensuchende'!DU26/Hilfsblatt_Erwerbspersonen_14ff!$B26%,1),"0.0")," (",TEXT(ROUND('Bestand-Stellensuchende'!DU26/Hilfsblatt_Erwerbspersonen_14ff!$D26%,1),"0.0"),"-",TEXT(ROUND('Bestand-Stellensuchende'!DU26/Hilfsblatt_Erwerbspersonen_14ff!$C26%,1),"0.0"),")")</f>
        <v>4.9 (4.7-5.1)</v>
      </c>
      <c r="DV26" s="36" t="str">
        <f>CONCATENATE(TEXT(ROUND('Bestand-Stellensuchende'!DV26/Hilfsblatt_Erwerbspersonen_14ff!$B26%,1),"0.0")," (",TEXT(ROUND('Bestand-Stellensuchende'!DV26/Hilfsblatt_Erwerbspersonen_14ff!$D26%,1),"0.0"),"-",TEXT(ROUND('Bestand-Stellensuchende'!DV26/Hilfsblatt_Erwerbspersonen_14ff!$C26%,1),"0.0"),")")</f>
        <v>4.9 (4.7-5.1)</v>
      </c>
      <c r="DW26" s="36" t="str">
        <f>CONCATENATE(TEXT(ROUND('Bestand-Stellensuchende'!DW26/Hilfsblatt_Erwerbspersonen_14ff!$B26%,1),"0.0")," (",TEXT(ROUND('Bestand-Stellensuchende'!DW26/Hilfsblatt_Erwerbspersonen_14ff!$D26%,1),"0.0"),"-",TEXT(ROUND('Bestand-Stellensuchende'!DW26/Hilfsblatt_Erwerbspersonen_14ff!$C26%,1),"0.0"),")")</f>
        <v>4.7 (4.5-4.9)</v>
      </c>
      <c r="DX26" s="36" t="str">
        <f>CONCATENATE(TEXT(ROUND('Bestand-Stellensuchende'!DX26/Hilfsblatt_Erwerbspersonen_14ff!$B26%,1),"0.0")," (",TEXT(ROUND('Bestand-Stellensuchende'!DX26/Hilfsblatt_Erwerbspersonen_14ff!$D26%,1),"0.0"),"-",TEXT(ROUND('Bestand-Stellensuchende'!DX26/Hilfsblatt_Erwerbspersonen_14ff!$C26%,1),"0.0"),")")</f>
        <v>4.9 (4.7-5.1)</v>
      </c>
      <c r="DY26" s="36" t="str">
        <f>CONCATENATE(TEXT(ROUND('Bestand-Stellensuchende'!DY26/Hilfsblatt_Erwerbspersonen_14ff!$B26%,1),"0.0")," (",TEXT(ROUND('Bestand-Stellensuchende'!DY26/Hilfsblatt_Erwerbspersonen_14ff!$D26%,1),"0.0"),"-",TEXT(ROUND('Bestand-Stellensuchende'!DY26/Hilfsblatt_Erwerbspersonen_14ff!$C26%,1),"0.0"),")")</f>
        <v>5.0 (4.8-5.2)</v>
      </c>
      <c r="DZ26" s="36" t="str">
        <f>CONCATENATE(TEXT(ROUND('Bestand-Stellensuchende'!DZ26/Hilfsblatt_Erwerbspersonen_14ff!$B26%,1),"0.0")," (",TEXT(ROUND('Bestand-Stellensuchende'!DZ26/Hilfsblatt_Erwerbspersonen_14ff!$D26%,1),"0.0"),"-",TEXT(ROUND('Bestand-Stellensuchende'!DZ26/Hilfsblatt_Erwerbspersonen_14ff!$C26%,1),"0.0"),")")</f>
        <v>5.0 (4.8-5.2)</v>
      </c>
      <c r="EA26" s="36" t="str">
        <f>CONCATENATE(TEXT(ROUND('Bestand-Stellensuchende'!EA26/Hilfsblatt_Erwerbspersonen_14ff!$B26%,1),"0.0")," (",TEXT(ROUND('Bestand-Stellensuchende'!EA26/Hilfsblatt_Erwerbspersonen_14ff!$D26%,1),"0.0"),"-",TEXT(ROUND('Bestand-Stellensuchende'!EA26/Hilfsblatt_Erwerbspersonen_14ff!$C26%,1),"0.0"),")")</f>
        <v>4.8 (4.7-5.1)</v>
      </c>
      <c r="EB26" s="36" t="str">
        <f>CONCATENATE(TEXT(ROUND('Bestand-Stellensuchende'!EB26/Hilfsblatt_Erwerbspersonen_14ff!$B26%,1),"0.0")," (",TEXT(ROUND('Bestand-Stellensuchende'!EB26/Hilfsblatt_Erwerbspersonen_14ff!$D26%,1),"0.0"),"-",TEXT(ROUND('Bestand-Stellensuchende'!EB26/Hilfsblatt_Erwerbspersonen_14ff!$C26%,1),"0.0"),")")</f>
        <v>4.7 (4.5-4.9)</v>
      </c>
      <c r="EC26" s="36" t="str">
        <f>CONCATENATE(TEXT(ROUND('Bestand-Stellensuchende'!EC26/Hilfsblatt_Erwerbspersonen_14ff!$B26%,1),"0.0")," (",TEXT(ROUND('Bestand-Stellensuchende'!EC26/Hilfsblatt_Erwerbspersonen_14ff!$D26%,1),"0.0"),"-",TEXT(ROUND('Bestand-Stellensuchende'!EC26/Hilfsblatt_Erwerbspersonen_14ff!$C26%,1),"0.0"),")")</f>
        <v>4.9 (4.7-5.1)</v>
      </c>
      <c r="ED26" s="36" t="str">
        <f>CONCATENATE(TEXT(ROUND('Bestand-Stellensuchende'!ED26/Hilfsblatt_Erwerbspersonen_14ff!$B26%,1),"0.0")," (",TEXT(ROUND('Bestand-Stellensuchende'!ED26/Hilfsblatt_Erwerbspersonen_14ff!$D26%,1),"0.0"),"-",TEXT(ROUND('Bestand-Stellensuchende'!ED26/Hilfsblatt_Erwerbspersonen_14ff!$C26%,1),"0.0"),")")</f>
        <v>4.8 (4.6-5.0)</v>
      </c>
      <c r="EE26" s="36" t="str">
        <f>CONCATENATE(TEXT(ROUND('Bestand-Stellensuchende'!EE26/Hilfsblatt_Erwerbspersonen_14ff!$B26%,1),"0.0")," (",TEXT(ROUND('Bestand-Stellensuchende'!EE26/Hilfsblatt_Erwerbspersonen_14ff!$D26%,1),"0.0"),"-",TEXT(ROUND('Bestand-Stellensuchende'!EE26/Hilfsblatt_Erwerbspersonen_14ff!$C26%,1),"0.0"),")")</f>
        <v>4.5 (4.3-4.7)</v>
      </c>
      <c r="EF26" s="36" t="str">
        <f>CONCATENATE(TEXT(ROUND('Bestand-Stellensuchende'!EF26/Hilfsblatt_Erwerbspersonen_14ff!$B26%,1),"0.0")," (",TEXT(ROUND('Bestand-Stellensuchende'!EF26/Hilfsblatt_Erwerbspersonen_14ff!$D26%,1),"0.0"),"-",TEXT(ROUND('Bestand-Stellensuchende'!EF26/Hilfsblatt_Erwerbspersonen_14ff!$C26%,1),"0.0"),")")</f>
        <v>4.6 (4.4-4.8)</v>
      </c>
      <c r="EG26" s="36" t="str">
        <f>CONCATENATE(TEXT(ROUND('Bestand-Stellensuchende'!EG26/Hilfsblatt_Erwerbspersonen_14ff!$B26%,1),"0.0")," (",TEXT(ROUND('Bestand-Stellensuchende'!EG26/Hilfsblatt_Erwerbspersonen_14ff!$D26%,1),"0.0"),"-",TEXT(ROUND('Bestand-Stellensuchende'!EG26/Hilfsblatt_Erwerbspersonen_14ff!$C26%,1),"0.0"),")")</f>
        <v>4.5 (4.3-4.7)</v>
      </c>
      <c r="EH26" s="36" t="str">
        <f>CONCATENATE(TEXT(ROUND('Bestand-Stellensuchende'!EH26/Hilfsblatt_Erwerbspersonen_14ff!$B26%,1),"0.0")," (",TEXT(ROUND('Bestand-Stellensuchende'!EH26/Hilfsblatt_Erwerbspersonen_14ff!$D26%,1),"0.0"),"-",TEXT(ROUND('Bestand-Stellensuchende'!EH26/Hilfsblatt_Erwerbspersonen_14ff!$C26%,1),"0.0"),")")</f>
        <v>4.4 (4.3-4.6)</v>
      </c>
      <c r="EI26" s="36" t="str">
        <f>CONCATENATE(TEXT(ROUND('Bestand-Stellensuchende'!EI26/Hilfsblatt_Erwerbspersonen_14ff!$B26%,1),"0.0")," (",TEXT(ROUND('Bestand-Stellensuchende'!EI26/Hilfsblatt_Erwerbspersonen_14ff!$D26%,1),"0.0"),"-",TEXT(ROUND('Bestand-Stellensuchende'!EI26/Hilfsblatt_Erwerbspersonen_14ff!$C26%,1),"0.0"),")")</f>
        <v>4.5 (4.3-4.7)</v>
      </c>
      <c r="EJ26" s="36" t="str">
        <f>CONCATENATE(TEXT(ROUND('Bestand-Stellensuchende'!EJ26/Hilfsblatt_Erwerbspersonen_14ff!$B26%,1),"0.0")," (",TEXT(ROUND('Bestand-Stellensuchende'!EJ26/Hilfsblatt_Erwerbspersonen_14ff!$D26%,1),"0.0"),"-",TEXT(ROUND('Bestand-Stellensuchende'!EJ26/Hilfsblatt_Erwerbspersonen_14ff!$C26%,1),"0.0"),")")</f>
        <v>4.5 (4.3-4.7)</v>
      </c>
      <c r="EK26" s="36" t="str">
        <f>CONCATENATE(TEXT(ROUND('Bestand-Stellensuchende'!EK26/Hilfsblatt_Erwerbspersonen_14ff!$B26%,1),"0.0")," (",TEXT(ROUND('Bestand-Stellensuchende'!EK26/Hilfsblatt_Erwerbspersonen_14ff!$D26%,1),"0.0"),"-",TEXT(ROUND('Bestand-Stellensuchende'!EK26/Hilfsblatt_Erwerbspersonen_14ff!$C26%,1),"0.0"),")")</f>
        <v>4.7 (4.5-4.9)</v>
      </c>
      <c r="EL26" s="36" t="str">
        <f>CONCATENATE(TEXT(ROUND('Bestand-Stellensuchende'!EL26/Hilfsblatt_Erwerbspersonen_14ff!$B26%,1),"0.0")," (",TEXT(ROUND('Bestand-Stellensuchende'!EL26/Hilfsblatt_Erwerbspersonen_14ff!$D26%,1),"0.0"),"-",TEXT(ROUND('Bestand-Stellensuchende'!EL26/Hilfsblatt_Erwerbspersonen_14ff!$C26%,1),"0.0"),")")</f>
        <v>4.9 (4.7-5.1)</v>
      </c>
      <c r="EM26" s="36" t="str">
        <f>CONCATENATE(TEXT(ROUND('Bestand-Stellensuchende'!EM26/Hilfsblatt_Erwerbspersonen_14ff!$B26%,1),"0.0")," (",TEXT(ROUND('Bestand-Stellensuchende'!EM26/Hilfsblatt_Erwerbspersonen_14ff!$D26%,1),"0.0"),"-",TEXT(ROUND('Bestand-Stellensuchende'!EM26/Hilfsblatt_Erwerbspersonen_14ff!$C26%,1),"0.0"),")")</f>
        <v>5.1 (4.9-5.3)</v>
      </c>
      <c r="EN26" s="36" t="str">
        <f>CONCATENATE(TEXT(ROUND('Bestand-Stellensuchende'!EN26/Hilfsblatt_Erwerbspersonen_14ff!$B26%,1),"0.0")," (",TEXT(ROUND('Bestand-Stellensuchende'!EN26/Hilfsblatt_Erwerbspersonen_14ff!$D26%,1),"0.0"),"-",TEXT(ROUND('Bestand-Stellensuchende'!EN26/Hilfsblatt_Erwerbspersonen_14ff!$C26%,1),"0.0"),")")</f>
        <v>5.2 (5.0-5.5)</v>
      </c>
    </row>
    <row r="27" spans="1:144" ht="13.5" customHeight="1">
      <c r="A27" s="20" t="s">
        <v>19</v>
      </c>
      <c r="B27" s="36" t="str">
        <f>CONCATENATE(TEXT(ROUND('Bestand-Stellensuchende'!B27/Hilfsblatt_Erwerbspersonen_20ff!$B27%,1),"0.0")," (",TEXT(ROUND('Bestand-Stellensuchende'!B27/Hilfsblatt_Erwerbspersonen_20ff!$D27%,1),"0.0"),"-",TEXT(ROUND('Bestand-Stellensuchende'!B27/Hilfsblatt_Erwerbspersonen_20ff!$C27%,1),"0.0"),")")</f>
        <v>4.0 (3.9-4.1)</v>
      </c>
      <c r="C27" s="36" t="str">
        <f>CONCATENATE(TEXT(ROUND('Bestand-Stellensuchende'!C27/Hilfsblatt_Erwerbspersonen_20ff!$B27%,1),"0.0")," (",TEXT(ROUND('Bestand-Stellensuchende'!C27/Hilfsblatt_Erwerbspersonen_20ff!$D27%,1),"0.0"),"-",TEXT(ROUND('Bestand-Stellensuchende'!C27/Hilfsblatt_Erwerbspersonen_20ff!$C27%,1),"0.0"),")")</f>
        <v>4.0 (3.9-4.1)</v>
      </c>
      <c r="D27" s="36" t="str">
        <f>CONCATENATE(TEXT(ROUND('Bestand-Stellensuchende'!D27/Hilfsblatt_Erwerbspersonen_20ff!$B27%,1),"0.0")," (",TEXT(ROUND('Bestand-Stellensuchende'!D27/Hilfsblatt_Erwerbspersonen_20ff!$D27%,1),"0.0"),"-",TEXT(ROUND('Bestand-Stellensuchende'!D27/Hilfsblatt_Erwerbspersonen_20ff!$C27%,1),"0.0"),")")</f>
        <v>4.1 (4.0-4.3)</v>
      </c>
      <c r="E27" s="36" t="str">
        <f>CONCATENATE(TEXT(ROUND('Bestand-Stellensuchende'!E27/Hilfsblatt_Erwerbspersonen_20ff!$B27%,1),"0.0")," (",TEXT(ROUND('Bestand-Stellensuchende'!E27/Hilfsblatt_Erwerbspersonen_20ff!$D27%,1),"0.0"),"-",TEXT(ROUND('Bestand-Stellensuchende'!E27/Hilfsblatt_Erwerbspersonen_20ff!$C27%,1),"0.0"),")")</f>
        <v>4.1 (4.0-4.3)</v>
      </c>
      <c r="F27" s="36"/>
      <c r="G27" s="36"/>
      <c r="H27" s="36"/>
      <c r="I27" s="36"/>
      <c r="J27" s="36"/>
      <c r="K27" s="36"/>
      <c r="L27" s="36"/>
      <c r="M27" s="36"/>
      <c r="N27" s="36"/>
      <c r="O27" s="36" t="str">
        <f>CONCATENATE(TEXT(ROUND('Bestand-Stellensuchende'!O27/Hilfsblatt_Erwerbspersonen_20ff!$B27%,1),"0.0")," (",TEXT(ROUND('Bestand-Stellensuchende'!O27/Hilfsblatt_Erwerbspersonen_20ff!$D27%,1),"0.0"),"-",TEXT(ROUND('Bestand-Stellensuchende'!O27/Hilfsblatt_Erwerbspersonen_20ff!$C27%,1),"0.0"),")")</f>
        <v>3.8 (3.7-3.9)</v>
      </c>
      <c r="P27" s="36" t="str">
        <f>CONCATENATE(TEXT(ROUND('Bestand-Stellensuchende'!P27/Hilfsblatt_Erwerbspersonen_20ff!$B27%,1),"0.0")," (",TEXT(ROUND('Bestand-Stellensuchende'!P27/Hilfsblatt_Erwerbspersonen_20ff!$D27%,1),"0.0"),"-",TEXT(ROUND('Bestand-Stellensuchende'!P27/Hilfsblatt_Erwerbspersonen_20ff!$C27%,1),"0.0"),")")</f>
        <v>4.1 (4.0-4.3)</v>
      </c>
      <c r="Q27" s="36" t="str">
        <f>CONCATENATE(TEXT(ROUND('Bestand-Stellensuchende'!Q27/Hilfsblatt_Erwerbspersonen_20ff!$B27%,1),"0.0")," (",TEXT(ROUND('Bestand-Stellensuchende'!Q27/Hilfsblatt_Erwerbspersonen_20ff!$D27%,1),"0.0"),"-",TEXT(ROUND('Bestand-Stellensuchende'!Q27/Hilfsblatt_Erwerbspersonen_20ff!$C27%,1),"0.0"),")")</f>
        <v>4.0 (3.9-4.1)</v>
      </c>
      <c r="R27" s="36" t="str">
        <f>CONCATENATE(TEXT(ROUND('Bestand-Stellensuchende'!R27/Hilfsblatt_Erwerbspersonen_20ff!$B27%,1),"0.0")," (",TEXT(ROUND('Bestand-Stellensuchende'!R27/Hilfsblatt_Erwerbspersonen_20ff!$D27%,1),"0.0"),"-",TEXT(ROUND('Bestand-Stellensuchende'!R27/Hilfsblatt_Erwerbspersonen_20ff!$C27%,1),"0.0"),")")</f>
        <v>3.8 (3.7-4.0)</v>
      </c>
      <c r="S27" s="36" t="str">
        <f>CONCATENATE(TEXT(ROUND('Bestand-Stellensuchende'!S27/Hilfsblatt_Erwerbspersonen_20ff!$B27%,1),"0.0")," (",TEXT(ROUND('Bestand-Stellensuchende'!S27/Hilfsblatt_Erwerbspersonen_20ff!$D27%,1),"0.0"),"-",TEXT(ROUND('Bestand-Stellensuchende'!S27/Hilfsblatt_Erwerbspersonen_20ff!$C27%,1),"0.0"),")")</f>
        <v>3.8 (3.7-3.9)</v>
      </c>
      <c r="T27" s="36" t="str">
        <f>CONCATENATE(TEXT(ROUND('Bestand-Stellensuchende'!T27/Hilfsblatt_Erwerbspersonen_20ff!$B27%,1),"0.0")," (",TEXT(ROUND('Bestand-Stellensuchende'!T27/Hilfsblatt_Erwerbspersonen_20ff!$D27%,1),"0.0"),"-",TEXT(ROUND('Bestand-Stellensuchende'!T27/Hilfsblatt_Erwerbspersonen_20ff!$C27%,1),"0.0"),")")</f>
        <v>3.7 (3.6-3.8)</v>
      </c>
      <c r="U27" s="36" t="str">
        <f>CONCATENATE(TEXT(ROUND('Bestand-Stellensuchende'!U27/Hilfsblatt_Erwerbspersonen_20ff!$B27%,1),"0.0")," (",TEXT(ROUND('Bestand-Stellensuchende'!U27/Hilfsblatt_Erwerbspersonen_20ff!$D27%,1),"0.0"),"-",TEXT(ROUND('Bestand-Stellensuchende'!U27/Hilfsblatt_Erwerbspersonen_20ff!$C27%,1),"0.0"),")")</f>
        <v>3.6 (3.5-3.8)</v>
      </c>
      <c r="V27" s="36" t="str">
        <f>CONCATENATE(TEXT(ROUND('Bestand-Stellensuchende'!V27/Hilfsblatt_Erwerbspersonen_20ff!$B27%,1),"0.0")," (",TEXT(ROUND('Bestand-Stellensuchende'!V27/Hilfsblatt_Erwerbspersonen_20ff!$D27%,1),"0.0"),"-",TEXT(ROUND('Bestand-Stellensuchende'!V27/Hilfsblatt_Erwerbspersonen_20ff!$C27%,1),"0.0"),")")</f>
        <v>3.6 (3.5-3.8)</v>
      </c>
      <c r="W27" s="36" t="str">
        <f>CONCATENATE(TEXT(ROUND('Bestand-Stellensuchende'!W27/Hilfsblatt_Erwerbspersonen_20ff!$B27%,1),"0.0")," (",TEXT(ROUND('Bestand-Stellensuchende'!W27/Hilfsblatt_Erwerbspersonen_20ff!$D27%,1),"0.0"),"-",TEXT(ROUND('Bestand-Stellensuchende'!W27/Hilfsblatt_Erwerbspersonen_20ff!$C27%,1),"0.0"),")")</f>
        <v>3.7 (3.6-3.8)</v>
      </c>
      <c r="X27" s="36" t="str">
        <f>CONCATENATE(TEXT(ROUND('Bestand-Stellensuchende'!X27/Hilfsblatt_Erwerbspersonen_20ff!$B27%,1),"0.0")," (",TEXT(ROUND('Bestand-Stellensuchende'!X27/Hilfsblatt_Erwerbspersonen_20ff!$D27%,1),"0.0"),"-",TEXT(ROUND('Bestand-Stellensuchende'!X27/Hilfsblatt_Erwerbspersonen_20ff!$C27%,1),"0.0"),")")</f>
        <v>3.7 (3.6-3.8)</v>
      </c>
      <c r="Y27" s="36" t="str">
        <f>CONCATENATE(TEXT(ROUND('Bestand-Stellensuchende'!Y27/Hilfsblatt_Erwerbspersonen_20ff!$B27%,1),"0.0")," (",TEXT(ROUND('Bestand-Stellensuchende'!Y27/Hilfsblatt_Erwerbspersonen_20ff!$D27%,1),"0.0"),"-",TEXT(ROUND('Bestand-Stellensuchende'!Y27/Hilfsblatt_Erwerbspersonen_20ff!$C27%,1),"0.0"),")")</f>
        <v>3.8 (3.7-3.9)</v>
      </c>
      <c r="Z27" s="36" t="str">
        <f>CONCATENATE(TEXT(ROUND('Bestand-Stellensuchende'!Z27/Hilfsblatt_Erwerbspersonen_20ff!$B27%,1),"0.0")," (",TEXT(ROUND('Bestand-Stellensuchende'!Z27/Hilfsblatt_Erwerbspersonen_20ff!$D27%,1),"0.0"),"-",TEXT(ROUND('Bestand-Stellensuchende'!Z27/Hilfsblatt_Erwerbspersonen_20ff!$C27%,1),"0.0"),")")</f>
        <v>3.9 (3.7-4.0)</v>
      </c>
      <c r="AA27" s="36" t="str">
        <f>CONCATENATE(TEXT(ROUND('Bestand-Stellensuchende'!AA27/Hilfsblatt_Erwerbspersonen_20ff!$B27%,1),"0.0")," (",TEXT(ROUND('Bestand-Stellensuchende'!AA27/Hilfsblatt_Erwerbspersonen_20ff!$D27%,1),"0.0"),"-",TEXT(ROUND('Bestand-Stellensuchende'!AA27/Hilfsblatt_Erwerbspersonen_20ff!$C27%,1),"0.0"),")")</f>
        <v>3.8 (3.7-4.0)</v>
      </c>
      <c r="AB27" s="36" t="str">
        <f>CONCATENATE(TEXT(ROUND('Bestand-Stellensuchende'!AB27/Hilfsblatt_Erwerbspersonen_20ff!$B27%,1),"0.0")," (",TEXT(ROUND('Bestand-Stellensuchende'!AB27/Hilfsblatt_Erwerbspersonen_20ff!$D27%,1),"0.0"),"-",TEXT(ROUND('Bestand-Stellensuchende'!AB27/Hilfsblatt_Erwerbspersonen_20ff!$C27%,1),"0.0"),")")</f>
        <v>3.9 (3.8-4.1)</v>
      </c>
      <c r="AC27" s="36" t="str">
        <f>CONCATENATE(TEXT(ROUND('Bestand-Stellensuchende'!AC27/Hilfsblatt_Erwerbspersonen_20ff!$B27%,1),"0.0")," (",TEXT(ROUND('Bestand-Stellensuchende'!AC27/Hilfsblatt_Erwerbspersonen_20ff!$D27%,1),"0.0"),"-",TEXT(ROUND('Bestand-Stellensuchende'!AC27/Hilfsblatt_Erwerbspersonen_20ff!$C27%,1),"0.0"),")")</f>
        <v>3.8 (3.7-3.9)</v>
      </c>
      <c r="AD27" s="36" t="str">
        <f>CONCATENATE(TEXT(ROUND('Bestand-Stellensuchende'!AD27/Hilfsblatt_Erwerbspersonen_20ff!$B27%,1),"0.0")," (",TEXT(ROUND('Bestand-Stellensuchende'!AD27/Hilfsblatt_Erwerbspersonen_20ff!$D27%,1),"0.0"),"-",TEXT(ROUND('Bestand-Stellensuchende'!AD27/Hilfsblatt_Erwerbspersonen_20ff!$C27%,1),"0.0"),")")</f>
        <v>3.8 (3.7-3.9)</v>
      </c>
      <c r="AE27" s="36" t="str">
        <f>CONCATENATE(TEXT(ROUND('Bestand-Stellensuchende'!AE27/Hilfsblatt_Erwerbspersonen_20ff!$B27%,1),"0.0")," (",TEXT(ROUND('Bestand-Stellensuchende'!AE27/Hilfsblatt_Erwerbspersonen_20ff!$D27%,1),"0.0"),"-",TEXT(ROUND('Bestand-Stellensuchende'!AE27/Hilfsblatt_Erwerbspersonen_20ff!$C27%,1),"0.0"),")")</f>
        <v>3.6 (3.5-3.7)</v>
      </c>
      <c r="AF27" s="36" t="str">
        <f>CONCATENATE(TEXT(ROUND('Bestand-Stellensuchende'!AF27/Hilfsblatt_Erwerbspersonen_20ff!$B27%,1),"0.0")," (",TEXT(ROUND('Bestand-Stellensuchende'!AF27/Hilfsblatt_Erwerbspersonen_20ff!$D27%,1),"0.0"),"-",TEXT(ROUND('Bestand-Stellensuchende'!AF27/Hilfsblatt_Erwerbspersonen_20ff!$C27%,1),"0.0"),")")</f>
        <v>3.5 (3.4-3.7)</v>
      </c>
      <c r="AG27" s="36" t="str">
        <f>CONCATENATE(TEXT(ROUND('Bestand-Stellensuchende'!AG27/Hilfsblatt_Erwerbspersonen_20ff!$B27%,1),"0.0")," (",TEXT(ROUND('Bestand-Stellensuchende'!AG27/Hilfsblatt_Erwerbspersonen_20ff!$D27%,1),"0.0"),"-",TEXT(ROUND('Bestand-Stellensuchende'!AG27/Hilfsblatt_Erwerbspersonen_20ff!$C27%,1),"0.0"),")")</f>
        <v>3.7 (3.6-3.8)</v>
      </c>
      <c r="AH27" s="36" t="str">
        <f>CONCATENATE(TEXT(ROUND('Bestand-Stellensuchende'!AH27/Hilfsblatt_Erwerbspersonen_20ff!$B27%,1),"0.0")," (",TEXT(ROUND('Bestand-Stellensuchende'!AH27/Hilfsblatt_Erwerbspersonen_20ff!$D27%,1),"0.0"),"-",TEXT(ROUND('Bestand-Stellensuchende'!AH27/Hilfsblatt_Erwerbspersonen_20ff!$C27%,1),"0.0"),")")</f>
        <v>3.7 (3.6-3.8)</v>
      </c>
      <c r="AI27" s="36" t="str">
        <f>CONCATENATE(TEXT(ROUND('Bestand-Stellensuchende'!AI27/Hilfsblatt_Erwerbspersonen_20ff!$B27%,1),"0.0")," (",TEXT(ROUND('Bestand-Stellensuchende'!AI27/Hilfsblatt_Erwerbspersonen_20ff!$D27%,1),"0.0"),"-",TEXT(ROUND('Bestand-Stellensuchende'!AI27/Hilfsblatt_Erwerbspersonen_20ff!$C27%,1),"0.0"),")")</f>
        <v>3.9 (3.8-4.0)</v>
      </c>
      <c r="AJ27" s="36" t="str">
        <f>CONCATENATE(TEXT(ROUND('Bestand-Stellensuchende'!AJ27/Hilfsblatt_Erwerbspersonen_20ff!$B27%,1),"0.0")," (",TEXT(ROUND('Bestand-Stellensuchende'!AJ27/Hilfsblatt_Erwerbspersonen_20ff!$D27%,1),"0.0"),"-",TEXT(ROUND('Bestand-Stellensuchende'!AJ27/Hilfsblatt_Erwerbspersonen_20ff!$C27%,1),"0.0"),")")</f>
        <v>4.0 (3.9-4.1)</v>
      </c>
      <c r="AK27" s="36" t="str">
        <f>CONCATENATE(TEXT(ROUND('Bestand-Stellensuchende'!AK27/Hilfsblatt_Erwerbspersonen_20ff!$B27%,1),"0.0")," (",TEXT(ROUND('Bestand-Stellensuchende'!AK27/Hilfsblatt_Erwerbspersonen_20ff!$D27%,1),"0.0"),"-",TEXT(ROUND('Bestand-Stellensuchende'!AK27/Hilfsblatt_Erwerbspersonen_20ff!$C27%,1),"0.0"),")")</f>
        <v>4.1 (4.0-4.2)</v>
      </c>
      <c r="AL27" s="36" t="str">
        <f>CONCATENATE(TEXT(ROUND('Bestand-Stellensuchende'!AL27/Hilfsblatt_Erwerbspersonen_20ff!$B27%,1),"0.0")," (",TEXT(ROUND('Bestand-Stellensuchende'!AL27/Hilfsblatt_Erwerbspersonen_20ff!$D27%,1),"0.0"),"-",TEXT(ROUND('Bestand-Stellensuchende'!AL27/Hilfsblatt_Erwerbspersonen_20ff!$C27%,1),"0.0"),")")</f>
        <v>4.3 (4.1-4.4)</v>
      </c>
      <c r="AM27" s="36" t="str">
        <f>CONCATENATE(TEXT(ROUND('Bestand-Stellensuchende'!AM27/Hilfsblatt_Erwerbspersonen_20ff!$B27%,1),"0.0")," (",TEXT(ROUND('Bestand-Stellensuchende'!AM27/Hilfsblatt_Erwerbspersonen_20ff!$D27%,1),"0.0"),"-",TEXT(ROUND('Bestand-Stellensuchende'!AM27/Hilfsblatt_Erwerbspersonen_20ff!$C27%,1),"0.0"),")")</f>
        <v>4.5 (4.3-4.6)</v>
      </c>
      <c r="AN27" s="36" t="str">
        <f>CONCATENATE(TEXT(ROUND('Bestand-Stellensuchende'!AN27/Hilfsblatt_Erwerbspersonen_20ff!$B27%,1),"0.0")," (",TEXT(ROUND('Bestand-Stellensuchende'!AN27/Hilfsblatt_Erwerbspersonen_20ff!$D27%,1),"0.0"),"-",TEXT(ROUND('Bestand-Stellensuchende'!AN27/Hilfsblatt_Erwerbspersonen_20ff!$C27%,1),"0.0"),")")</f>
        <v>4.5 (4.4-4.7)</v>
      </c>
      <c r="AO27" s="36" t="str">
        <f>CONCATENATE(TEXT(ROUND('Bestand-Stellensuchende'!AO27/Hilfsblatt_Erwerbspersonen_20ff!$B27%,1),"0.0")," (",TEXT(ROUND('Bestand-Stellensuchende'!AO27/Hilfsblatt_Erwerbspersonen_20ff!$D27%,1),"0.0"),"-",TEXT(ROUND('Bestand-Stellensuchende'!AO27/Hilfsblatt_Erwerbspersonen_20ff!$C27%,1),"0.0"),")")</f>
        <v>5.1 (4.9-5.3)</v>
      </c>
      <c r="AP27" s="36" t="str">
        <f>CONCATENATE(TEXT(ROUND('Bestand-Stellensuchende'!AP27/Hilfsblatt_Erwerbspersonen_20ff!$B27%,1),"0.0")," (",TEXT(ROUND('Bestand-Stellensuchende'!AP27/Hilfsblatt_Erwerbspersonen_20ff!$D27%,1),"0.0"),"-",TEXT(ROUND('Bestand-Stellensuchende'!AP27/Hilfsblatt_Erwerbspersonen_20ff!$C27%,1),"0.0"),")")</f>
        <v>4.6 (4.5-4.8)</v>
      </c>
      <c r="AQ27" s="36" t="str">
        <f>CONCATENATE(TEXT(ROUND('Bestand-Stellensuchende'!AQ27/Hilfsblatt_Erwerbspersonen_20ff!$B27%,1),"0.0")," (",TEXT(ROUND('Bestand-Stellensuchende'!AQ27/Hilfsblatt_Erwerbspersonen_20ff!$D27%,1),"0.0"),"-",TEXT(ROUND('Bestand-Stellensuchende'!AQ27/Hilfsblatt_Erwerbspersonen_20ff!$C27%,1),"0.0"),")")</f>
        <v>4.6 (4.4-4.7)</v>
      </c>
      <c r="AR27" s="36" t="str">
        <f>CONCATENATE(TEXT(ROUND('Bestand-Stellensuchende'!AR27/Hilfsblatt_Erwerbspersonen_20ff!$B27%,1),"0.0")," (",TEXT(ROUND('Bestand-Stellensuchende'!AR27/Hilfsblatt_Erwerbspersonen_20ff!$D27%,1),"0.0"),"-",TEXT(ROUND('Bestand-Stellensuchende'!AR27/Hilfsblatt_Erwerbspersonen_20ff!$C27%,1),"0.0"),")")</f>
        <v>4.5 (4.4-4.7)</v>
      </c>
      <c r="AS27" s="36" t="str">
        <f>CONCATENATE(TEXT(ROUND('Bestand-Stellensuchende'!AS27/Hilfsblatt_Erwerbspersonen_20ff!$B27%,1),"0.0")," (",TEXT(ROUND('Bestand-Stellensuchende'!AS27/Hilfsblatt_Erwerbspersonen_20ff!$D27%,1),"0.0"),"-",TEXT(ROUND('Bestand-Stellensuchende'!AS27/Hilfsblatt_Erwerbspersonen_20ff!$C27%,1),"0.0"),")")</f>
        <v>4.8 (4.6-4.9)</v>
      </c>
      <c r="AT27" s="36" t="str">
        <f>CONCATENATE(TEXT(ROUND('Bestand-Stellensuchende'!AT27/Hilfsblatt_Erwerbspersonen_20ff!$B27%,1),"0.0")," (",TEXT(ROUND('Bestand-Stellensuchende'!AT27/Hilfsblatt_Erwerbspersonen_20ff!$D27%,1),"0.0"),"-",TEXT(ROUND('Bestand-Stellensuchende'!AT27/Hilfsblatt_Erwerbspersonen_20ff!$C27%,1),"0.0"),")")</f>
        <v>4.8 (4.6-5.0)</v>
      </c>
      <c r="AU27" s="36" t="str">
        <f>CONCATENATE(TEXT(ROUND('Bestand-Stellensuchende'!AU27/Hilfsblatt_Erwerbspersonen_20ff!$B27%,1),"0.0")," (",TEXT(ROUND('Bestand-Stellensuchende'!AU27/Hilfsblatt_Erwerbspersonen_20ff!$D27%,1),"0.0"),"-",TEXT(ROUND('Bestand-Stellensuchende'!AU27/Hilfsblatt_Erwerbspersonen_20ff!$C27%,1),"0.0"),")")</f>
        <v>5.0 (4.9-5.2)</v>
      </c>
      <c r="AV27" s="36" t="str">
        <f>CONCATENATE(TEXT(ROUND('Bestand-Stellensuchende'!AV27/Hilfsblatt_Erwerbspersonen_20ff!$B27%,1),"0.0")," (",TEXT(ROUND('Bestand-Stellensuchende'!AV27/Hilfsblatt_Erwerbspersonen_20ff!$D27%,1),"0.0"),"-",TEXT(ROUND('Bestand-Stellensuchende'!AV27/Hilfsblatt_Erwerbspersonen_20ff!$C27%,1),"0.0"),")")</f>
        <v>5.2 (5.0-5.3)</v>
      </c>
      <c r="AW27" s="36" t="str">
        <f>CONCATENATE(TEXT(ROUND('Bestand-Stellensuchende'!AW27/Hilfsblatt_Erwerbspersonen_20ff!$B27%,1),"0.0")," (",TEXT(ROUND('Bestand-Stellensuchende'!AW27/Hilfsblatt_Erwerbspersonen_20ff!$D27%,1),"0.0"),"-",TEXT(ROUND('Bestand-Stellensuchende'!AW27/Hilfsblatt_Erwerbspersonen_20ff!$C27%,1),"0.0"),")")</f>
        <v>5.4 (5.2-5.6)</v>
      </c>
      <c r="AX27" s="36" t="str">
        <f>CONCATENATE(TEXT(ROUND('Bestand-Stellensuchende'!AX27/Hilfsblatt_Erwerbspersonen_20ff!$B27%,1),"0.0")," (",TEXT(ROUND('Bestand-Stellensuchende'!AX27/Hilfsblatt_Erwerbspersonen_20ff!$D27%,1),"0.0"),"-",TEXT(ROUND('Bestand-Stellensuchende'!AX27/Hilfsblatt_Erwerbspersonen_20ff!$C27%,1),"0.0"),")")</f>
        <v>5.4 (5.2-5.6)</v>
      </c>
      <c r="AY27" s="36" t="str">
        <f>CONCATENATE(TEXT(ROUND('Bestand-Stellensuchende'!AY27/Hilfsblatt_Erwerbspersonen_20ff!$B27%,1),"0.0")," (",TEXT(ROUND('Bestand-Stellensuchende'!AY27/Hilfsblatt_Erwerbspersonen_20ff!$D27%,1),"0.0"),"-",TEXT(ROUND('Bestand-Stellensuchende'!AY27/Hilfsblatt_Erwerbspersonen_20ff!$C27%,1),"0.0"),")")</f>
        <v>5.5 (5.4-5.7)</v>
      </c>
      <c r="AZ27" s="36" t="str">
        <f>CONCATENATE(TEXT(ROUND('Bestand-Stellensuchende'!AZ27/Hilfsblatt_Erwerbspersonen_20ff!$B27%,1),"0.0")," (",TEXT(ROUND('Bestand-Stellensuchende'!AZ27/Hilfsblatt_Erwerbspersonen_20ff!$D27%,1),"0.0"),"-",TEXT(ROUND('Bestand-Stellensuchende'!AZ27/Hilfsblatt_Erwerbspersonen_20ff!$C27%,1),"0.0"),")")</f>
        <v>5.6 (5.5-5.8)</v>
      </c>
      <c r="BA27" s="36" t="str">
        <f>CONCATENATE(TEXT(ROUND('Bestand-Stellensuchende'!BA27/Hilfsblatt_Erwerbspersonen_20ff!$B27%,1),"0.0")," (",TEXT(ROUND('Bestand-Stellensuchende'!BA27/Hilfsblatt_Erwerbspersonen_20ff!$D27%,1),"0.0"),"-",TEXT(ROUND('Bestand-Stellensuchende'!BA27/Hilfsblatt_Erwerbspersonen_20ff!$C27%,1),"0.0"),")")</f>
        <v>5.6 (5.5-5.8)</v>
      </c>
      <c r="BB27" s="36" t="str">
        <f>CONCATENATE(TEXT(ROUND('Bestand-Stellensuchende'!BB27/Hilfsblatt_Erwerbspersonen_20ff!$B27%,1),"0.0")," (",TEXT(ROUND('Bestand-Stellensuchende'!BB27/Hilfsblatt_Erwerbspersonen_20ff!$D27%,1),"0.0"),"-",TEXT(ROUND('Bestand-Stellensuchende'!BB27/Hilfsblatt_Erwerbspersonen_20ff!$C27%,1),"0.0"),")")</f>
        <v>5.1 (5.0-5.3)</v>
      </c>
      <c r="BC27" s="36" t="str">
        <f>CONCATENATE(TEXT(ROUND('Bestand-Stellensuchende'!BC27/Hilfsblatt_Erwerbspersonen_20ff!$B27%,1),"0.0")," (",TEXT(ROUND('Bestand-Stellensuchende'!BC27/Hilfsblatt_Erwerbspersonen_20ff!$D27%,1),"0.0"),"-",TEXT(ROUND('Bestand-Stellensuchende'!BC27/Hilfsblatt_Erwerbspersonen_20ff!$C27%,1),"0.0"),")")</f>
        <v>5.7 (5.5-5.9)</v>
      </c>
      <c r="BD27" s="36" t="str">
        <f>CONCATENATE(TEXT(ROUND('Bestand-Stellensuchende'!BD27/Hilfsblatt_Erwerbspersonen_20ff!$B27%,1),"0.0")," (",TEXT(ROUND('Bestand-Stellensuchende'!BD27/Hilfsblatt_Erwerbspersonen_20ff!$D27%,1),"0.0"),"-",TEXT(ROUND('Bestand-Stellensuchende'!BD27/Hilfsblatt_Erwerbspersonen_20ff!$C27%,1),"0.0"),")")</f>
        <v>5.6 (5.4-5.8)</v>
      </c>
      <c r="BE27" s="36" t="str">
        <f>CONCATENATE(TEXT(ROUND('Bestand-Stellensuchende'!BE27/Hilfsblatt_Erwerbspersonen_20ff!$B27%,1),"0.0")," (",TEXT(ROUND('Bestand-Stellensuchende'!BE27/Hilfsblatt_Erwerbspersonen_20ff!$D27%,1),"0.0"),"-",TEXT(ROUND('Bestand-Stellensuchende'!BE27/Hilfsblatt_Erwerbspersonen_20ff!$C27%,1),"0.0"),")")</f>
        <v>5.5 (5.3-5.6)</v>
      </c>
      <c r="BF27" s="36" t="str">
        <f>CONCATENATE(TEXT(ROUND('Bestand-Stellensuchende'!BF27/Hilfsblatt_Erwerbspersonen_20ff!$B27%,1),"0.0")," (",TEXT(ROUND('Bestand-Stellensuchende'!BF27/Hilfsblatt_Erwerbspersonen_20ff!$D27%,1),"0.0"),"-",TEXT(ROUND('Bestand-Stellensuchende'!BF27/Hilfsblatt_Erwerbspersonen_20ff!$C27%,1),"0.0"),")")</f>
        <v>5.4 (5.2-5.6)</v>
      </c>
      <c r="BG27" s="36" t="str">
        <f>CONCATENATE(TEXT(ROUND('Bestand-Stellensuchende'!BG27/Hilfsblatt_Erwerbspersonen_20ff!$B27%,1),"0.0")," (",TEXT(ROUND('Bestand-Stellensuchende'!BG27/Hilfsblatt_Erwerbspersonen_20ff!$D27%,1),"0.0"),"-",TEXT(ROUND('Bestand-Stellensuchende'!BG27/Hilfsblatt_Erwerbspersonen_20ff!$C27%,1),"0.0"),")")</f>
        <v>5.4 (5.3-5.6)</v>
      </c>
      <c r="BH27" s="36" t="str">
        <f>CONCATENATE(TEXT(ROUND('Bestand-Stellensuchende'!BH27/Hilfsblatt_Erwerbspersonen_20ff!$B27%,1),"0.0")," (",TEXT(ROUND('Bestand-Stellensuchende'!BH27/Hilfsblatt_Erwerbspersonen_20ff!$D27%,1),"0.0"),"-",TEXT(ROUND('Bestand-Stellensuchende'!BH27/Hilfsblatt_Erwerbspersonen_20ff!$C27%,1),"0.0"),")")</f>
        <v>5.5 (5.3-5.6)</v>
      </c>
      <c r="BI27" s="36" t="str">
        <f>CONCATENATE(TEXT(ROUND('Bestand-Stellensuchende'!BI27/Hilfsblatt_Erwerbspersonen_20ff!$B27%,1),"0.0")," (",TEXT(ROUND('Bestand-Stellensuchende'!BI27/Hilfsblatt_Erwerbspersonen_20ff!$D27%,1),"0.0"),"-",TEXT(ROUND('Bestand-Stellensuchende'!BI27/Hilfsblatt_Erwerbspersonen_20ff!$C27%,1),"0.0"),")")</f>
        <v>5.3 (5.1-5.5)</v>
      </c>
      <c r="BJ27" s="36" t="str">
        <f>CONCATENATE(TEXT(ROUND('Bestand-Stellensuchende'!BJ27/Hilfsblatt_Erwerbspersonen_20ff!$B27%,1),"0.0")," (",TEXT(ROUND('Bestand-Stellensuchende'!BJ27/Hilfsblatt_Erwerbspersonen_20ff!$D27%,1),"0.0"),"-",TEXT(ROUND('Bestand-Stellensuchende'!BJ27/Hilfsblatt_Erwerbspersonen_20ff!$C27%,1),"0.0"),")")</f>
        <v>5.1 (5.0-5.3)</v>
      </c>
      <c r="BK27" s="36" t="str">
        <f>CONCATENATE(TEXT(ROUND('Bestand-Stellensuchende'!BK27/Hilfsblatt_Erwerbspersonen_20ff!$B27%,1),"0.0")," (",TEXT(ROUND('Bestand-Stellensuchende'!BK27/Hilfsblatt_Erwerbspersonen_20ff!$D27%,1),"0.0"),"-",TEXT(ROUND('Bestand-Stellensuchende'!BK27/Hilfsblatt_Erwerbspersonen_20ff!$C27%,1),"0.0"),")")</f>
        <v>5.1 (4.9-5.2)</v>
      </c>
      <c r="BL27" s="36" t="str">
        <f>CONCATENATE(TEXT(ROUND('Bestand-Stellensuchende'!BL27/Hilfsblatt_Erwerbspersonen_20ff!$B27%,1),"0.0")," (",TEXT(ROUND('Bestand-Stellensuchende'!BL27/Hilfsblatt_Erwerbspersonen_20ff!$D27%,1),"0.0"),"-",TEXT(ROUND('Bestand-Stellensuchende'!BL27/Hilfsblatt_Erwerbspersonen_20ff!$C27%,1),"0.0"),")")</f>
        <v>4.7 (4.5-4.8)</v>
      </c>
      <c r="BM27" s="36" t="str">
        <f>CONCATENATE(TEXT(ROUND('Bestand-Stellensuchende'!BM27/Hilfsblatt_Erwerbspersonen_20ff!$B27%,1),"0.0")," (",TEXT(ROUND('Bestand-Stellensuchende'!BM27/Hilfsblatt_Erwerbspersonen_20ff!$D27%,1),"0.0"),"-",TEXT(ROUND('Bestand-Stellensuchende'!BM27/Hilfsblatt_Erwerbspersonen_20ff!$C27%,1),"0.0"),")")</f>
        <v>4.0 (3.9-4.2)</v>
      </c>
      <c r="BN27" s="36" t="str">
        <f>CONCATENATE(TEXT(ROUND('Bestand-Stellensuchende'!BN27/Hilfsblatt_Erwerbspersonen_20ff!$B27%,1),"0.0")," (",TEXT(ROUND('Bestand-Stellensuchende'!BN27/Hilfsblatt_Erwerbspersonen_20ff!$D27%,1),"0.0"),"-",TEXT(ROUND('Bestand-Stellensuchende'!BN27/Hilfsblatt_Erwerbspersonen_20ff!$C27%,1),"0.0"),")")</f>
        <v>4.1 (4.0-4.2)</v>
      </c>
      <c r="BO27" s="36" t="str">
        <f>CONCATENATE(TEXT(ROUND('Bestand-Stellensuchende'!BO27/Hilfsblatt_Erwerbspersonen_17ff!$B27%,1),"0.0")," (",TEXT(ROUND('Bestand-Stellensuchende'!BO27/Hilfsblatt_Erwerbspersonen_17ff!$D27%,1),"0.0"),"-",TEXT(ROUND('Bestand-Stellensuchende'!BO27/Hilfsblatt_Erwerbspersonen_17ff!$C27%,1),"0.0"),")")</f>
        <v>3.7 (3.6-3.8)</v>
      </c>
      <c r="BP27" s="36" t="str">
        <f>CONCATENATE(TEXT(ROUND('Bestand-Stellensuchende'!BP27/Hilfsblatt_Erwerbspersonen_17ff!$B27%,1),"0.0")," (",TEXT(ROUND('Bestand-Stellensuchende'!BP27/Hilfsblatt_Erwerbspersonen_17ff!$D27%,1),"0.0"),"-",TEXT(ROUND('Bestand-Stellensuchende'!BP27/Hilfsblatt_Erwerbspersonen_17ff!$C27%,1),"0.0"),")")</f>
        <v>4.1 (3.9-4.2)</v>
      </c>
      <c r="BQ27" s="36" t="str">
        <f>CONCATENATE(TEXT(ROUND('Bestand-Stellensuchende'!BQ27/Hilfsblatt_Erwerbspersonen_17ff!$B27%,1),"0.0")," (",TEXT(ROUND('Bestand-Stellensuchende'!BQ27/Hilfsblatt_Erwerbspersonen_17ff!$D27%,1),"0.0"),"-",TEXT(ROUND('Bestand-Stellensuchende'!BQ27/Hilfsblatt_Erwerbspersonen_17ff!$C27%,1),"0.0"),")")</f>
        <v>3.9 (3.7-4.0)</v>
      </c>
      <c r="BR27" s="36" t="str">
        <f>CONCATENATE(TEXT(ROUND('Bestand-Stellensuchende'!BR27/Hilfsblatt_Erwerbspersonen_17ff!$B27%,1),"0.0")," (",TEXT(ROUND('Bestand-Stellensuchende'!BR27/Hilfsblatt_Erwerbspersonen_17ff!$D27%,1),"0.0"),"-",TEXT(ROUND('Bestand-Stellensuchende'!BR27/Hilfsblatt_Erwerbspersonen_17ff!$C27%,1),"0.0"),")")</f>
        <v>3.7 (3.6-3.8)</v>
      </c>
      <c r="BS27" s="36" t="str">
        <f>CONCATENATE(TEXT(ROUND('Bestand-Stellensuchende'!BS27/Hilfsblatt_Erwerbspersonen_17ff!$B27%,1),"0.0")," (",TEXT(ROUND('Bestand-Stellensuchende'!BS27/Hilfsblatt_Erwerbspersonen_17ff!$D27%,1),"0.0"),"-",TEXT(ROUND('Bestand-Stellensuchende'!BS27/Hilfsblatt_Erwerbspersonen_17ff!$C27%,1),"0.0"),")")</f>
        <v>3.6 (3.5-3.7)</v>
      </c>
      <c r="BT27" s="36" t="str">
        <f>CONCATENATE(TEXT(ROUND('Bestand-Stellensuchende'!BT27/Hilfsblatt_Erwerbspersonen_17ff!$B27%,1),"0.0")," (",TEXT(ROUND('Bestand-Stellensuchende'!BT27/Hilfsblatt_Erwerbspersonen_17ff!$D27%,1),"0.0"),"-",TEXT(ROUND('Bestand-Stellensuchende'!BT27/Hilfsblatt_Erwerbspersonen_17ff!$C27%,1),"0.0"),")")</f>
        <v>3.4 (3.3-3.5)</v>
      </c>
      <c r="BU27" s="36" t="str">
        <f>CONCATENATE(TEXT(ROUND('Bestand-Stellensuchende'!BU27/Hilfsblatt_Erwerbspersonen_17ff!$B27%,1),"0.0")," (",TEXT(ROUND('Bestand-Stellensuchende'!BU27/Hilfsblatt_Erwerbspersonen_17ff!$D27%,1),"0.0"),"-",TEXT(ROUND('Bestand-Stellensuchende'!BU27/Hilfsblatt_Erwerbspersonen_17ff!$C27%,1),"0.0"),")")</f>
        <v>3.4 (3.3-3.5)</v>
      </c>
      <c r="BV27" s="36" t="str">
        <f>CONCATENATE(TEXT(ROUND('Bestand-Stellensuchende'!BV27/Hilfsblatt_Erwerbspersonen_17ff!$B27%,1),"0.0")," (",TEXT(ROUND('Bestand-Stellensuchende'!BV27/Hilfsblatt_Erwerbspersonen_17ff!$D27%,1),"0.0"),"-",TEXT(ROUND('Bestand-Stellensuchende'!BV27/Hilfsblatt_Erwerbspersonen_17ff!$C27%,1),"0.0"),")")</f>
        <v>3.4 (3.3-3.5)</v>
      </c>
      <c r="BW27" s="36" t="str">
        <f>CONCATENATE(TEXT(ROUND('Bestand-Stellensuchende'!BW27/Hilfsblatt_Erwerbspersonen_17ff!$B27%,1),"0.0")," (",TEXT(ROUND('Bestand-Stellensuchende'!BW27/Hilfsblatt_Erwerbspersonen_17ff!$D27%,1),"0.0"),"-",TEXT(ROUND('Bestand-Stellensuchende'!BW27/Hilfsblatt_Erwerbspersonen_17ff!$C27%,1),"0.0"),")")</f>
        <v>3.6 (3.5-3.7)</v>
      </c>
      <c r="BX27" s="36" t="str">
        <f>CONCATENATE(TEXT(ROUND('Bestand-Stellensuchende'!BX27/Hilfsblatt_Erwerbspersonen_17ff!$B27%,1),"0.0")," (",TEXT(ROUND('Bestand-Stellensuchende'!BX27/Hilfsblatt_Erwerbspersonen_17ff!$D27%,1),"0.0"),"-",TEXT(ROUND('Bestand-Stellensuchende'!BX27/Hilfsblatt_Erwerbspersonen_17ff!$C27%,1),"0.0"),")")</f>
        <v>3.6 (3.5-3.8)</v>
      </c>
      <c r="BY27" s="36" t="str">
        <f>CONCATENATE(TEXT(ROUND('Bestand-Stellensuchende'!BY27/Hilfsblatt_Erwerbspersonen_17ff!$B27%,1),"0.0")," (",TEXT(ROUND('Bestand-Stellensuchende'!BY27/Hilfsblatt_Erwerbspersonen_17ff!$D27%,1),"0.0"),"-",TEXT(ROUND('Bestand-Stellensuchende'!BY27/Hilfsblatt_Erwerbspersonen_17ff!$C27%,1),"0.0"),")")</f>
        <v>3.8 (3.7-3.9)</v>
      </c>
      <c r="BZ27" s="36" t="str">
        <f>CONCATENATE(TEXT(ROUND('Bestand-Stellensuchende'!BZ27/Hilfsblatt_Erwerbspersonen_17ff!$B27%,1),"0.0")," (",TEXT(ROUND('Bestand-Stellensuchende'!BZ27/Hilfsblatt_Erwerbspersonen_17ff!$D27%,1),"0.0"),"-",TEXT(ROUND('Bestand-Stellensuchende'!BZ27/Hilfsblatt_Erwerbspersonen_17ff!$C27%,1),"0.0"),")")</f>
        <v>3.9 (3.8-4.0)</v>
      </c>
      <c r="CA27" s="36" t="str">
        <f>CONCATENATE(TEXT(ROUND('Bestand-Stellensuchende'!CA27/Hilfsblatt_Erwerbspersonen_17ff!$B27%,1),"0.0")," (",TEXT(ROUND('Bestand-Stellensuchende'!CA27/Hilfsblatt_Erwerbspersonen_17ff!$D27%,1),"0.0"),"-",TEXT(ROUND('Bestand-Stellensuchende'!CA27/Hilfsblatt_Erwerbspersonen_17ff!$C27%,1),"0.0"),")")</f>
        <v>4.0 (3.8-4.1)</v>
      </c>
      <c r="CB27" s="36" t="str">
        <f>CONCATENATE(TEXT(ROUND('Bestand-Stellensuchende'!CB27/Hilfsblatt_Erwerbspersonen_17ff!$B27%,1),"0.0")," (",TEXT(ROUND('Bestand-Stellensuchende'!CB27/Hilfsblatt_Erwerbspersonen_17ff!$D27%,1),"0.0"),"-",TEXT(ROUND('Bestand-Stellensuchende'!CB27/Hilfsblatt_Erwerbspersonen_17ff!$C27%,1),"0.0"),")")</f>
        <v>3.7 (3.6-3.8)</v>
      </c>
      <c r="CC27" s="36" t="str">
        <f>CONCATENATE(TEXT(ROUND('Bestand-Stellensuchende'!CC27/Hilfsblatt_Erwerbspersonen_17ff!$B27%,1),"0.0")," (",TEXT(ROUND('Bestand-Stellensuchende'!CC27/Hilfsblatt_Erwerbspersonen_17ff!$D27%,1),"0.0"),"-",TEXT(ROUND('Bestand-Stellensuchende'!CC27/Hilfsblatt_Erwerbspersonen_17ff!$C27%,1),"0.0"),")")</f>
        <v>3.9 (3.8-4.1)</v>
      </c>
      <c r="CD27" s="36" t="str">
        <f>CONCATENATE(TEXT(ROUND('Bestand-Stellensuchende'!CD27/Hilfsblatt_Erwerbspersonen_17ff!$B27%,1),"0.0")," (",TEXT(ROUND('Bestand-Stellensuchende'!CD27/Hilfsblatt_Erwerbspersonen_17ff!$D27%,1),"0.0"),"-",TEXT(ROUND('Bestand-Stellensuchende'!CD27/Hilfsblatt_Erwerbspersonen_17ff!$C27%,1),"0.0"),")")</f>
        <v>3.8 (3.7-3.9)</v>
      </c>
      <c r="CE27" s="36" t="str">
        <f>CONCATENATE(TEXT(ROUND('Bestand-Stellensuchende'!CE27/Hilfsblatt_Erwerbspersonen_17ff!$B27%,1),"0.0")," (",TEXT(ROUND('Bestand-Stellensuchende'!CE27/Hilfsblatt_Erwerbspersonen_17ff!$D27%,1),"0.0"),"-",TEXT(ROUND('Bestand-Stellensuchende'!CE27/Hilfsblatt_Erwerbspersonen_17ff!$C27%,1),"0.0"),")")</f>
        <v>3.6 (3.5-3.7)</v>
      </c>
      <c r="CF27" s="36" t="str">
        <f>CONCATENATE(TEXT(ROUND('Bestand-Stellensuchende'!CF27/Hilfsblatt_Erwerbspersonen_17ff!$B27%,1),"0.0")," (",TEXT(ROUND('Bestand-Stellensuchende'!CF27/Hilfsblatt_Erwerbspersonen_17ff!$D27%,1),"0.0"),"-",TEXT(ROUND('Bestand-Stellensuchende'!CF27/Hilfsblatt_Erwerbspersonen_17ff!$C27%,1),"0.0"),")")</f>
        <v>3.5 (3.4-3.6)</v>
      </c>
      <c r="CG27" s="36" t="str">
        <f>CONCATENATE(TEXT(ROUND('Bestand-Stellensuchende'!CG27/Hilfsblatt_Erwerbspersonen_17ff!$B27%,1),"0.0")," (",TEXT(ROUND('Bestand-Stellensuchende'!CG27/Hilfsblatt_Erwerbspersonen_17ff!$D27%,1),"0.0"),"-",TEXT(ROUND('Bestand-Stellensuchende'!CG27/Hilfsblatt_Erwerbspersonen_17ff!$C27%,1),"0.0"),")")</f>
        <v>3.6 (3.5-3.7)</v>
      </c>
      <c r="CH27" s="36" t="str">
        <f>CONCATENATE(TEXT(ROUND('Bestand-Stellensuchende'!CH27/Hilfsblatt_Erwerbspersonen_17ff!$B27%,1),"0.0")," (",TEXT(ROUND('Bestand-Stellensuchende'!CH27/Hilfsblatt_Erwerbspersonen_17ff!$D27%,1),"0.0"),"-",TEXT(ROUND('Bestand-Stellensuchende'!CH27/Hilfsblatt_Erwerbspersonen_17ff!$C27%,1),"0.0"),")")</f>
        <v>3.5 (3.4-3.6)</v>
      </c>
      <c r="CI27" s="36" t="str">
        <f>CONCATENATE(TEXT(ROUND('Bestand-Stellensuchende'!CI27/Hilfsblatt_Erwerbspersonen_17ff!$B27%,1),"0.0")," (",TEXT(ROUND('Bestand-Stellensuchende'!CI27/Hilfsblatt_Erwerbspersonen_17ff!$D27%,1),"0.0"),"-",TEXT(ROUND('Bestand-Stellensuchende'!CI27/Hilfsblatt_Erwerbspersonen_17ff!$C27%,1),"0.0"),")")</f>
        <v>3.5 (3.4-3.6)</v>
      </c>
      <c r="CJ27" s="36" t="str">
        <f>CONCATENATE(TEXT(ROUND('Bestand-Stellensuchende'!CJ27/Hilfsblatt_Erwerbspersonen_17ff!$B27%,1),"0.0")," (",TEXT(ROUND('Bestand-Stellensuchende'!CJ27/Hilfsblatt_Erwerbspersonen_17ff!$D27%,1),"0.0"),"-",TEXT(ROUND('Bestand-Stellensuchende'!CJ27/Hilfsblatt_Erwerbspersonen_17ff!$C27%,1),"0.0"),")")</f>
        <v>3.6 (3.5-3.7)</v>
      </c>
      <c r="CK27" s="36" t="str">
        <f>CONCATENATE(TEXT(ROUND('Bestand-Stellensuchende'!CK27/Hilfsblatt_Erwerbspersonen_17ff!$B27%,1),"0.0")," (",TEXT(ROUND('Bestand-Stellensuchende'!CK27/Hilfsblatt_Erwerbspersonen_17ff!$D27%,1),"0.0"),"-",TEXT(ROUND('Bestand-Stellensuchende'!CK27/Hilfsblatt_Erwerbspersonen_17ff!$C27%,1),"0.0"),")")</f>
        <v>3.6 (3.5-3.8)</v>
      </c>
      <c r="CL27" s="36" t="str">
        <f>CONCATENATE(TEXT(ROUND('Bestand-Stellensuchende'!CL27/Hilfsblatt_Erwerbspersonen_17ff!$B27%,1),"0.0")," (",TEXT(ROUND('Bestand-Stellensuchende'!CL27/Hilfsblatt_Erwerbspersonen_17ff!$D27%,1),"0.0"),"-",TEXT(ROUND('Bestand-Stellensuchende'!CL27/Hilfsblatt_Erwerbspersonen_17ff!$C27%,1),"0.0"),")")</f>
        <v>3.8 (3.6-3.9)</v>
      </c>
      <c r="CM27" s="36" t="str">
        <f>CONCATENATE(TEXT(ROUND('Bestand-Stellensuchende'!CM27/Hilfsblatt_Erwerbspersonen_17ff!$B27%,1),"0.0")," (",TEXT(ROUND('Bestand-Stellensuchende'!CM27/Hilfsblatt_Erwerbspersonen_17ff!$D27%,1),"0.0"),"-",TEXT(ROUND('Bestand-Stellensuchende'!CM27/Hilfsblatt_Erwerbspersonen_17ff!$C27%,1),"0.0"),")")</f>
        <v>3.9 (3.8-4.1)</v>
      </c>
      <c r="CN27" s="36" t="str">
        <f>CONCATENATE(TEXT(ROUND('Bestand-Stellensuchende'!CN27/Hilfsblatt_Erwerbspersonen_17ff!$B27%,1),"0.0")," (",TEXT(ROUND('Bestand-Stellensuchende'!CN27/Hilfsblatt_Erwerbspersonen_17ff!$D27%,1),"0.0"),"-",TEXT(ROUND('Bestand-Stellensuchende'!CN27/Hilfsblatt_Erwerbspersonen_17ff!$C27%,1),"0.0"),")")</f>
        <v>3.9 (3.8-4.1)</v>
      </c>
      <c r="CO27" s="36" t="str">
        <f>CONCATENATE(TEXT(ROUND('Bestand-Stellensuchende'!CO27/Hilfsblatt_Erwerbspersonen_17ff!$B27%,1),"0.0")," (",TEXT(ROUND('Bestand-Stellensuchende'!CO27/Hilfsblatt_Erwerbspersonen_17ff!$D27%,1),"0.0"),"-",TEXT(ROUND('Bestand-Stellensuchende'!CO27/Hilfsblatt_Erwerbspersonen_17ff!$C27%,1),"0.0"),")")</f>
        <v>4.1 (4.0-4.3)</v>
      </c>
      <c r="CP27" s="36" t="str">
        <f>CONCATENATE(TEXT(ROUND('Bestand-Stellensuchende'!CP27/Hilfsblatt_Erwerbspersonen_17ff!$B27%,1),"0.0")," (",TEXT(ROUND('Bestand-Stellensuchende'!CP27/Hilfsblatt_Erwerbspersonen_17ff!$D27%,1),"0.0"),"-",TEXT(ROUND('Bestand-Stellensuchende'!CP27/Hilfsblatt_Erwerbspersonen_17ff!$C27%,1),"0.0"),")")</f>
        <v>4.1 (4.0-4.2)</v>
      </c>
      <c r="CQ27" s="36" t="str">
        <f>CONCATENATE(TEXT(ROUND('Bestand-Stellensuchende'!CQ27/Hilfsblatt_Erwerbspersonen_17ff!$B27%,1),"0.0")," (",TEXT(ROUND('Bestand-Stellensuchende'!CQ27/Hilfsblatt_Erwerbspersonen_17ff!$D27%,1),"0.0"),"-",TEXT(ROUND('Bestand-Stellensuchende'!CQ27/Hilfsblatt_Erwerbspersonen_17ff!$C27%,1),"0.0"),")")</f>
        <v>4.0 (3.9-4.1)</v>
      </c>
      <c r="CR27" s="36" t="str">
        <f>CONCATENATE(TEXT(ROUND('Bestand-Stellensuchende'!CR27/Hilfsblatt_Erwerbspersonen_17ff!$B27%,1),"0.0")," (",TEXT(ROUND('Bestand-Stellensuchende'!CR27/Hilfsblatt_Erwerbspersonen_17ff!$D27%,1),"0.0"),"-",TEXT(ROUND('Bestand-Stellensuchende'!CR27/Hilfsblatt_Erwerbspersonen_17ff!$C27%,1),"0.0"),")")</f>
        <v>3.9 (3.8-4.1)</v>
      </c>
      <c r="CS27" s="36" t="str">
        <f>CONCATENATE(TEXT(ROUND('Bestand-Stellensuchende'!CS27/Hilfsblatt_Erwerbspersonen_17ff!$B27%,1),"0.0")," (",TEXT(ROUND('Bestand-Stellensuchende'!CS27/Hilfsblatt_Erwerbspersonen_17ff!$D27%,1),"0.0"),"-",TEXT(ROUND('Bestand-Stellensuchende'!CS27/Hilfsblatt_Erwerbspersonen_17ff!$C27%,1),"0.0"),")")</f>
        <v>3.9 (3.8-4.0)</v>
      </c>
      <c r="CT27" s="36" t="str">
        <f>CONCATENATE(TEXT(ROUND('Bestand-Stellensuchende'!CT27/Hilfsblatt_Erwerbspersonen_17ff!$B27%,1),"0.0")," (",TEXT(ROUND('Bestand-Stellensuchende'!CT27/Hilfsblatt_Erwerbspersonen_17ff!$D27%,1),"0.0"),"-",TEXT(ROUND('Bestand-Stellensuchende'!CT27/Hilfsblatt_Erwerbspersonen_17ff!$C27%,1),"0.0"),")")</f>
        <v>4.0 (3.8-4.1)</v>
      </c>
      <c r="CU27" s="36" t="str">
        <f>CONCATENATE(TEXT(ROUND('Bestand-Stellensuchende'!CU27/Hilfsblatt_Erwerbspersonen_17ff!$B27%,1),"0.0")," (",TEXT(ROUND('Bestand-Stellensuchende'!CU27/Hilfsblatt_Erwerbspersonen_17ff!$D27%,1),"0.0"),"-",TEXT(ROUND('Bestand-Stellensuchende'!CU27/Hilfsblatt_Erwerbspersonen_17ff!$C27%,1),"0.0"),")")</f>
        <v>4.0 (3.8-4.1)</v>
      </c>
      <c r="CV27" s="36" t="str">
        <f>CONCATENATE(TEXT(ROUND('Bestand-Stellensuchende'!CV27/Hilfsblatt_Erwerbspersonen_17ff!$B27%,1),"0.0")," (",TEXT(ROUND('Bestand-Stellensuchende'!CV27/Hilfsblatt_Erwerbspersonen_17ff!$D27%,1),"0.0"),"-",TEXT(ROUND('Bestand-Stellensuchende'!CV27/Hilfsblatt_Erwerbspersonen_17ff!$C27%,1),"0.0"),")")</f>
        <v>3.9 (3.8-4.1)</v>
      </c>
      <c r="CW27" s="36" t="str">
        <f>CONCATENATE(TEXT(ROUND('Bestand-Stellensuchende'!CW27/Hilfsblatt_Erwerbspersonen_17ff!$B27%,1),"0.0")," (",TEXT(ROUND('Bestand-Stellensuchende'!CW27/Hilfsblatt_Erwerbspersonen_17ff!$D27%,1),"0.0"),"-",TEXT(ROUND('Bestand-Stellensuchende'!CW27/Hilfsblatt_Erwerbspersonen_17ff!$C27%,1),"0.0"),")")</f>
        <v>4.0 (3.9-4.1)</v>
      </c>
      <c r="CX27" s="36" t="str">
        <f>CONCATENATE(TEXT(ROUND('Bestand-Stellensuchende'!CX27/Hilfsblatt_Erwerbspersonen_17ff!$B27%,1),"0.0")," (",TEXT(ROUND('Bestand-Stellensuchende'!CX27/Hilfsblatt_Erwerbspersonen_17ff!$D27%,1),"0.0"),"-",TEXT(ROUND('Bestand-Stellensuchende'!CX27/Hilfsblatt_Erwerbspersonen_17ff!$C27%,1),"0.0"),")")</f>
        <v>4.1 (4.0-4.3)</v>
      </c>
      <c r="CY27" s="36" t="str">
        <f>CONCATENATE(TEXT(ROUND('Bestand-Stellensuchende'!CY27/Hilfsblatt_Erwerbspersonen_17ff!$B27%,1),"0.0")," (",TEXT(ROUND('Bestand-Stellensuchende'!CY27/Hilfsblatt_Erwerbspersonen_17ff!$D27%,1),"0.0"),"-",TEXT(ROUND('Bestand-Stellensuchende'!CY27/Hilfsblatt_Erwerbspersonen_17ff!$C27%,1),"0.0"),")")</f>
        <v>4.3 (4.2-4.5)</v>
      </c>
      <c r="CZ27" s="36" t="str">
        <f>CONCATENATE(TEXT(ROUND('Bestand-Stellensuchende'!CZ27/Hilfsblatt_Erwerbspersonen_17ff!$B27%,1),"0.0")," (",TEXT(ROUND('Bestand-Stellensuchende'!CZ27/Hilfsblatt_Erwerbspersonen_17ff!$D27%,1),"0.0"),"-",TEXT(ROUND('Bestand-Stellensuchende'!CZ27/Hilfsblatt_Erwerbspersonen_17ff!$C27%,1),"0.0"),")")</f>
        <v>4.6 (4.5-4.7)</v>
      </c>
      <c r="DA27" s="36" t="str">
        <f>CONCATENATE(TEXT(ROUND('Bestand-Stellensuchende'!DA27/Hilfsblatt_Erwerbspersonen_17ff!$B27%,1),"0.0")," (",TEXT(ROUND('Bestand-Stellensuchende'!DA27/Hilfsblatt_Erwerbspersonen_17ff!$D27%,1),"0.0"),"-",TEXT(ROUND('Bestand-Stellensuchende'!DA27/Hilfsblatt_Erwerbspersonen_17ff!$C27%,1),"0.0"),")")</f>
        <v>4.7 (4.5-4.8)</v>
      </c>
      <c r="DB27" s="36" t="str">
        <f>CONCATENATE(TEXT(ROUND('Bestand-Stellensuchende'!DB27/Hilfsblatt_Erwerbspersonen_14ff!$B27%,1),"0.0")," (",TEXT(ROUND('Bestand-Stellensuchende'!DB27/Hilfsblatt_Erwerbspersonen_14ff!$D27%,1),"0.0"),"-",TEXT(ROUND('Bestand-Stellensuchende'!DB27/Hilfsblatt_Erwerbspersonen_14ff!$C27%,1),"0.0"),")")</f>
        <v>4.4 (4.3-4.6)</v>
      </c>
      <c r="DC27" s="36" t="str">
        <f>CONCATENATE(TEXT(ROUND('Bestand-Stellensuchende'!DC27/Hilfsblatt_Erwerbspersonen_14ff!$B27%,1),"0.0")," (",TEXT(ROUND('Bestand-Stellensuchende'!DC27/Hilfsblatt_Erwerbspersonen_14ff!$D27%,1),"0.0"),"-",TEXT(ROUND('Bestand-Stellensuchende'!DC27/Hilfsblatt_Erwerbspersonen_14ff!$C27%,1),"0.0"),")")</f>
        <v>4.7 (4.6-4.9)</v>
      </c>
      <c r="DD27" s="36" t="str">
        <f>CONCATENATE(TEXT(ROUND('Bestand-Stellensuchende'!DD27/Hilfsblatt_Erwerbspersonen_14ff!$B27%,1),"0.0")," (",TEXT(ROUND('Bestand-Stellensuchende'!DD27/Hilfsblatt_Erwerbspersonen_14ff!$D27%,1),"0.0"),"-",TEXT(ROUND('Bestand-Stellensuchende'!DD27/Hilfsblatt_Erwerbspersonen_14ff!$C27%,1),"0.0"),")")</f>
        <v>4.6 (4.4-4.7)</v>
      </c>
      <c r="DE27" s="36" t="str">
        <f>CONCATENATE(TEXT(ROUND('Bestand-Stellensuchende'!DE27/Hilfsblatt_Erwerbspersonen_14ff!$B27%,1),"0.0")," (",TEXT(ROUND('Bestand-Stellensuchende'!DE27/Hilfsblatt_Erwerbspersonen_14ff!$D27%,1),"0.0"),"-",TEXT(ROUND('Bestand-Stellensuchende'!DE27/Hilfsblatt_Erwerbspersonen_14ff!$C27%,1),"0.0"),")")</f>
        <v>4.5 (4.3-4.6)</v>
      </c>
      <c r="DF27" s="36" t="str">
        <f>CONCATENATE(TEXT(ROUND('Bestand-Stellensuchende'!DF27/Hilfsblatt_Erwerbspersonen_14ff!$B27%,1),"0.0")," (",TEXT(ROUND('Bestand-Stellensuchende'!DF27/Hilfsblatt_Erwerbspersonen_14ff!$D27%,1),"0.0"),"-",TEXT(ROUND('Bestand-Stellensuchende'!DF27/Hilfsblatt_Erwerbspersonen_14ff!$C27%,1),"0.0"),")")</f>
        <v>4.4 (4.3-4.5)</v>
      </c>
      <c r="DG27" s="36" t="str">
        <f>CONCATENATE(TEXT(ROUND('Bestand-Stellensuchende'!DG27/Hilfsblatt_Erwerbspersonen_14ff!$B27%,1),"0.0")," (",TEXT(ROUND('Bestand-Stellensuchende'!DG27/Hilfsblatt_Erwerbspersonen_14ff!$D27%,1),"0.0"),"-",TEXT(ROUND('Bestand-Stellensuchende'!DG27/Hilfsblatt_Erwerbspersonen_14ff!$C27%,1),"0.0"),")")</f>
        <v>4.3 (4.1-4.4)</v>
      </c>
      <c r="DH27" s="36" t="str">
        <f>CONCATENATE(TEXT(ROUND('Bestand-Stellensuchende'!DH27/Hilfsblatt_Erwerbspersonen_14ff!$B27%,1),"0.0")," (",TEXT(ROUND('Bestand-Stellensuchende'!DH27/Hilfsblatt_Erwerbspersonen_14ff!$D27%,1),"0.0"),"-",TEXT(ROUND('Bestand-Stellensuchende'!DH27/Hilfsblatt_Erwerbspersonen_14ff!$C27%,1),"0.0"),")")</f>
        <v>4.2 (4.0-4.3)</v>
      </c>
      <c r="DI27" s="36" t="str">
        <f>CONCATENATE(TEXT(ROUND('Bestand-Stellensuchende'!DI27/Hilfsblatt_Erwerbspersonen_14ff!$B27%,1),"0.0")," (",TEXT(ROUND('Bestand-Stellensuchende'!DI27/Hilfsblatt_Erwerbspersonen_14ff!$D27%,1),"0.0"),"-",TEXT(ROUND('Bestand-Stellensuchende'!DI27/Hilfsblatt_Erwerbspersonen_14ff!$C27%,1),"0.0"),")")</f>
        <v>4.3 (4.1-4.4)</v>
      </c>
      <c r="DJ27" s="36" t="str">
        <f>CONCATENATE(TEXT(ROUND('Bestand-Stellensuchende'!DJ27/Hilfsblatt_Erwerbspersonen_14ff!$B27%,1),"0.0")," (",TEXT(ROUND('Bestand-Stellensuchende'!DJ27/Hilfsblatt_Erwerbspersonen_14ff!$D27%,1),"0.0"),"-",TEXT(ROUND('Bestand-Stellensuchende'!DJ27/Hilfsblatt_Erwerbspersonen_14ff!$C27%,1),"0.0"),")")</f>
        <v>4.3 (4.2-4.5)</v>
      </c>
      <c r="DK27" s="36" t="str">
        <f>CONCATENATE(TEXT(ROUND('Bestand-Stellensuchende'!DK27/Hilfsblatt_Erwerbspersonen_14ff!$B27%,1),"0.0")," (",TEXT(ROUND('Bestand-Stellensuchende'!DK27/Hilfsblatt_Erwerbspersonen_14ff!$D27%,1),"0.0"),"-",TEXT(ROUND('Bestand-Stellensuchende'!DK27/Hilfsblatt_Erwerbspersonen_14ff!$C27%,1),"0.0"),")")</f>
        <v>4.4 (4.3-4.5)</v>
      </c>
      <c r="DL27" s="36" t="str">
        <f>CONCATENATE(TEXT(ROUND('Bestand-Stellensuchende'!DL27/Hilfsblatt_Erwerbspersonen_14ff!$B27%,1),"0.0")," (",TEXT(ROUND('Bestand-Stellensuchende'!DL27/Hilfsblatt_Erwerbspersonen_14ff!$D27%,1),"0.0"),"-",TEXT(ROUND('Bestand-Stellensuchende'!DL27/Hilfsblatt_Erwerbspersonen_14ff!$C27%,1),"0.0"),")")</f>
        <v>4.5 (4.4-4.7)</v>
      </c>
      <c r="DM27" s="36" t="str">
        <f>CONCATENATE(TEXT(ROUND('Bestand-Stellensuchende'!DM27/Hilfsblatt_Erwerbspersonen_14ff!$B27%,1),"0.0")," (",TEXT(ROUND('Bestand-Stellensuchende'!DM27/Hilfsblatt_Erwerbspersonen_14ff!$D27%,1),"0.0"),"-",TEXT(ROUND('Bestand-Stellensuchende'!DM27/Hilfsblatt_Erwerbspersonen_14ff!$C27%,1),"0.0"),")")</f>
        <v>4.6 (4.5-4.8)</v>
      </c>
      <c r="DN27" s="36" t="str">
        <f>CONCATENATE(TEXT(ROUND('Bestand-Stellensuchende'!DN27/Hilfsblatt_Erwerbspersonen_14ff!$B27%,1),"0.0")," (",TEXT(ROUND('Bestand-Stellensuchende'!DN27/Hilfsblatt_Erwerbspersonen_14ff!$D27%,1),"0.0"),"-",TEXT(ROUND('Bestand-Stellensuchende'!DN27/Hilfsblatt_Erwerbspersonen_14ff!$C27%,1),"0.0"),")")</f>
        <v>4.6 (4.5-4.8)</v>
      </c>
      <c r="DO27" s="36" t="str">
        <f>CONCATENATE(TEXT(ROUND('Bestand-Stellensuchende'!DO27/Hilfsblatt_Erwerbspersonen_14ff!$B27%,1),"0.0")," (",TEXT(ROUND('Bestand-Stellensuchende'!DO27/Hilfsblatt_Erwerbspersonen_14ff!$D27%,1),"0.0"),"-",TEXT(ROUND('Bestand-Stellensuchende'!DO27/Hilfsblatt_Erwerbspersonen_14ff!$C27%,1),"0.0"),")")</f>
        <v>4.3 (4.2-4.4)</v>
      </c>
      <c r="DP27" s="36" t="str">
        <f>CONCATENATE(TEXT(ROUND('Bestand-Stellensuchende'!DP27/Hilfsblatt_Erwerbspersonen_14ff!$B27%,1),"0.0")," (",TEXT(ROUND('Bestand-Stellensuchende'!DP27/Hilfsblatt_Erwerbspersonen_14ff!$D27%,1),"0.0"),"-",TEXT(ROUND('Bestand-Stellensuchende'!DP27/Hilfsblatt_Erwerbspersonen_14ff!$C27%,1),"0.0"),")")</f>
        <v>4.7 (4.6-4.9)</v>
      </c>
      <c r="DQ27" s="36" t="str">
        <f>CONCATENATE(TEXT(ROUND('Bestand-Stellensuchende'!DQ27/Hilfsblatt_Erwerbspersonen_14ff!$B27%,1),"0.0")," (",TEXT(ROUND('Bestand-Stellensuchende'!DQ27/Hilfsblatt_Erwerbspersonen_14ff!$D27%,1),"0.0"),"-",TEXT(ROUND('Bestand-Stellensuchende'!DQ27/Hilfsblatt_Erwerbspersonen_14ff!$C27%,1),"0.0"),")")</f>
        <v>4.6 (4.4-4.7)</v>
      </c>
      <c r="DR27" s="36" t="str">
        <f>CONCATENATE(TEXT(ROUND('Bestand-Stellensuchende'!DR27/Hilfsblatt_Erwerbspersonen_14ff!$B27%,1),"0.0")," (",TEXT(ROUND('Bestand-Stellensuchende'!DR27/Hilfsblatt_Erwerbspersonen_14ff!$D27%,1),"0.0"),"-",TEXT(ROUND('Bestand-Stellensuchende'!DR27/Hilfsblatt_Erwerbspersonen_14ff!$C27%,1),"0.0"),")")</f>
        <v>4.4 (4.3-4.6)</v>
      </c>
      <c r="DS27" s="36" t="str">
        <f>CONCATENATE(TEXT(ROUND('Bestand-Stellensuchende'!DS27/Hilfsblatt_Erwerbspersonen_14ff!$B27%,1),"0.0")," (",TEXT(ROUND('Bestand-Stellensuchende'!DS27/Hilfsblatt_Erwerbspersonen_14ff!$D27%,1),"0.0"),"-",TEXT(ROUND('Bestand-Stellensuchende'!DS27/Hilfsblatt_Erwerbspersonen_14ff!$C27%,1),"0.0"),")")</f>
        <v>4.4 (4.3-4.5)</v>
      </c>
      <c r="DT27" s="36" t="str">
        <f>CONCATENATE(TEXT(ROUND('Bestand-Stellensuchende'!DT27/Hilfsblatt_Erwerbspersonen_14ff!$B27%,1),"0.0")," (",TEXT(ROUND('Bestand-Stellensuchende'!DT27/Hilfsblatt_Erwerbspersonen_14ff!$D27%,1),"0.0"),"-",TEXT(ROUND('Bestand-Stellensuchende'!DT27/Hilfsblatt_Erwerbspersonen_14ff!$C27%,1),"0.0"),")")</f>
        <v>4.3 (4.2-4.5)</v>
      </c>
      <c r="DU27" s="36" t="str">
        <f>CONCATENATE(TEXT(ROUND('Bestand-Stellensuchende'!DU27/Hilfsblatt_Erwerbspersonen_14ff!$B27%,1),"0.0")," (",TEXT(ROUND('Bestand-Stellensuchende'!DU27/Hilfsblatt_Erwerbspersonen_14ff!$D27%,1),"0.0"),"-",TEXT(ROUND('Bestand-Stellensuchende'!DU27/Hilfsblatt_Erwerbspersonen_14ff!$C27%,1),"0.0"),")")</f>
        <v>4.3 (4.1-4.4)</v>
      </c>
      <c r="DV27" s="36" t="str">
        <f>CONCATENATE(TEXT(ROUND('Bestand-Stellensuchende'!DV27/Hilfsblatt_Erwerbspersonen_14ff!$B27%,1),"0.0")," (",TEXT(ROUND('Bestand-Stellensuchende'!DV27/Hilfsblatt_Erwerbspersonen_14ff!$D27%,1),"0.0"),"-",TEXT(ROUND('Bestand-Stellensuchende'!DV27/Hilfsblatt_Erwerbspersonen_14ff!$C27%,1),"0.0"),")")</f>
        <v>4.2 (4.0-4.3)</v>
      </c>
      <c r="DW27" s="36" t="str">
        <f>CONCATENATE(TEXT(ROUND('Bestand-Stellensuchende'!DW27/Hilfsblatt_Erwerbspersonen_14ff!$B27%,1),"0.0")," (",TEXT(ROUND('Bestand-Stellensuchende'!DW27/Hilfsblatt_Erwerbspersonen_14ff!$D27%,1),"0.0"),"-",TEXT(ROUND('Bestand-Stellensuchende'!DW27/Hilfsblatt_Erwerbspersonen_14ff!$C27%,1),"0.0"),")")</f>
        <v>4.1 (4.0-4.2)</v>
      </c>
      <c r="DX27" s="36" t="str">
        <f>CONCATENATE(TEXT(ROUND('Bestand-Stellensuchende'!DX27/Hilfsblatt_Erwerbspersonen_14ff!$B27%,1),"0.0")," (",TEXT(ROUND('Bestand-Stellensuchende'!DX27/Hilfsblatt_Erwerbspersonen_14ff!$D27%,1),"0.0"),"-",TEXT(ROUND('Bestand-Stellensuchende'!DX27/Hilfsblatt_Erwerbspersonen_14ff!$C27%,1),"0.0"),")")</f>
        <v>4.2 (4.1-4.3)</v>
      </c>
      <c r="DY27" s="36" t="str">
        <f>CONCATENATE(TEXT(ROUND('Bestand-Stellensuchende'!DY27/Hilfsblatt_Erwerbspersonen_14ff!$B27%,1),"0.0")," (",TEXT(ROUND('Bestand-Stellensuchende'!DY27/Hilfsblatt_Erwerbspersonen_14ff!$D27%,1),"0.0"),"-",TEXT(ROUND('Bestand-Stellensuchende'!DY27/Hilfsblatt_Erwerbspersonen_14ff!$C27%,1),"0.0"),")")</f>
        <v>4.2 (4.1-4.4)</v>
      </c>
      <c r="DZ27" s="36" t="str">
        <f>CONCATENATE(TEXT(ROUND('Bestand-Stellensuchende'!DZ27/Hilfsblatt_Erwerbspersonen_14ff!$B27%,1),"0.0")," (",TEXT(ROUND('Bestand-Stellensuchende'!DZ27/Hilfsblatt_Erwerbspersonen_14ff!$D27%,1),"0.0"),"-",TEXT(ROUND('Bestand-Stellensuchende'!DZ27/Hilfsblatt_Erwerbspersonen_14ff!$C27%,1),"0.0"),")")</f>
        <v>4.1 (4.0-4.3)</v>
      </c>
      <c r="EA27" s="36" t="str">
        <f>CONCATENATE(TEXT(ROUND('Bestand-Stellensuchende'!EA27/Hilfsblatt_Erwerbspersonen_14ff!$B27%,1),"0.0")," (",TEXT(ROUND('Bestand-Stellensuchende'!EA27/Hilfsblatt_Erwerbspersonen_14ff!$D27%,1),"0.0"),"-",TEXT(ROUND('Bestand-Stellensuchende'!EA27/Hilfsblatt_Erwerbspersonen_14ff!$C27%,1),"0.0"),")")</f>
        <v>4.1 (4.0-4.2)</v>
      </c>
      <c r="EB27" s="36" t="str">
        <f>CONCATENATE(TEXT(ROUND('Bestand-Stellensuchende'!EB27/Hilfsblatt_Erwerbspersonen_14ff!$B27%,1),"0.0")," (",TEXT(ROUND('Bestand-Stellensuchende'!EB27/Hilfsblatt_Erwerbspersonen_14ff!$D27%,1),"0.0"),"-",TEXT(ROUND('Bestand-Stellensuchende'!EB27/Hilfsblatt_Erwerbspersonen_14ff!$C27%,1),"0.0"),")")</f>
        <v>4.1 (3.9-4.2)</v>
      </c>
      <c r="EC27" s="36" t="str">
        <f>CONCATENATE(TEXT(ROUND('Bestand-Stellensuchende'!EC27/Hilfsblatt_Erwerbspersonen_14ff!$B27%,1),"0.0")," (",TEXT(ROUND('Bestand-Stellensuchende'!EC27/Hilfsblatt_Erwerbspersonen_14ff!$D27%,1),"0.0"),"-",TEXT(ROUND('Bestand-Stellensuchende'!EC27/Hilfsblatt_Erwerbspersonen_14ff!$C27%,1),"0.0"),")")</f>
        <v>4.2 (4.0-4.3)</v>
      </c>
      <c r="ED27" s="36" t="str">
        <f>CONCATENATE(TEXT(ROUND('Bestand-Stellensuchende'!ED27/Hilfsblatt_Erwerbspersonen_14ff!$B27%,1),"0.0")," (",TEXT(ROUND('Bestand-Stellensuchende'!ED27/Hilfsblatt_Erwerbspersonen_14ff!$D27%,1),"0.0"),"-",TEXT(ROUND('Bestand-Stellensuchende'!ED27/Hilfsblatt_Erwerbspersonen_14ff!$C27%,1),"0.0"),")")</f>
        <v>4.0 (3.9-4.2)</v>
      </c>
      <c r="EE27" s="36" t="str">
        <f>CONCATENATE(TEXT(ROUND('Bestand-Stellensuchende'!EE27/Hilfsblatt_Erwerbspersonen_14ff!$B27%,1),"0.0")," (",TEXT(ROUND('Bestand-Stellensuchende'!EE27/Hilfsblatt_Erwerbspersonen_14ff!$D27%,1),"0.0"),"-",TEXT(ROUND('Bestand-Stellensuchende'!EE27/Hilfsblatt_Erwerbspersonen_14ff!$C27%,1),"0.0"),")")</f>
        <v>3.9 (3.8-4.0)</v>
      </c>
      <c r="EF27" s="36" t="str">
        <f>CONCATENATE(TEXT(ROUND('Bestand-Stellensuchende'!EF27/Hilfsblatt_Erwerbspersonen_14ff!$B27%,1),"0.0")," (",TEXT(ROUND('Bestand-Stellensuchende'!EF27/Hilfsblatt_Erwerbspersonen_14ff!$D27%,1),"0.0"),"-",TEXT(ROUND('Bestand-Stellensuchende'!EF27/Hilfsblatt_Erwerbspersonen_14ff!$C27%,1),"0.0"),")")</f>
        <v>4.0 (3.8-4.1)</v>
      </c>
      <c r="EG27" s="36" t="str">
        <f>CONCATENATE(TEXT(ROUND('Bestand-Stellensuchende'!EG27/Hilfsblatt_Erwerbspersonen_14ff!$B27%,1),"0.0")," (",TEXT(ROUND('Bestand-Stellensuchende'!EG27/Hilfsblatt_Erwerbspersonen_14ff!$D27%,1),"0.0"),"-",TEXT(ROUND('Bestand-Stellensuchende'!EG27/Hilfsblatt_Erwerbspersonen_14ff!$C27%,1),"0.0"),")")</f>
        <v>3.9 (3.8-4.0)</v>
      </c>
      <c r="EH27" s="36" t="str">
        <f>CONCATENATE(TEXT(ROUND('Bestand-Stellensuchende'!EH27/Hilfsblatt_Erwerbspersonen_14ff!$B27%,1),"0.0")," (",TEXT(ROUND('Bestand-Stellensuchende'!EH27/Hilfsblatt_Erwerbspersonen_14ff!$D27%,1),"0.0"),"-",TEXT(ROUND('Bestand-Stellensuchende'!EH27/Hilfsblatt_Erwerbspersonen_14ff!$C27%,1),"0.0"),")")</f>
        <v>3.9 (3.7-4.0)</v>
      </c>
      <c r="EI27" s="36" t="str">
        <f>CONCATENATE(TEXT(ROUND('Bestand-Stellensuchende'!EI27/Hilfsblatt_Erwerbspersonen_14ff!$B27%,1),"0.0")," (",TEXT(ROUND('Bestand-Stellensuchende'!EI27/Hilfsblatt_Erwerbspersonen_14ff!$D27%,1),"0.0"),"-",TEXT(ROUND('Bestand-Stellensuchende'!EI27/Hilfsblatt_Erwerbspersonen_14ff!$C27%,1),"0.0"),")")</f>
        <v>3.9 (3.8-4.0)</v>
      </c>
      <c r="EJ27" s="36" t="str">
        <f>CONCATENATE(TEXT(ROUND('Bestand-Stellensuchende'!EJ27/Hilfsblatt_Erwerbspersonen_14ff!$B27%,1),"0.0")," (",TEXT(ROUND('Bestand-Stellensuchende'!EJ27/Hilfsblatt_Erwerbspersonen_14ff!$D27%,1),"0.0"),"-",TEXT(ROUND('Bestand-Stellensuchende'!EJ27/Hilfsblatt_Erwerbspersonen_14ff!$C27%,1),"0.0"),")")</f>
        <v>3.8 (3.7-3.9)</v>
      </c>
      <c r="EK27" s="36" t="str">
        <f>CONCATENATE(TEXT(ROUND('Bestand-Stellensuchende'!EK27/Hilfsblatt_Erwerbspersonen_14ff!$B27%,1),"0.0")," (",TEXT(ROUND('Bestand-Stellensuchende'!EK27/Hilfsblatt_Erwerbspersonen_14ff!$D27%,1),"0.0"),"-",TEXT(ROUND('Bestand-Stellensuchende'!EK27/Hilfsblatt_Erwerbspersonen_14ff!$C27%,1),"0.0"),")")</f>
        <v>4.1 (3.9-4.2)</v>
      </c>
      <c r="EL27" s="36" t="str">
        <f>CONCATENATE(TEXT(ROUND('Bestand-Stellensuchende'!EL27/Hilfsblatt_Erwerbspersonen_14ff!$B27%,1),"0.0")," (",TEXT(ROUND('Bestand-Stellensuchende'!EL27/Hilfsblatt_Erwerbspersonen_14ff!$D27%,1),"0.0"),"-",TEXT(ROUND('Bestand-Stellensuchende'!EL27/Hilfsblatt_Erwerbspersonen_14ff!$C27%,1),"0.0"),")")</f>
        <v>4.4 (4.2-4.5)</v>
      </c>
      <c r="EM27" s="36" t="str">
        <f>CONCATENATE(TEXT(ROUND('Bestand-Stellensuchende'!EM27/Hilfsblatt_Erwerbspersonen_14ff!$B27%,1),"0.0")," (",TEXT(ROUND('Bestand-Stellensuchende'!EM27/Hilfsblatt_Erwerbspersonen_14ff!$D27%,1),"0.0"),"-",TEXT(ROUND('Bestand-Stellensuchende'!EM27/Hilfsblatt_Erwerbspersonen_14ff!$C27%,1),"0.0"),")")</f>
        <v>4.5 (4.3-4.6)</v>
      </c>
      <c r="EN27" s="36" t="str">
        <f>CONCATENATE(TEXT(ROUND('Bestand-Stellensuchende'!EN27/Hilfsblatt_Erwerbspersonen_14ff!$B27%,1),"0.0")," (",TEXT(ROUND('Bestand-Stellensuchende'!EN27/Hilfsblatt_Erwerbspersonen_14ff!$D27%,1),"0.0"),"-",TEXT(ROUND('Bestand-Stellensuchende'!EN27/Hilfsblatt_Erwerbspersonen_14ff!$C27%,1),"0.0"),")")</f>
        <v>4.4 (4.3-4.6)</v>
      </c>
    </row>
    <row r="28" spans="1:144" ht="13.5" customHeight="1">
      <c r="A28" s="20" t="s">
        <v>20</v>
      </c>
      <c r="B28" s="36" t="str">
        <f>CONCATENATE(TEXT(ROUND('Bestand-Stellensuchende'!B28/Hilfsblatt_Erwerbspersonen_20ff!$B28%,1),"0.0")," (",TEXT(ROUND('Bestand-Stellensuchende'!B28/Hilfsblatt_Erwerbspersonen_20ff!$D28%,1),"0.0"),"-",TEXT(ROUND('Bestand-Stellensuchende'!B28/Hilfsblatt_Erwerbspersonen_20ff!$C28%,1),"0.0"),")")</f>
        <v>3.2 (3.1-3.4)</v>
      </c>
      <c r="C28" s="36" t="str">
        <f>CONCATENATE(TEXT(ROUND('Bestand-Stellensuchende'!C28/Hilfsblatt_Erwerbspersonen_20ff!$B28%,1),"0.0")," (",TEXT(ROUND('Bestand-Stellensuchende'!C28/Hilfsblatt_Erwerbspersonen_20ff!$D28%,1),"0.0"),"-",TEXT(ROUND('Bestand-Stellensuchende'!C28/Hilfsblatt_Erwerbspersonen_20ff!$C28%,1),"0.0"),")")</f>
        <v>3.2 (3.1-3.4)</v>
      </c>
      <c r="D28" s="36" t="str">
        <f>CONCATENATE(TEXT(ROUND('Bestand-Stellensuchende'!D28/Hilfsblatt_Erwerbspersonen_20ff!$B28%,1),"0.0")," (",TEXT(ROUND('Bestand-Stellensuchende'!D28/Hilfsblatt_Erwerbspersonen_20ff!$D28%,1),"0.0"),"-",TEXT(ROUND('Bestand-Stellensuchende'!D28/Hilfsblatt_Erwerbspersonen_20ff!$C28%,1),"0.0"),")")</f>
        <v>3.3 (3.2-3.5)</v>
      </c>
      <c r="E28" s="36" t="str">
        <f>CONCATENATE(TEXT(ROUND('Bestand-Stellensuchende'!E28/Hilfsblatt_Erwerbspersonen_20ff!$B28%,1),"0.0")," (",TEXT(ROUND('Bestand-Stellensuchende'!E28/Hilfsblatt_Erwerbspersonen_20ff!$D28%,1),"0.0"),"-",TEXT(ROUND('Bestand-Stellensuchende'!E28/Hilfsblatt_Erwerbspersonen_20ff!$C28%,1),"0.0"),")")</f>
        <v>3.3 (3.1-3.4)</v>
      </c>
      <c r="F28" s="36"/>
      <c r="G28" s="36"/>
      <c r="H28" s="36"/>
      <c r="I28" s="36"/>
      <c r="J28" s="36"/>
      <c r="K28" s="36"/>
      <c r="L28" s="36"/>
      <c r="M28" s="36"/>
      <c r="N28" s="36"/>
      <c r="O28" s="36" t="str">
        <f>CONCATENATE(TEXT(ROUND('Bestand-Stellensuchende'!O28/Hilfsblatt_Erwerbspersonen_20ff!$B28%,1),"0.0")," (",TEXT(ROUND('Bestand-Stellensuchende'!O28/Hilfsblatt_Erwerbspersonen_20ff!$D28%,1),"0.0"),"-",TEXT(ROUND('Bestand-Stellensuchende'!O28/Hilfsblatt_Erwerbspersonen_20ff!$C28%,1),"0.0"),")")</f>
        <v>2.9 (2.8-3.0)</v>
      </c>
      <c r="P28" s="36" t="str">
        <f>CONCATENATE(TEXT(ROUND('Bestand-Stellensuchende'!P28/Hilfsblatt_Erwerbspersonen_20ff!$B28%,1),"0.0")," (",TEXT(ROUND('Bestand-Stellensuchende'!P28/Hilfsblatt_Erwerbspersonen_20ff!$D28%,1),"0.0"),"-",TEXT(ROUND('Bestand-Stellensuchende'!P28/Hilfsblatt_Erwerbspersonen_20ff!$C28%,1),"0.0"),")")</f>
        <v>3.1 (3.0-3.3)</v>
      </c>
      <c r="Q28" s="36" t="str">
        <f>CONCATENATE(TEXT(ROUND('Bestand-Stellensuchende'!Q28/Hilfsblatt_Erwerbspersonen_20ff!$B28%,1),"0.0")," (",TEXT(ROUND('Bestand-Stellensuchende'!Q28/Hilfsblatt_Erwerbspersonen_20ff!$D28%,1),"0.0"),"-",TEXT(ROUND('Bestand-Stellensuchende'!Q28/Hilfsblatt_Erwerbspersonen_20ff!$C28%,1),"0.0"),")")</f>
        <v>3.1 (3.0-3.3)</v>
      </c>
      <c r="R28" s="36" t="str">
        <f>CONCATENATE(TEXT(ROUND('Bestand-Stellensuchende'!R28/Hilfsblatt_Erwerbspersonen_20ff!$B28%,1),"0.0")," (",TEXT(ROUND('Bestand-Stellensuchende'!R28/Hilfsblatt_Erwerbspersonen_20ff!$D28%,1),"0.0"),"-",TEXT(ROUND('Bestand-Stellensuchende'!R28/Hilfsblatt_Erwerbspersonen_20ff!$C28%,1),"0.0"),")")</f>
        <v>3.1 (3.0-3.2)</v>
      </c>
      <c r="S28" s="36" t="str">
        <f>CONCATENATE(TEXT(ROUND('Bestand-Stellensuchende'!S28/Hilfsblatt_Erwerbspersonen_20ff!$B28%,1),"0.0")," (",TEXT(ROUND('Bestand-Stellensuchende'!S28/Hilfsblatt_Erwerbspersonen_20ff!$D28%,1),"0.0"),"-",TEXT(ROUND('Bestand-Stellensuchende'!S28/Hilfsblatt_Erwerbspersonen_20ff!$C28%,1),"0.0"),")")</f>
        <v>2.9 (2.7-3.0)</v>
      </c>
      <c r="T28" s="36" t="str">
        <f>CONCATENATE(TEXT(ROUND('Bestand-Stellensuchende'!T28/Hilfsblatt_Erwerbspersonen_20ff!$B28%,1),"0.0")," (",TEXT(ROUND('Bestand-Stellensuchende'!T28/Hilfsblatt_Erwerbspersonen_20ff!$D28%,1),"0.0"),"-",TEXT(ROUND('Bestand-Stellensuchende'!T28/Hilfsblatt_Erwerbspersonen_20ff!$C28%,1),"0.0"),")")</f>
        <v>2.8 (2.7-2.9)</v>
      </c>
      <c r="U28" s="36" t="str">
        <f>CONCATENATE(TEXT(ROUND('Bestand-Stellensuchende'!U28/Hilfsblatt_Erwerbspersonen_20ff!$B28%,1),"0.0")," (",TEXT(ROUND('Bestand-Stellensuchende'!U28/Hilfsblatt_Erwerbspersonen_20ff!$D28%,1),"0.0"),"-",TEXT(ROUND('Bestand-Stellensuchende'!U28/Hilfsblatt_Erwerbspersonen_20ff!$C28%,1),"0.0"),")")</f>
        <v>2.8 (2.7-3.0)</v>
      </c>
      <c r="V28" s="36" t="str">
        <f>CONCATENATE(TEXT(ROUND('Bestand-Stellensuchende'!V28/Hilfsblatt_Erwerbspersonen_20ff!$B28%,1),"0.0")," (",TEXT(ROUND('Bestand-Stellensuchende'!V28/Hilfsblatt_Erwerbspersonen_20ff!$D28%,1),"0.0"),"-",TEXT(ROUND('Bestand-Stellensuchende'!V28/Hilfsblatt_Erwerbspersonen_20ff!$C28%,1),"0.0"),")")</f>
        <v>2.8 (2.7-2.9)</v>
      </c>
      <c r="W28" s="36" t="str">
        <f>CONCATENATE(TEXT(ROUND('Bestand-Stellensuchende'!W28/Hilfsblatt_Erwerbspersonen_20ff!$B28%,1),"0.0")," (",TEXT(ROUND('Bestand-Stellensuchende'!W28/Hilfsblatt_Erwerbspersonen_20ff!$D28%,1),"0.0"),"-",TEXT(ROUND('Bestand-Stellensuchende'!W28/Hilfsblatt_Erwerbspersonen_20ff!$C28%,1),"0.0"),")")</f>
        <v>2.9 (2.8-3.0)</v>
      </c>
      <c r="X28" s="36" t="str">
        <f>CONCATENATE(TEXT(ROUND('Bestand-Stellensuchende'!X28/Hilfsblatt_Erwerbspersonen_20ff!$B28%,1),"0.0")," (",TEXT(ROUND('Bestand-Stellensuchende'!X28/Hilfsblatt_Erwerbspersonen_20ff!$D28%,1),"0.0"),"-",TEXT(ROUND('Bestand-Stellensuchende'!X28/Hilfsblatt_Erwerbspersonen_20ff!$C28%,1),"0.0"),")")</f>
        <v>2.8 (2.7-2.9)</v>
      </c>
      <c r="Y28" s="36" t="str">
        <f>CONCATENATE(TEXT(ROUND('Bestand-Stellensuchende'!Y28/Hilfsblatt_Erwerbspersonen_20ff!$B28%,1),"0.0")," (",TEXT(ROUND('Bestand-Stellensuchende'!Y28/Hilfsblatt_Erwerbspersonen_20ff!$D28%,1),"0.0"),"-",TEXT(ROUND('Bestand-Stellensuchende'!Y28/Hilfsblatt_Erwerbspersonen_20ff!$C28%,1),"0.0"),")")</f>
        <v>2.8 (2.7-3.0)</v>
      </c>
      <c r="Z28" s="36" t="str">
        <f>CONCATENATE(TEXT(ROUND('Bestand-Stellensuchende'!Z28/Hilfsblatt_Erwerbspersonen_20ff!$B28%,1),"0.0")," (",TEXT(ROUND('Bestand-Stellensuchende'!Z28/Hilfsblatt_Erwerbspersonen_20ff!$D28%,1),"0.0"),"-",TEXT(ROUND('Bestand-Stellensuchende'!Z28/Hilfsblatt_Erwerbspersonen_20ff!$C28%,1),"0.0"),")")</f>
        <v>2.8 (2.7-3.0)</v>
      </c>
      <c r="AA28" s="36" t="str">
        <f>CONCATENATE(TEXT(ROUND('Bestand-Stellensuchende'!AA28/Hilfsblatt_Erwerbspersonen_20ff!$B28%,1),"0.0")," (",TEXT(ROUND('Bestand-Stellensuchende'!AA28/Hilfsblatt_Erwerbspersonen_20ff!$D28%,1),"0.0"),"-",TEXT(ROUND('Bestand-Stellensuchende'!AA28/Hilfsblatt_Erwerbspersonen_20ff!$C28%,1),"0.0"),")")</f>
        <v>2.8 (2.7-2.9)</v>
      </c>
      <c r="AB28" s="36" t="str">
        <f>CONCATENATE(TEXT(ROUND('Bestand-Stellensuchende'!AB28/Hilfsblatt_Erwerbspersonen_20ff!$B28%,1),"0.0")," (",TEXT(ROUND('Bestand-Stellensuchende'!AB28/Hilfsblatt_Erwerbspersonen_20ff!$D28%,1),"0.0"),"-",TEXT(ROUND('Bestand-Stellensuchende'!AB28/Hilfsblatt_Erwerbspersonen_20ff!$C28%,1),"0.0"),")")</f>
        <v>2.9 (2.8-3.0)</v>
      </c>
      <c r="AC28" s="36" t="str">
        <f>CONCATENATE(TEXT(ROUND('Bestand-Stellensuchende'!AC28/Hilfsblatt_Erwerbspersonen_20ff!$B28%,1),"0.0")," (",TEXT(ROUND('Bestand-Stellensuchende'!AC28/Hilfsblatt_Erwerbspersonen_20ff!$D28%,1),"0.0"),"-",TEXT(ROUND('Bestand-Stellensuchende'!AC28/Hilfsblatt_Erwerbspersonen_20ff!$C28%,1),"0.0"),")")</f>
        <v>2.8 (2.6-2.9)</v>
      </c>
      <c r="AD28" s="36" t="str">
        <f>CONCATENATE(TEXT(ROUND('Bestand-Stellensuchende'!AD28/Hilfsblatt_Erwerbspersonen_20ff!$B28%,1),"0.0")," (",TEXT(ROUND('Bestand-Stellensuchende'!AD28/Hilfsblatt_Erwerbspersonen_20ff!$D28%,1),"0.0"),"-",TEXT(ROUND('Bestand-Stellensuchende'!AD28/Hilfsblatt_Erwerbspersonen_20ff!$C28%,1),"0.0"),")")</f>
        <v>2.7 (2.6-2.8)</v>
      </c>
      <c r="AE28" s="36" t="str">
        <f>CONCATENATE(TEXT(ROUND('Bestand-Stellensuchende'!AE28/Hilfsblatt_Erwerbspersonen_20ff!$B28%,1),"0.0")," (",TEXT(ROUND('Bestand-Stellensuchende'!AE28/Hilfsblatt_Erwerbspersonen_20ff!$D28%,1),"0.0"),"-",TEXT(ROUND('Bestand-Stellensuchende'!AE28/Hilfsblatt_Erwerbspersonen_20ff!$C28%,1),"0.0"),")")</f>
        <v>2.7 (2.5-2.8)</v>
      </c>
      <c r="AF28" s="36" t="str">
        <f>CONCATENATE(TEXT(ROUND('Bestand-Stellensuchende'!AF28/Hilfsblatt_Erwerbspersonen_20ff!$B28%,1),"0.0")," (",TEXT(ROUND('Bestand-Stellensuchende'!AF28/Hilfsblatt_Erwerbspersonen_20ff!$D28%,1),"0.0"),"-",TEXT(ROUND('Bestand-Stellensuchende'!AF28/Hilfsblatt_Erwerbspersonen_20ff!$C28%,1),"0.0"),")")</f>
        <v>2.6 (2.5-2.7)</v>
      </c>
      <c r="AG28" s="36" t="str">
        <f>CONCATENATE(TEXT(ROUND('Bestand-Stellensuchende'!AG28/Hilfsblatt_Erwerbspersonen_20ff!$B28%,1),"0.0")," (",TEXT(ROUND('Bestand-Stellensuchende'!AG28/Hilfsblatt_Erwerbspersonen_20ff!$D28%,1),"0.0"),"-",TEXT(ROUND('Bestand-Stellensuchende'!AG28/Hilfsblatt_Erwerbspersonen_20ff!$C28%,1),"0.0"),")")</f>
        <v>2.6 (2.5-2.7)</v>
      </c>
      <c r="AH28" s="36" t="str">
        <f>CONCATENATE(TEXT(ROUND('Bestand-Stellensuchende'!AH28/Hilfsblatt_Erwerbspersonen_20ff!$B28%,1),"0.0")," (",TEXT(ROUND('Bestand-Stellensuchende'!AH28/Hilfsblatt_Erwerbspersonen_20ff!$D28%,1),"0.0"),"-",TEXT(ROUND('Bestand-Stellensuchende'!AH28/Hilfsblatt_Erwerbspersonen_20ff!$C28%,1),"0.0"),")")</f>
        <v>2.7 (2.6-2.8)</v>
      </c>
      <c r="AI28" s="36" t="str">
        <f>CONCATENATE(TEXT(ROUND('Bestand-Stellensuchende'!AI28/Hilfsblatt_Erwerbspersonen_20ff!$B28%,1),"0.0")," (",TEXT(ROUND('Bestand-Stellensuchende'!AI28/Hilfsblatt_Erwerbspersonen_20ff!$D28%,1),"0.0"),"-",TEXT(ROUND('Bestand-Stellensuchende'!AI28/Hilfsblatt_Erwerbspersonen_20ff!$C28%,1),"0.0"),")")</f>
        <v>2.7 (2.6-2.9)</v>
      </c>
      <c r="AJ28" s="36" t="str">
        <f>CONCATENATE(TEXT(ROUND('Bestand-Stellensuchende'!AJ28/Hilfsblatt_Erwerbspersonen_20ff!$B28%,1),"0.0")," (",TEXT(ROUND('Bestand-Stellensuchende'!AJ28/Hilfsblatt_Erwerbspersonen_20ff!$D28%,1),"0.0"),"-",TEXT(ROUND('Bestand-Stellensuchende'!AJ28/Hilfsblatt_Erwerbspersonen_20ff!$C28%,1),"0.0"),")")</f>
        <v>2.9 (2.8-3.0)</v>
      </c>
      <c r="AK28" s="36" t="str">
        <f>CONCATENATE(TEXT(ROUND('Bestand-Stellensuchende'!AK28/Hilfsblatt_Erwerbspersonen_20ff!$B28%,1),"0.0")," (",TEXT(ROUND('Bestand-Stellensuchende'!AK28/Hilfsblatt_Erwerbspersonen_20ff!$D28%,1),"0.0"),"-",TEXT(ROUND('Bestand-Stellensuchende'!AK28/Hilfsblatt_Erwerbspersonen_20ff!$C28%,1),"0.0"),")")</f>
        <v>3.0 (2.8-3.1)</v>
      </c>
      <c r="AL28" s="36" t="str">
        <f>CONCATENATE(TEXT(ROUND('Bestand-Stellensuchende'!AL28/Hilfsblatt_Erwerbspersonen_20ff!$B28%,1),"0.0")," (",TEXT(ROUND('Bestand-Stellensuchende'!AL28/Hilfsblatt_Erwerbspersonen_20ff!$D28%,1),"0.0"),"-",TEXT(ROUND('Bestand-Stellensuchende'!AL28/Hilfsblatt_Erwerbspersonen_20ff!$C28%,1),"0.0"),")")</f>
        <v>3.2 (3.0-3.3)</v>
      </c>
      <c r="AM28" s="36" t="str">
        <f>CONCATENATE(TEXT(ROUND('Bestand-Stellensuchende'!AM28/Hilfsblatt_Erwerbspersonen_20ff!$B28%,1),"0.0")," (",TEXT(ROUND('Bestand-Stellensuchende'!AM28/Hilfsblatt_Erwerbspersonen_20ff!$D28%,1),"0.0"),"-",TEXT(ROUND('Bestand-Stellensuchende'!AM28/Hilfsblatt_Erwerbspersonen_20ff!$C28%,1),"0.0"),")")</f>
        <v>3.4 (3.3-3.6)</v>
      </c>
      <c r="AN28" s="36" t="str">
        <f>CONCATENATE(TEXT(ROUND('Bestand-Stellensuchende'!AN28/Hilfsblatt_Erwerbspersonen_20ff!$B28%,1),"0.0")," (",TEXT(ROUND('Bestand-Stellensuchende'!AN28/Hilfsblatt_Erwerbspersonen_20ff!$D28%,1),"0.0"),"-",TEXT(ROUND('Bestand-Stellensuchende'!AN28/Hilfsblatt_Erwerbspersonen_20ff!$C28%,1),"0.0"),")")</f>
        <v>3.6 (3.5-3.8)</v>
      </c>
      <c r="AO28" s="36" t="str">
        <f>CONCATENATE(TEXT(ROUND('Bestand-Stellensuchende'!AO28/Hilfsblatt_Erwerbspersonen_20ff!$B28%,1),"0.0")," (",TEXT(ROUND('Bestand-Stellensuchende'!AO28/Hilfsblatt_Erwerbspersonen_20ff!$D28%,1),"0.0"),"-",TEXT(ROUND('Bestand-Stellensuchende'!AO28/Hilfsblatt_Erwerbspersonen_20ff!$C28%,1),"0.0"),")")</f>
        <v>3.9 (3.8-4.1)</v>
      </c>
      <c r="AP28" s="36" t="str">
        <f>CONCATENATE(TEXT(ROUND('Bestand-Stellensuchende'!AP28/Hilfsblatt_Erwerbspersonen_20ff!$B28%,1),"0.0")," (",TEXT(ROUND('Bestand-Stellensuchende'!AP28/Hilfsblatt_Erwerbspersonen_20ff!$D28%,1),"0.0"),"-",TEXT(ROUND('Bestand-Stellensuchende'!AP28/Hilfsblatt_Erwerbspersonen_20ff!$C28%,1),"0.0"),")")</f>
        <v>3.7 (3.6-3.9)</v>
      </c>
      <c r="AQ28" s="36" t="str">
        <f>CONCATENATE(TEXT(ROUND('Bestand-Stellensuchende'!AQ28/Hilfsblatt_Erwerbspersonen_20ff!$B28%,1),"0.0")," (",TEXT(ROUND('Bestand-Stellensuchende'!AQ28/Hilfsblatt_Erwerbspersonen_20ff!$D28%,1),"0.0"),"-",TEXT(ROUND('Bestand-Stellensuchende'!AQ28/Hilfsblatt_Erwerbspersonen_20ff!$C28%,1),"0.0"),")")</f>
        <v>3.6 (3.5-3.8)</v>
      </c>
      <c r="AR28" s="36" t="str">
        <f>CONCATENATE(TEXT(ROUND('Bestand-Stellensuchende'!AR28/Hilfsblatt_Erwerbspersonen_20ff!$B28%,1),"0.0")," (",TEXT(ROUND('Bestand-Stellensuchende'!AR28/Hilfsblatt_Erwerbspersonen_20ff!$D28%,1),"0.0"),"-",TEXT(ROUND('Bestand-Stellensuchende'!AR28/Hilfsblatt_Erwerbspersonen_20ff!$C28%,1),"0.0"),")")</f>
        <v>3.5 (3.4-3.7)</v>
      </c>
      <c r="AS28" s="36" t="str">
        <f>CONCATENATE(TEXT(ROUND('Bestand-Stellensuchende'!AS28/Hilfsblatt_Erwerbspersonen_20ff!$B28%,1),"0.0")," (",TEXT(ROUND('Bestand-Stellensuchende'!AS28/Hilfsblatt_Erwerbspersonen_20ff!$D28%,1),"0.0"),"-",TEXT(ROUND('Bestand-Stellensuchende'!AS28/Hilfsblatt_Erwerbspersonen_20ff!$C28%,1),"0.0"),")")</f>
        <v>3.6 (3.4-3.7)</v>
      </c>
      <c r="AT28" s="36" t="str">
        <f>CONCATENATE(TEXT(ROUND('Bestand-Stellensuchende'!AT28/Hilfsblatt_Erwerbspersonen_20ff!$B28%,1),"0.0")," (",TEXT(ROUND('Bestand-Stellensuchende'!AT28/Hilfsblatt_Erwerbspersonen_20ff!$D28%,1),"0.0"),"-",TEXT(ROUND('Bestand-Stellensuchende'!AT28/Hilfsblatt_Erwerbspersonen_20ff!$C28%,1),"0.0"),")")</f>
        <v>3.6 (3.5-3.8)</v>
      </c>
      <c r="AU28" s="36" t="str">
        <f>CONCATENATE(TEXT(ROUND('Bestand-Stellensuchende'!AU28/Hilfsblatt_Erwerbspersonen_20ff!$B28%,1),"0.0")," (",TEXT(ROUND('Bestand-Stellensuchende'!AU28/Hilfsblatt_Erwerbspersonen_20ff!$D28%,1),"0.0"),"-",TEXT(ROUND('Bestand-Stellensuchende'!AU28/Hilfsblatt_Erwerbspersonen_20ff!$C28%,1),"0.0"),")")</f>
        <v>3.8 (3.6-3.9)</v>
      </c>
      <c r="AV28" s="36" t="str">
        <f>CONCATENATE(TEXT(ROUND('Bestand-Stellensuchende'!AV28/Hilfsblatt_Erwerbspersonen_20ff!$B28%,1),"0.0")," (",TEXT(ROUND('Bestand-Stellensuchende'!AV28/Hilfsblatt_Erwerbspersonen_20ff!$D28%,1),"0.0"),"-",TEXT(ROUND('Bestand-Stellensuchende'!AV28/Hilfsblatt_Erwerbspersonen_20ff!$C28%,1),"0.0"),")")</f>
        <v>3.9 (3.7-4.1)</v>
      </c>
      <c r="AW28" s="36" t="str">
        <f>CONCATENATE(TEXT(ROUND('Bestand-Stellensuchende'!AW28/Hilfsblatt_Erwerbspersonen_20ff!$B28%,1),"0.0")," (",TEXT(ROUND('Bestand-Stellensuchende'!AW28/Hilfsblatt_Erwerbspersonen_20ff!$D28%,1),"0.0"),"-",TEXT(ROUND('Bestand-Stellensuchende'!AW28/Hilfsblatt_Erwerbspersonen_20ff!$C28%,1),"0.0"),")")</f>
        <v>4.0 (3.9-4.2)</v>
      </c>
      <c r="AX28" s="36" t="str">
        <f>CONCATENATE(TEXT(ROUND('Bestand-Stellensuchende'!AX28/Hilfsblatt_Erwerbspersonen_20ff!$B28%,1),"0.0")," (",TEXT(ROUND('Bestand-Stellensuchende'!AX28/Hilfsblatt_Erwerbspersonen_20ff!$D28%,1),"0.0"),"-",TEXT(ROUND('Bestand-Stellensuchende'!AX28/Hilfsblatt_Erwerbspersonen_20ff!$C28%,1),"0.0"),")")</f>
        <v>4.1 (4.0-4.3)</v>
      </c>
      <c r="AY28" s="36" t="str">
        <f>CONCATENATE(TEXT(ROUND('Bestand-Stellensuchende'!AY28/Hilfsblatt_Erwerbspersonen_20ff!$B28%,1),"0.0")," (",TEXT(ROUND('Bestand-Stellensuchende'!AY28/Hilfsblatt_Erwerbspersonen_20ff!$D28%,1),"0.0"),"-",TEXT(ROUND('Bestand-Stellensuchende'!AY28/Hilfsblatt_Erwerbspersonen_20ff!$C28%,1),"0.0"),")")</f>
        <v>4.3 (4.1-4.5)</v>
      </c>
      <c r="AZ28" s="36" t="str">
        <f>CONCATENATE(TEXT(ROUND('Bestand-Stellensuchende'!AZ28/Hilfsblatt_Erwerbspersonen_20ff!$B28%,1),"0.0")," (",TEXT(ROUND('Bestand-Stellensuchende'!AZ28/Hilfsblatt_Erwerbspersonen_20ff!$D28%,1),"0.0"),"-",TEXT(ROUND('Bestand-Stellensuchende'!AZ28/Hilfsblatt_Erwerbspersonen_20ff!$C28%,1),"0.0"),")")</f>
        <v>4.5 (4.3-4.7)</v>
      </c>
      <c r="BA28" s="36" t="str">
        <f>CONCATENATE(TEXT(ROUND('Bestand-Stellensuchende'!BA28/Hilfsblatt_Erwerbspersonen_20ff!$B28%,1),"0.0")," (",TEXT(ROUND('Bestand-Stellensuchende'!BA28/Hilfsblatt_Erwerbspersonen_20ff!$D28%,1),"0.0"),"-",TEXT(ROUND('Bestand-Stellensuchende'!BA28/Hilfsblatt_Erwerbspersonen_20ff!$C28%,1),"0.0"),")")</f>
        <v>4.5 (4.3-4.7)</v>
      </c>
      <c r="BB28" s="36" t="str">
        <f>CONCATENATE(TEXT(ROUND('Bestand-Stellensuchende'!BB28/Hilfsblatt_Erwerbspersonen_20ff!$B28%,1),"0.0")," (",TEXT(ROUND('Bestand-Stellensuchende'!BB28/Hilfsblatt_Erwerbspersonen_20ff!$D28%,1),"0.0"),"-",TEXT(ROUND('Bestand-Stellensuchende'!BB28/Hilfsblatt_Erwerbspersonen_20ff!$C28%,1),"0.0"),")")</f>
        <v>4.0 (3.9-4.2)</v>
      </c>
      <c r="BC28" s="36" t="str">
        <f>CONCATENATE(TEXT(ROUND('Bestand-Stellensuchende'!BC28/Hilfsblatt_Erwerbspersonen_20ff!$B28%,1),"0.0")," (",TEXT(ROUND('Bestand-Stellensuchende'!BC28/Hilfsblatt_Erwerbspersonen_20ff!$D28%,1),"0.0"),"-",TEXT(ROUND('Bestand-Stellensuchende'!BC28/Hilfsblatt_Erwerbspersonen_20ff!$C28%,1),"0.0"),")")</f>
        <v>4.5 (4.3-4.7)</v>
      </c>
      <c r="BD28" s="36" t="str">
        <f>CONCATENATE(TEXT(ROUND('Bestand-Stellensuchende'!BD28/Hilfsblatt_Erwerbspersonen_20ff!$B28%,1),"0.0")," (",TEXT(ROUND('Bestand-Stellensuchende'!BD28/Hilfsblatt_Erwerbspersonen_20ff!$D28%,1),"0.0"),"-",TEXT(ROUND('Bestand-Stellensuchende'!BD28/Hilfsblatt_Erwerbspersonen_20ff!$C28%,1),"0.0"),")")</f>
        <v>4.4 (4.3-4.6)</v>
      </c>
      <c r="BE28" s="36" t="str">
        <f>CONCATENATE(TEXT(ROUND('Bestand-Stellensuchende'!BE28/Hilfsblatt_Erwerbspersonen_20ff!$B28%,1),"0.0")," (",TEXT(ROUND('Bestand-Stellensuchende'!BE28/Hilfsblatt_Erwerbspersonen_20ff!$D28%,1),"0.0"),"-",TEXT(ROUND('Bestand-Stellensuchende'!BE28/Hilfsblatt_Erwerbspersonen_20ff!$C28%,1),"0.0"),")")</f>
        <v>4.2 (4.1-4.4)</v>
      </c>
      <c r="BF28" s="36" t="str">
        <f>CONCATENATE(TEXT(ROUND('Bestand-Stellensuchende'!BF28/Hilfsblatt_Erwerbspersonen_20ff!$B28%,1),"0.0")," (",TEXT(ROUND('Bestand-Stellensuchende'!BF28/Hilfsblatt_Erwerbspersonen_20ff!$D28%,1),"0.0"),"-",TEXT(ROUND('Bestand-Stellensuchende'!BF28/Hilfsblatt_Erwerbspersonen_20ff!$C28%,1),"0.0"),")")</f>
        <v>4.2 (4.0-4.4)</v>
      </c>
      <c r="BG28" s="36" t="str">
        <f>CONCATENATE(TEXT(ROUND('Bestand-Stellensuchende'!BG28/Hilfsblatt_Erwerbspersonen_20ff!$B28%,1),"0.0")," (",TEXT(ROUND('Bestand-Stellensuchende'!BG28/Hilfsblatt_Erwerbspersonen_20ff!$D28%,1),"0.0"),"-",TEXT(ROUND('Bestand-Stellensuchende'!BG28/Hilfsblatt_Erwerbspersonen_20ff!$C28%,1),"0.0"),")")</f>
        <v>4.2 (4.1-4.4)</v>
      </c>
      <c r="BH28" s="36" t="str">
        <f>CONCATENATE(TEXT(ROUND('Bestand-Stellensuchende'!BH28/Hilfsblatt_Erwerbspersonen_20ff!$B28%,1),"0.0")," (",TEXT(ROUND('Bestand-Stellensuchende'!BH28/Hilfsblatt_Erwerbspersonen_20ff!$D28%,1),"0.0"),"-",TEXT(ROUND('Bestand-Stellensuchende'!BH28/Hilfsblatt_Erwerbspersonen_20ff!$C28%,1),"0.0"),")")</f>
        <v>4.2 (4.0-4.4)</v>
      </c>
      <c r="BI28" s="36" t="str">
        <f>CONCATENATE(TEXT(ROUND('Bestand-Stellensuchende'!BI28/Hilfsblatt_Erwerbspersonen_20ff!$B28%,1),"0.0")," (",TEXT(ROUND('Bestand-Stellensuchende'!BI28/Hilfsblatt_Erwerbspersonen_20ff!$D28%,1),"0.0"),"-",TEXT(ROUND('Bestand-Stellensuchende'!BI28/Hilfsblatt_Erwerbspersonen_20ff!$C28%,1),"0.0"),")")</f>
        <v>4.1 (4.0-4.3)</v>
      </c>
      <c r="BJ28" s="36" t="str">
        <f>CONCATENATE(TEXT(ROUND('Bestand-Stellensuchende'!BJ28/Hilfsblatt_Erwerbspersonen_20ff!$B28%,1),"0.0")," (",TEXT(ROUND('Bestand-Stellensuchende'!BJ28/Hilfsblatt_Erwerbspersonen_20ff!$D28%,1),"0.0"),"-",TEXT(ROUND('Bestand-Stellensuchende'!BJ28/Hilfsblatt_Erwerbspersonen_20ff!$C28%,1),"0.0"),")")</f>
        <v>4.1 (3.9-4.2)</v>
      </c>
      <c r="BK28" s="36" t="str">
        <f>CONCATENATE(TEXT(ROUND('Bestand-Stellensuchende'!BK28/Hilfsblatt_Erwerbspersonen_20ff!$B28%,1),"0.0")," (",TEXT(ROUND('Bestand-Stellensuchende'!BK28/Hilfsblatt_Erwerbspersonen_20ff!$D28%,1),"0.0"),"-",TEXT(ROUND('Bestand-Stellensuchende'!BK28/Hilfsblatt_Erwerbspersonen_20ff!$C28%,1),"0.0"),")")</f>
        <v>4.1 (3.9-4.3)</v>
      </c>
      <c r="BL28" s="36" t="str">
        <f>CONCATENATE(TEXT(ROUND('Bestand-Stellensuchende'!BL28/Hilfsblatt_Erwerbspersonen_20ff!$B28%,1),"0.0")," (",TEXT(ROUND('Bestand-Stellensuchende'!BL28/Hilfsblatt_Erwerbspersonen_20ff!$D28%,1),"0.0"),"-",TEXT(ROUND('Bestand-Stellensuchende'!BL28/Hilfsblatt_Erwerbspersonen_20ff!$C28%,1),"0.0"),")")</f>
        <v>3.8 (3.6-4.0)</v>
      </c>
      <c r="BM28" s="36" t="str">
        <f>CONCATENATE(TEXT(ROUND('Bestand-Stellensuchende'!BM28/Hilfsblatt_Erwerbspersonen_20ff!$B28%,1),"0.0")," (",TEXT(ROUND('Bestand-Stellensuchende'!BM28/Hilfsblatt_Erwerbspersonen_20ff!$D28%,1),"0.0"),"-",TEXT(ROUND('Bestand-Stellensuchende'!BM28/Hilfsblatt_Erwerbspersonen_20ff!$C28%,1),"0.0"),")")</f>
        <v>3.2 (3.1-3.4)</v>
      </c>
      <c r="BN28" s="36" t="str">
        <f>CONCATENATE(TEXT(ROUND('Bestand-Stellensuchende'!BN28/Hilfsblatt_Erwerbspersonen_20ff!$B28%,1),"0.0")," (",TEXT(ROUND('Bestand-Stellensuchende'!BN28/Hilfsblatt_Erwerbspersonen_20ff!$D28%,1),"0.0"),"-",TEXT(ROUND('Bestand-Stellensuchende'!BN28/Hilfsblatt_Erwerbspersonen_20ff!$C28%,1),"0.0"),")")</f>
        <v>3.3 (3.2-3.5)</v>
      </c>
      <c r="BO28" s="36" t="str">
        <f>CONCATENATE(TEXT(ROUND('Bestand-Stellensuchende'!BO28/Hilfsblatt_Erwerbspersonen_17ff!$B28%,1),"0.0")," (",TEXT(ROUND('Bestand-Stellensuchende'!BO28/Hilfsblatt_Erwerbspersonen_17ff!$D28%,1),"0.0"),"-",TEXT(ROUND('Bestand-Stellensuchende'!BO28/Hilfsblatt_Erwerbspersonen_17ff!$C28%,1),"0.0"),")")</f>
        <v>3.1 (2.9-3.2)</v>
      </c>
      <c r="BP28" s="36" t="str">
        <f>CONCATENATE(TEXT(ROUND('Bestand-Stellensuchende'!BP28/Hilfsblatt_Erwerbspersonen_17ff!$B28%,1),"0.0")," (",TEXT(ROUND('Bestand-Stellensuchende'!BP28/Hilfsblatt_Erwerbspersonen_17ff!$D28%,1),"0.0"),"-",TEXT(ROUND('Bestand-Stellensuchende'!BP28/Hilfsblatt_Erwerbspersonen_17ff!$C28%,1),"0.0"),")")</f>
        <v>3.4 (3.2-3.5)</v>
      </c>
      <c r="BQ28" s="36" t="str">
        <f>CONCATENATE(TEXT(ROUND('Bestand-Stellensuchende'!BQ28/Hilfsblatt_Erwerbspersonen_17ff!$B28%,1),"0.0")," (",TEXT(ROUND('Bestand-Stellensuchende'!BQ28/Hilfsblatt_Erwerbspersonen_17ff!$D28%,1),"0.0"),"-",TEXT(ROUND('Bestand-Stellensuchende'!BQ28/Hilfsblatt_Erwerbspersonen_17ff!$C28%,1),"0.0"),")")</f>
        <v>3.1 (3.0-3.3)</v>
      </c>
      <c r="BR28" s="36" t="str">
        <f>CONCATENATE(TEXT(ROUND('Bestand-Stellensuchende'!BR28/Hilfsblatt_Erwerbspersonen_17ff!$B28%,1),"0.0")," (",TEXT(ROUND('Bestand-Stellensuchende'!BR28/Hilfsblatt_Erwerbspersonen_17ff!$D28%,1),"0.0"),"-",TEXT(ROUND('Bestand-Stellensuchende'!BR28/Hilfsblatt_Erwerbspersonen_17ff!$C28%,1),"0.0"),")")</f>
        <v>3.1 (3.0-3.2)</v>
      </c>
      <c r="BS28" s="36" t="str">
        <f>CONCATENATE(TEXT(ROUND('Bestand-Stellensuchende'!BS28/Hilfsblatt_Erwerbspersonen_17ff!$B28%,1),"0.0")," (",TEXT(ROUND('Bestand-Stellensuchende'!BS28/Hilfsblatt_Erwerbspersonen_17ff!$D28%,1),"0.0"),"-",TEXT(ROUND('Bestand-Stellensuchende'!BS28/Hilfsblatt_Erwerbspersonen_17ff!$C28%,1),"0.0"),")")</f>
        <v>2.9 (2.7-3.0)</v>
      </c>
      <c r="BT28" s="36" t="str">
        <f>CONCATENATE(TEXT(ROUND('Bestand-Stellensuchende'!BT28/Hilfsblatt_Erwerbspersonen_17ff!$B28%,1),"0.0")," (",TEXT(ROUND('Bestand-Stellensuchende'!BT28/Hilfsblatt_Erwerbspersonen_17ff!$D28%,1),"0.0"),"-",TEXT(ROUND('Bestand-Stellensuchende'!BT28/Hilfsblatt_Erwerbspersonen_17ff!$C28%,1),"0.0"),")")</f>
        <v>2.8 (2.7-3.0)</v>
      </c>
      <c r="BU28" s="36" t="str">
        <f>CONCATENATE(TEXT(ROUND('Bestand-Stellensuchende'!BU28/Hilfsblatt_Erwerbspersonen_17ff!$B28%,1),"0.0")," (",TEXT(ROUND('Bestand-Stellensuchende'!BU28/Hilfsblatt_Erwerbspersonen_17ff!$D28%,1),"0.0"),"-",TEXT(ROUND('Bestand-Stellensuchende'!BU28/Hilfsblatt_Erwerbspersonen_17ff!$C28%,1),"0.0"),")")</f>
        <v>2.9 (2.8-3.0)</v>
      </c>
      <c r="BV28" s="36" t="str">
        <f>CONCATENATE(TEXT(ROUND('Bestand-Stellensuchende'!BV28/Hilfsblatt_Erwerbspersonen_17ff!$B28%,1),"0.0")," (",TEXT(ROUND('Bestand-Stellensuchende'!BV28/Hilfsblatt_Erwerbspersonen_17ff!$D28%,1),"0.0"),"-",TEXT(ROUND('Bestand-Stellensuchende'!BV28/Hilfsblatt_Erwerbspersonen_17ff!$C28%,1),"0.0"),")")</f>
        <v>2.8 (2.7-3.0)</v>
      </c>
      <c r="BW28" s="36" t="str">
        <f>CONCATENATE(TEXT(ROUND('Bestand-Stellensuchende'!BW28/Hilfsblatt_Erwerbspersonen_17ff!$B28%,1),"0.0")," (",TEXT(ROUND('Bestand-Stellensuchende'!BW28/Hilfsblatt_Erwerbspersonen_17ff!$D28%,1),"0.0"),"-",TEXT(ROUND('Bestand-Stellensuchende'!BW28/Hilfsblatt_Erwerbspersonen_17ff!$C28%,1),"0.0"),")")</f>
        <v>3.0 (2.8-3.1)</v>
      </c>
      <c r="BX28" s="36" t="str">
        <f>CONCATENATE(TEXT(ROUND('Bestand-Stellensuchende'!BX28/Hilfsblatt_Erwerbspersonen_17ff!$B28%,1),"0.0")," (",TEXT(ROUND('Bestand-Stellensuchende'!BX28/Hilfsblatt_Erwerbspersonen_17ff!$D28%,1),"0.0"),"-",TEXT(ROUND('Bestand-Stellensuchende'!BX28/Hilfsblatt_Erwerbspersonen_17ff!$C28%,1),"0.0"),")")</f>
        <v>2.9 (2.8-3.1)</v>
      </c>
      <c r="BY28" s="36" t="str">
        <f>CONCATENATE(TEXT(ROUND('Bestand-Stellensuchende'!BY28/Hilfsblatt_Erwerbspersonen_17ff!$B28%,1),"0.0")," (",TEXT(ROUND('Bestand-Stellensuchende'!BY28/Hilfsblatt_Erwerbspersonen_17ff!$D28%,1),"0.0"),"-",TEXT(ROUND('Bestand-Stellensuchende'!BY28/Hilfsblatt_Erwerbspersonen_17ff!$C28%,1),"0.0"),")")</f>
        <v>3.2 (3.1-3.3)</v>
      </c>
      <c r="BZ28" s="36" t="str">
        <f>CONCATENATE(TEXT(ROUND('Bestand-Stellensuchende'!BZ28/Hilfsblatt_Erwerbspersonen_17ff!$B28%,1),"0.0")," (",TEXT(ROUND('Bestand-Stellensuchende'!BZ28/Hilfsblatt_Erwerbspersonen_17ff!$D28%,1),"0.0"),"-",TEXT(ROUND('Bestand-Stellensuchende'!BZ28/Hilfsblatt_Erwerbspersonen_17ff!$C28%,1),"0.0"),")")</f>
        <v>3.3 (3.1-3.4)</v>
      </c>
      <c r="CA28" s="36" t="str">
        <f>CONCATENATE(TEXT(ROUND('Bestand-Stellensuchende'!CA28/Hilfsblatt_Erwerbspersonen_17ff!$B28%,1),"0.0")," (",TEXT(ROUND('Bestand-Stellensuchende'!CA28/Hilfsblatt_Erwerbspersonen_17ff!$D28%,1),"0.0"),"-",TEXT(ROUND('Bestand-Stellensuchende'!CA28/Hilfsblatt_Erwerbspersonen_17ff!$C28%,1),"0.0"),")")</f>
        <v>3.3 (3.2-3.5)</v>
      </c>
      <c r="CB28" s="36" t="str">
        <f>CONCATENATE(TEXT(ROUND('Bestand-Stellensuchende'!CB28/Hilfsblatt_Erwerbspersonen_17ff!$B28%,1),"0.0")," (",TEXT(ROUND('Bestand-Stellensuchende'!CB28/Hilfsblatt_Erwerbspersonen_17ff!$D28%,1),"0.0"),"-",TEXT(ROUND('Bestand-Stellensuchende'!CB28/Hilfsblatt_Erwerbspersonen_17ff!$C28%,1),"0.0"),")")</f>
        <v>3.2 (3.0-3.3)</v>
      </c>
      <c r="CC28" s="36" t="str">
        <f>CONCATENATE(TEXT(ROUND('Bestand-Stellensuchende'!CC28/Hilfsblatt_Erwerbspersonen_17ff!$B28%,1),"0.0")," (",TEXT(ROUND('Bestand-Stellensuchende'!CC28/Hilfsblatt_Erwerbspersonen_17ff!$D28%,1),"0.0"),"-",TEXT(ROUND('Bestand-Stellensuchende'!CC28/Hilfsblatt_Erwerbspersonen_17ff!$C28%,1),"0.0"),")")</f>
        <v>3.5 (3.4-3.7)</v>
      </c>
      <c r="CD28" s="36" t="str">
        <f>CONCATENATE(TEXT(ROUND('Bestand-Stellensuchende'!CD28/Hilfsblatt_Erwerbspersonen_17ff!$B28%,1),"0.0")," (",TEXT(ROUND('Bestand-Stellensuchende'!CD28/Hilfsblatt_Erwerbspersonen_17ff!$D28%,1),"0.0"),"-",TEXT(ROUND('Bestand-Stellensuchende'!CD28/Hilfsblatt_Erwerbspersonen_17ff!$C28%,1),"0.0"),")")</f>
        <v>3.4 (3.3-3.6)</v>
      </c>
      <c r="CE28" s="36" t="str">
        <f>CONCATENATE(TEXT(ROUND('Bestand-Stellensuchende'!CE28/Hilfsblatt_Erwerbspersonen_17ff!$B28%,1),"0.0")," (",TEXT(ROUND('Bestand-Stellensuchende'!CE28/Hilfsblatt_Erwerbspersonen_17ff!$D28%,1),"0.0"),"-",TEXT(ROUND('Bestand-Stellensuchende'!CE28/Hilfsblatt_Erwerbspersonen_17ff!$C28%,1),"0.0"),")")</f>
        <v>3.1 (3.0-3.2)</v>
      </c>
      <c r="CF28" s="36" t="str">
        <f>CONCATENATE(TEXT(ROUND('Bestand-Stellensuchende'!CF28/Hilfsblatt_Erwerbspersonen_17ff!$B28%,1),"0.0")," (",TEXT(ROUND('Bestand-Stellensuchende'!CF28/Hilfsblatt_Erwerbspersonen_17ff!$D28%,1),"0.0"),"-",TEXT(ROUND('Bestand-Stellensuchende'!CF28/Hilfsblatt_Erwerbspersonen_17ff!$C28%,1),"0.0"),")")</f>
        <v>3.1 (2.9-3.2)</v>
      </c>
      <c r="CG28" s="36" t="str">
        <f>CONCATENATE(TEXT(ROUND('Bestand-Stellensuchende'!CG28/Hilfsblatt_Erwerbspersonen_17ff!$B28%,1),"0.0")," (",TEXT(ROUND('Bestand-Stellensuchende'!CG28/Hilfsblatt_Erwerbspersonen_17ff!$D28%,1),"0.0"),"-",TEXT(ROUND('Bestand-Stellensuchende'!CG28/Hilfsblatt_Erwerbspersonen_17ff!$C28%,1),"0.0"),")")</f>
        <v>3.1 (3.0-3.2)</v>
      </c>
      <c r="CH28" s="36" t="str">
        <f>CONCATENATE(TEXT(ROUND('Bestand-Stellensuchende'!CH28/Hilfsblatt_Erwerbspersonen_17ff!$B28%,1),"0.0")," (",TEXT(ROUND('Bestand-Stellensuchende'!CH28/Hilfsblatt_Erwerbspersonen_17ff!$D28%,1),"0.0"),"-",TEXT(ROUND('Bestand-Stellensuchende'!CH28/Hilfsblatt_Erwerbspersonen_17ff!$C28%,1),"0.0"),")")</f>
        <v>3.0 (2.9-3.2)</v>
      </c>
      <c r="CI28" s="36" t="str">
        <f>CONCATENATE(TEXT(ROUND('Bestand-Stellensuchende'!CI28/Hilfsblatt_Erwerbspersonen_17ff!$B28%,1),"0.0")," (",TEXT(ROUND('Bestand-Stellensuchende'!CI28/Hilfsblatt_Erwerbspersonen_17ff!$D28%,1),"0.0"),"-",TEXT(ROUND('Bestand-Stellensuchende'!CI28/Hilfsblatt_Erwerbspersonen_17ff!$C28%,1),"0.0"),")")</f>
        <v>3.0 (2.9-3.1)</v>
      </c>
      <c r="CJ28" s="36" t="str">
        <f>CONCATENATE(TEXT(ROUND('Bestand-Stellensuchende'!CJ28/Hilfsblatt_Erwerbspersonen_17ff!$B28%,1),"0.0")," (",TEXT(ROUND('Bestand-Stellensuchende'!CJ28/Hilfsblatt_Erwerbspersonen_17ff!$D28%,1),"0.0"),"-",TEXT(ROUND('Bestand-Stellensuchende'!CJ28/Hilfsblatt_Erwerbspersonen_17ff!$C28%,1),"0.0"),")")</f>
        <v>3.0 (2.9-3.1)</v>
      </c>
      <c r="CK28" s="36" t="str">
        <f>CONCATENATE(TEXT(ROUND('Bestand-Stellensuchende'!CK28/Hilfsblatt_Erwerbspersonen_17ff!$B28%,1),"0.0")," (",TEXT(ROUND('Bestand-Stellensuchende'!CK28/Hilfsblatt_Erwerbspersonen_17ff!$D28%,1),"0.0"),"-",TEXT(ROUND('Bestand-Stellensuchende'!CK28/Hilfsblatt_Erwerbspersonen_17ff!$C28%,1),"0.0"),")")</f>
        <v>3.0 (2.9-3.1)</v>
      </c>
      <c r="CL28" s="36" t="str">
        <f>CONCATENATE(TEXT(ROUND('Bestand-Stellensuchende'!CL28/Hilfsblatt_Erwerbspersonen_17ff!$B28%,1),"0.0")," (",TEXT(ROUND('Bestand-Stellensuchende'!CL28/Hilfsblatt_Erwerbspersonen_17ff!$D28%,1),"0.0"),"-",TEXT(ROUND('Bestand-Stellensuchende'!CL28/Hilfsblatt_Erwerbspersonen_17ff!$C28%,1),"0.0"),")")</f>
        <v>3.2 (3.0-3.3)</v>
      </c>
      <c r="CM28" s="36" t="str">
        <f>CONCATENATE(TEXT(ROUND('Bestand-Stellensuchende'!CM28/Hilfsblatt_Erwerbspersonen_17ff!$B28%,1),"0.0")," (",TEXT(ROUND('Bestand-Stellensuchende'!CM28/Hilfsblatt_Erwerbspersonen_17ff!$D28%,1),"0.0"),"-",TEXT(ROUND('Bestand-Stellensuchende'!CM28/Hilfsblatt_Erwerbspersonen_17ff!$C28%,1),"0.0"),")")</f>
        <v>3.3 (3.2-3.4)</v>
      </c>
      <c r="CN28" s="36" t="str">
        <f>CONCATENATE(TEXT(ROUND('Bestand-Stellensuchende'!CN28/Hilfsblatt_Erwerbspersonen_17ff!$B28%,1),"0.0")," (",TEXT(ROUND('Bestand-Stellensuchende'!CN28/Hilfsblatt_Erwerbspersonen_17ff!$D28%,1),"0.0"),"-",TEXT(ROUND('Bestand-Stellensuchende'!CN28/Hilfsblatt_Erwerbspersonen_17ff!$C28%,1),"0.0"),")")</f>
        <v>3.3 (3.2-3.5)</v>
      </c>
      <c r="CO28" s="36" t="str">
        <f>CONCATENATE(TEXT(ROUND('Bestand-Stellensuchende'!CO28/Hilfsblatt_Erwerbspersonen_17ff!$B28%,1),"0.0")," (",TEXT(ROUND('Bestand-Stellensuchende'!CO28/Hilfsblatt_Erwerbspersonen_17ff!$D28%,1),"0.0"),"-",TEXT(ROUND('Bestand-Stellensuchende'!CO28/Hilfsblatt_Erwerbspersonen_17ff!$C28%,1),"0.0"),")")</f>
        <v>3.6 (3.4-3.7)</v>
      </c>
      <c r="CP28" s="36" t="str">
        <f>CONCATENATE(TEXT(ROUND('Bestand-Stellensuchende'!CP28/Hilfsblatt_Erwerbspersonen_17ff!$B28%,1),"0.0")," (",TEXT(ROUND('Bestand-Stellensuchende'!CP28/Hilfsblatt_Erwerbspersonen_17ff!$D28%,1),"0.0"),"-",TEXT(ROUND('Bestand-Stellensuchende'!CP28/Hilfsblatt_Erwerbspersonen_17ff!$C28%,1),"0.0"),")")</f>
        <v>3.5 (3.3-3.6)</v>
      </c>
      <c r="CQ28" s="36" t="str">
        <f>CONCATENATE(TEXT(ROUND('Bestand-Stellensuchende'!CQ28/Hilfsblatt_Erwerbspersonen_17ff!$B28%,1),"0.0")," (",TEXT(ROUND('Bestand-Stellensuchende'!CQ28/Hilfsblatt_Erwerbspersonen_17ff!$D28%,1),"0.0"),"-",TEXT(ROUND('Bestand-Stellensuchende'!CQ28/Hilfsblatt_Erwerbspersonen_17ff!$C28%,1),"0.0"),")")</f>
        <v>3.5 (3.4-3.7)</v>
      </c>
      <c r="CR28" s="36" t="str">
        <f>CONCATENATE(TEXT(ROUND('Bestand-Stellensuchende'!CR28/Hilfsblatt_Erwerbspersonen_17ff!$B28%,1),"0.0")," (",TEXT(ROUND('Bestand-Stellensuchende'!CR28/Hilfsblatt_Erwerbspersonen_17ff!$D28%,1),"0.0"),"-",TEXT(ROUND('Bestand-Stellensuchende'!CR28/Hilfsblatt_Erwerbspersonen_17ff!$C28%,1),"0.0"),")")</f>
        <v>3.4 (3.3-3.6)</v>
      </c>
      <c r="CS28" s="36" t="str">
        <f>CONCATENATE(TEXT(ROUND('Bestand-Stellensuchende'!CS28/Hilfsblatt_Erwerbspersonen_17ff!$B28%,1),"0.0")," (",TEXT(ROUND('Bestand-Stellensuchende'!CS28/Hilfsblatt_Erwerbspersonen_17ff!$D28%,1),"0.0"),"-",TEXT(ROUND('Bestand-Stellensuchende'!CS28/Hilfsblatt_Erwerbspersonen_17ff!$C28%,1),"0.0"),")")</f>
        <v>3.2 (3.0-3.3)</v>
      </c>
      <c r="CT28" s="36" t="str">
        <f>CONCATENATE(TEXT(ROUND('Bestand-Stellensuchende'!CT28/Hilfsblatt_Erwerbspersonen_17ff!$B28%,1),"0.0")," (",TEXT(ROUND('Bestand-Stellensuchende'!CT28/Hilfsblatt_Erwerbspersonen_17ff!$D28%,1),"0.0"),"-",TEXT(ROUND('Bestand-Stellensuchende'!CT28/Hilfsblatt_Erwerbspersonen_17ff!$C28%,1),"0.0"),")")</f>
        <v>3.4 (3.2-3.5)</v>
      </c>
      <c r="CU28" s="36" t="str">
        <f>CONCATENATE(TEXT(ROUND('Bestand-Stellensuchende'!CU28/Hilfsblatt_Erwerbspersonen_17ff!$B28%,1),"0.0")," (",TEXT(ROUND('Bestand-Stellensuchende'!CU28/Hilfsblatt_Erwerbspersonen_17ff!$D28%,1),"0.0"),"-",TEXT(ROUND('Bestand-Stellensuchende'!CU28/Hilfsblatt_Erwerbspersonen_17ff!$C28%,1),"0.0"),")")</f>
        <v>3.4 (3.2-3.5)</v>
      </c>
      <c r="CV28" s="36" t="str">
        <f>CONCATENATE(TEXT(ROUND('Bestand-Stellensuchende'!CV28/Hilfsblatt_Erwerbspersonen_17ff!$B28%,1),"0.0")," (",TEXT(ROUND('Bestand-Stellensuchende'!CV28/Hilfsblatt_Erwerbspersonen_17ff!$D28%,1),"0.0"),"-",TEXT(ROUND('Bestand-Stellensuchende'!CV28/Hilfsblatt_Erwerbspersonen_17ff!$C28%,1),"0.0"),")")</f>
        <v>3.4 (3.3-3.6)</v>
      </c>
      <c r="CW28" s="36" t="str">
        <f>CONCATENATE(TEXT(ROUND('Bestand-Stellensuchende'!CW28/Hilfsblatt_Erwerbspersonen_17ff!$B28%,1),"0.0")," (",TEXT(ROUND('Bestand-Stellensuchende'!CW28/Hilfsblatt_Erwerbspersonen_17ff!$D28%,1),"0.0"),"-",TEXT(ROUND('Bestand-Stellensuchende'!CW28/Hilfsblatt_Erwerbspersonen_17ff!$C28%,1),"0.0"),")")</f>
        <v>3.5 (3.4-3.7)</v>
      </c>
      <c r="CX28" s="36" t="str">
        <f>CONCATENATE(TEXT(ROUND('Bestand-Stellensuchende'!CX28/Hilfsblatt_Erwerbspersonen_17ff!$B28%,1),"0.0")," (",TEXT(ROUND('Bestand-Stellensuchende'!CX28/Hilfsblatt_Erwerbspersonen_17ff!$D28%,1),"0.0"),"-",TEXT(ROUND('Bestand-Stellensuchende'!CX28/Hilfsblatt_Erwerbspersonen_17ff!$C28%,1),"0.0"),")")</f>
        <v>3.7 (3.5-3.8)</v>
      </c>
      <c r="CY28" s="36" t="str">
        <f>CONCATENATE(TEXT(ROUND('Bestand-Stellensuchende'!CY28/Hilfsblatt_Erwerbspersonen_17ff!$B28%,1),"0.0")," (",TEXT(ROUND('Bestand-Stellensuchende'!CY28/Hilfsblatt_Erwerbspersonen_17ff!$D28%,1),"0.0"),"-",TEXT(ROUND('Bestand-Stellensuchende'!CY28/Hilfsblatt_Erwerbspersonen_17ff!$C28%,1),"0.0"),")")</f>
        <v>3.9 (3.7-4.1)</v>
      </c>
      <c r="CZ28" s="36" t="str">
        <f>CONCATENATE(TEXT(ROUND('Bestand-Stellensuchende'!CZ28/Hilfsblatt_Erwerbspersonen_17ff!$B28%,1),"0.0")," (",TEXT(ROUND('Bestand-Stellensuchende'!CZ28/Hilfsblatt_Erwerbspersonen_17ff!$D28%,1),"0.0"),"-",TEXT(ROUND('Bestand-Stellensuchende'!CZ28/Hilfsblatt_Erwerbspersonen_17ff!$C28%,1),"0.0"),")")</f>
        <v>4.0 (3.8-4.1)</v>
      </c>
      <c r="DA28" s="36" t="str">
        <f>CONCATENATE(TEXT(ROUND('Bestand-Stellensuchende'!DA28/Hilfsblatt_Erwerbspersonen_17ff!$B28%,1),"0.0")," (",TEXT(ROUND('Bestand-Stellensuchende'!DA28/Hilfsblatt_Erwerbspersonen_17ff!$D28%,1),"0.0"),"-",TEXT(ROUND('Bestand-Stellensuchende'!DA28/Hilfsblatt_Erwerbspersonen_17ff!$C28%,1),"0.0"),")")</f>
        <v>4.0 (3.9-4.2)</v>
      </c>
      <c r="DB28" s="36" t="str">
        <f>CONCATENATE(TEXT(ROUND('Bestand-Stellensuchende'!DB28/Hilfsblatt_Erwerbspersonen_14ff!$B28%,1),"0.0")," (",TEXT(ROUND('Bestand-Stellensuchende'!DB28/Hilfsblatt_Erwerbspersonen_14ff!$D28%,1),"0.0"),"-",TEXT(ROUND('Bestand-Stellensuchende'!DB28/Hilfsblatt_Erwerbspersonen_14ff!$C28%,1),"0.0"),")")</f>
        <v>4.1 (3.9-4.3)</v>
      </c>
      <c r="DC28" s="36" t="str">
        <f>CONCATENATE(TEXT(ROUND('Bestand-Stellensuchende'!DC28/Hilfsblatt_Erwerbspersonen_14ff!$B28%,1),"0.0")," (",TEXT(ROUND('Bestand-Stellensuchende'!DC28/Hilfsblatt_Erwerbspersonen_14ff!$D28%,1),"0.0"),"-",TEXT(ROUND('Bestand-Stellensuchende'!DC28/Hilfsblatt_Erwerbspersonen_14ff!$C28%,1),"0.0"),")")</f>
        <v>4.3 (4.1-4.5)</v>
      </c>
      <c r="DD28" s="36" t="str">
        <f>CONCATENATE(TEXT(ROUND('Bestand-Stellensuchende'!DD28/Hilfsblatt_Erwerbspersonen_14ff!$B28%,1),"0.0")," (",TEXT(ROUND('Bestand-Stellensuchende'!DD28/Hilfsblatt_Erwerbspersonen_14ff!$D28%,1),"0.0"),"-",TEXT(ROUND('Bestand-Stellensuchende'!DD28/Hilfsblatt_Erwerbspersonen_14ff!$C28%,1),"0.0"),")")</f>
        <v>4.0 (3.9-4.2)</v>
      </c>
      <c r="DE28" s="36" t="str">
        <f>CONCATENATE(TEXT(ROUND('Bestand-Stellensuchende'!DE28/Hilfsblatt_Erwerbspersonen_14ff!$B28%,1),"0.0")," (",TEXT(ROUND('Bestand-Stellensuchende'!DE28/Hilfsblatt_Erwerbspersonen_14ff!$D28%,1),"0.0"),"-",TEXT(ROUND('Bestand-Stellensuchende'!DE28/Hilfsblatt_Erwerbspersonen_14ff!$C28%,1),"0.0"),")")</f>
        <v>4.0 (3.8-4.2)</v>
      </c>
      <c r="DF28" s="36" t="str">
        <f>CONCATENATE(TEXT(ROUND('Bestand-Stellensuchende'!DF28/Hilfsblatt_Erwerbspersonen_14ff!$B28%,1),"0.0")," (",TEXT(ROUND('Bestand-Stellensuchende'!DF28/Hilfsblatt_Erwerbspersonen_14ff!$D28%,1),"0.0"),"-",TEXT(ROUND('Bestand-Stellensuchende'!DF28/Hilfsblatt_Erwerbspersonen_14ff!$C28%,1),"0.0"),")")</f>
        <v>3.8 (3.7-4.0)</v>
      </c>
      <c r="DG28" s="36" t="str">
        <f>CONCATENATE(TEXT(ROUND('Bestand-Stellensuchende'!DG28/Hilfsblatt_Erwerbspersonen_14ff!$B28%,1),"0.0")," (",TEXT(ROUND('Bestand-Stellensuchende'!DG28/Hilfsblatt_Erwerbspersonen_14ff!$D28%,1),"0.0"),"-",TEXT(ROUND('Bestand-Stellensuchende'!DG28/Hilfsblatt_Erwerbspersonen_14ff!$C28%,1),"0.0"),")")</f>
        <v>3.9 (3.7-4.1)</v>
      </c>
      <c r="DH28" s="36" t="str">
        <f>CONCATENATE(TEXT(ROUND('Bestand-Stellensuchende'!DH28/Hilfsblatt_Erwerbspersonen_14ff!$B28%,1),"0.0")," (",TEXT(ROUND('Bestand-Stellensuchende'!DH28/Hilfsblatt_Erwerbspersonen_14ff!$D28%,1),"0.0"),"-",TEXT(ROUND('Bestand-Stellensuchende'!DH28/Hilfsblatt_Erwerbspersonen_14ff!$C28%,1),"0.0"),")")</f>
        <v>3.8 (3.7-4.0)</v>
      </c>
      <c r="DI28" s="36" t="str">
        <f>CONCATENATE(TEXT(ROUND('Bestand-Stellensuchende'!DI28/Hilfsblatt_Erwerbspersonen_14ff!$B28%,1),"0.0")," (",TEXT(ROUND('Bestand-Stellensuchende'!DI28/Hilfsblatt_Erwerbspersonen_14ff!$D28%,1),"0.0"),"-",TEXT(ROUND('Bestand-Stellensuchende'!DI28/Hilfsblatt_Erwerbspersonen_14ff!$C28%,1),"0.0"),")")</f>
        <v>3.9 (3.7-4.1)</v>
      </c>
      <c r="DJ28" s="36" t="str">
        <f>CONCATENATE(TEXT(ROUND('Bestand-Stellensuchende'!DJ28/Hilfsblatt_Erwerbspersonen_14ff!$B28%,1),"0.0")," (",TEXT(ROUND('Bestand-Stellensuchende'!DJ28/Hilfsblatt_Erwerbspersonen_14ff!$D28%,1),"0.0"),"-",TEXT(ROUND('Bestand-Stellensuchende'!DJ28/Hilfsblatt_Erwerbspersonen_14ff!$C28%,1),"0.0"),")")</f>
        <v>4.0 (3.8-4.2)</v>
      </c>
      <c r="DK28" s="36" t="str">
        <f>CONCATENATE(TEXT(ROUND('Bestand-Stellensuchende'!DK28/Hilfsblatt_Erwerbspersonen_14ff!$B28%,1),"0.0")," (",TEXT(ROUND('Bestand-Stellensuchende'!DK28/Hilfsblatt_Erwerbspersonen_14ff!$D28%,1),"0.0"),"-",TEXT(ROUND('Bestand-Stellensuchende'!DK28/Hilfsblatt_Erwerbspersonen_14ff!$C28%,1),"0.0"),")")</f>
        <v>4.1 (3.9-4.3)</v>
      </c>
      <c r="DL28" s="36" t="str">
        <f>CONCATENATE(TEXT(ROUND('Bestand-Stellensuchende'!DL28/Hilfsblatt_Erwerbspersonen_14ff!$B28%,1),"0.0")," (",TEXT(ROUND('Bestand-Stellensuchende'!DL28/Hilfsblatt_Erwerbspersonen_14ff!$D28%,1),"0.0"),"-",TEXT(ROUND('Bestand-Stellensuchende'!DL28/Hilfsblatt_Erwerbspersonen_14ff!$C28%,1),"0.0"),")")</f>
        <v>4.3 (4.1-4.5)</v>
      </c>
      <c r="DM28" s="36" t="str">
        <f>CONCATENATE(TEXT(ROUND('Bestand-Stellensuchende'!DM28/Hilfsblatt_Erwerbspersonen_14ff!$B28%,1),"0.0")," (",TEXT(ROUND('Bestand-Stellensuchende'!DM28/Hilfsblatt_Erwerbspersonen_14ff!$D28%,1),"0.0"),"-",TEXT(ROUND('Bestand-Stellensuchende'!DM28/Hilfsblatt_Erwerbspersonen_14ff!$C28%,1),"0.0"),")")</f>
        <v>4.4 (4.2-4.6)</v>
      </c>
      <c r="DN28" s="36" t="str">
        <f>CONCATENATE(TEXT(ROUND('Bestand-Stellensuchende'!DN28/Hilfsblatt_Erwerbspersonen_14ff!$B28%,1),"0.0")," (",TEXT(ROUND('Bestand-Stellensuchende'!DN28/Hilfsblatt_Erwerbspersonen_14ff!$D28%,1),"0.0"),"-",TEXT(ROUND('Bestand-Stellensuchende'!DN28/Hilfsblatt_Erwerbspersonen_14ff!$C28%,1),"0.0"),")")</f>
        <v>4.3 (4.2-4.5)</v>
      </c>
      <c r="DO28" s="36" t="str">
        <f>CONCATENATE(TEXT(ROUND('Bestand-Stellensuchende'!DO28/Hilfsblatt_Erwerbspersonen_14ff!$B28%,1),"0.0")," (",TEXT(ROUND('Bestand-Stellensuchende'!DO28/Hilfsblatt_Erwerbspersonen_14ff!$D28%,1),"0.0"),"-",TEXT(ROUND('Bestand-Stellensuchende'!DO28/Hilfsblatt_Erwerbspersonen_14ff!$C28%,1),"0.0"),")")</f>
        <v>3.9 (3.7-4.1)</v>
      </c>
      <c r="DP28" s="36" t="str">
        <f>CONCATENATE(TEXT(ROUND('Bestand-Stellensuchende'!DP28/Hilfsblatt_Erwerbspersonen_14ff!$B28%,1),"0.0")," (",TEXT(ROUND('Bestand-Stellensuchende'!DP28/Hilfsblatt_Erwerbspersonen_14ff!$D28%,1),"0.0"),"-",TEXT(ROUND('Bestand-Stellensuchende'!DP28/Hilfsblatt_Erwerbspersonen_14ff!$C28%,1),"0.0"),")")</f>
        <v>4.4 (4.2-4.6)</v>
      </c>
      <c r="DQ28" s="36" t="str">
        <f>CONCATENATE(TEXT(ROUND('Bestand-Stellensuchende'!DQ28/Hilfsblatt_Erwerbspersonen_14ff!$B28%,1),"0.0")," (",TEXT(ROUND('Bestand-Stellensuchende'!DQ28/Hilfsblatt_Erwerbspersonen_14ff!$D28%,1),"0.0"),"-",TEXT(ROUND('Bestand-Stellensuchende'!DQ28/Hilfsblatt_Erwerbspersonen_14ff!$C28%,1),"0.0"),")")</f>
        <v>4.2 (4.0-4.4)</v>
      </c>
      <c r="DR28" s="36" t="str">
        <f>CONCATENATE(TEXT(ROUND('Bestand-Stellensuchende'!DR28/Hilfsblatt_Erwerbspersonen_14ff!$B28%,1),"0.0")," (",TEXT(ROUND('Bestand-Stellensuchende'!DR28/Hilfsblatt_Erwerbspersonen_14ff!$D28%,1),"0.0"),"-",TEXT(ROUND('Bestand-Stellensuchende'!DR28/Hilfsblatt_Erwerbspersonen_14ff!$C28%,1),"0.0"),")")</f>
        <v>4.0 (3.9-4.2)</v>
      </c>
      <c r="DS28" s="36" t="str">
        <f>CONCATENATE(TEXT(ROUND('Bestand-Stellensuchende'!DS28/Hilfsblatt_Erwerbspersonen_14ff!$B28%,1),"0.0")," (",TEXT(ROUND('Bestand-Stellensuchende'!DS28/Hilfsblatt_Erwerbspersonen_14ff!$D28%,1),"0.0"),"-",TEXT(ROUND('Bestand-Stellensuchende'!DS28/Hilfsblatt_Erwerbspersonen_14ff!$C28%,1),"0.0"),")")</f>
        <v>3.8 (3.7-4.0)</v>
      </c>
      <c r="DT28" s="36" t="str">
        <f>CONCATENATE(TEXT(ROUND('Bestand-Stellensuchende'!DT28/Hilfsblatt_Erwerbspersonen_14ff!$B28%,1),"0.0")," (",TEXT(ROUND('Bestand-Stellensuchende'!DT28/Hilfsblatt_Erwerbspersonen_14ff!$D28%,1),"0.0"),"-",TEXT(ROUND('Bestand-Stellensuchende'!DT28/Hilfsblatt_Erwerbspersonen_14ff!$C28%,1),"0.0"),")")</f>
        <v>3.8 (3.6-4.0)</v>
      </c>
      <c r="DU28" s="36" t="str">
        <f>CONCATENATE(TEXT(ROUND('Bestand-Stellensuchende'!DU28/Hilfsblatt_Erwerbspersonen_14ff!$B28%,1),"0.0")," (",TEXT(ROUND('Bestand-Stellensuchende'!DU28/Hilfsblatt_Erwerbspersonen_14ff!$D28%,1),"0.0"),"-",TEXT(ROUND('Bestand-Stellensuchende'!DU28/Hilfsblatt_Erwerbspersonen_14ff!$C28%,1),"0.0"),")")</f>
        <v>3.7 (3.6-3.9)</v>
      </c>
      <c r="DV28" s="36" t="str">
        <f>CONCATENATE(TEXT(ROUND('Bestand-Stellensuchende'!DV28/Hilfsblatt_Erwerbspersonen_14ff!$B28%,1),"0.0")," (",TEXT(ROUND('Bestand-Stellensuchende'!DV28/Hilfsblatt_Erwerbspersonen_14ff!$D28%,1),"0.0"),"-",TEXT(ROUND('Bestand-Stellensuchende'!DV28/Hilfsblatt_Erwerbspersonen_14ff!$C28%,1),"0.0"),")")</f>
        <v>3.7 (3.5-3.8)</v>
      </c>
      <c r="DW28" s="36" t="str">
        <f>CONCATENATE(TEXT(ROUND('Bestand-Stellensuchende'!DW28/Hilfsblatt_Erwerbspersonen_14ff!$B28%,1),"0.0")," (",TEXT(ROUND('Bestand-Stellensuchende'!DW28/Hilfsblatt_Erwerbspersonen_14ff!$D28%,1),"0.0"),"-",TEXT(ROUND('Bestand-Stellensuchende'!DW28/Hilfsblatt_Erwerbspersonen_14ff!$C28%,1),"0.0"),")")</f>
        <v>3.8 (3.6-3.9)</v>
      </c>
      <c r="DX28" s="36" t="str">
        <f>CONCATENATE(TEXT(ROUND('Bestand-Stellensuchende'!DX28/Hilfsblatt_Erwerbspersonen_14ff!$B28%,1),"0.0")," (",TEXT(ROUND('Bestand-Stellensuchende'!DX28/Hilfsblatt_Erwerbspersonen_14ff!$D28%,1),"0.0"),"-",TEXT(ROUND('Bestand-Stellensuchende'!DX28/Hilfsblatt_Erwerbspersonen_14ff!$C28%,1),"0.0"),")")</f>
        <v>3.8 (3.6-3.9)</v>
      </c>
      <c r="DY28" s="36" t="str">
        <f>CONCATENATE(TEXT(ROUND('Bestand-Stellensuchende'!DY28/Hilfsblatt_Erwerbspersonen_14ff!$B28%,1),"0.0")," (",TEXT(ROUND('Bestand-Stellensuchende'!DY28/Hilfsblatt_Erwerbspersonen_14ff!$D28%,1),"0.0"),"-",TEXT(ROUND('Bestand-Stellensuchende'!DY28/Hilfsblatt_Erwerbspersonen_14ff!$C28%,1),"0.0"),")")</f>
        <v>3.9 (3.7-4.1)</v>
      </c>
      <c r="DZ28" s="36" t="str">
        <f>CONCATENATE(TEXT(ROUND('Bestand-Stellensuchende'!DZ28/Hilfsblatt_Erwerbspersonen_14ff!$B28%,1),"0.0")," (",TEXT(ROUND('Bestand-Stellensuchende'!DZ28/Hilfsblatt_Erwerbspersonen_14ff!$D28%,1),"0.0"),"-",TEXT(ROUND('Bestand-Stellensuchende'!DZ28/Hilfsblatt_Erwerbspersonen_14ff!$C28%,1),"0.0"),")")</f>
        <v>3.8 (3.6-3.9)</v>
      </c>
      <c r="EA28" s="36" t="str">
        <f>CONCATENATE(TEXT(ROUND('Bestand-Stellensuchende'!EA28/Hilfsblatt_Erwerbspersonen_14ff!$B28%,1),"0.0")," (",TEXT(ROUND('Bestand-Stellensuchende'!EA28/Hilfsblatt_Erwerbspersonen_14ff!$D28%,1),"0.0"),"-",TEXT(ROUND('Bestand-Stellensuchende'!EA28/Hilfsblatt_Erwerbspersonen_14ff!$C28%,1),"0.0"),")")</f>
        <v>3.7 (3.6-3.9)</v>
      </c>
      <c r="EB28" s="36" t="str">
        <f>CONCATENATE(TEXT(ROUND('Bestand-Stellensuchende'!EB28/Hilfsblatt_Erwerbspersonen_14ff!$B28%,1),"0.0")," (",TEXT(ROUND('Bestand-Stellensuchende'!EB28/Hilfsblatt_Erwerbspersonen_14ff!$D28%,1),"0.0"),"-",TEXT(ROUND('Bestand-Stellensuchende'!EB28/Hilfsblatt_Erwerbspersonen_14ff!$C28%,1),"0.0"),")")</f>
        <v>3.5 (3.3-3.6)</v>
      </c>
      <c r="EC28" s="36" t="str">
        <f>CONCATENATE(TEXT(ROUND('Bestand-Stellensuchende'!EC28/Hilfsblatt_Erwerbspersonen_14ff!$B28%,1),"0.0")," (",TEXT(ROUND('Bestand-Stellensuchende'!EC28/Hilfsblatt_Erwerbspersonen_14ff!$D28%,1),"0.0"),"-",TEXT(ROUND('Bestand-Stellensuchende'!EC28/Hilfsblatt_Erwerbspersonen_14ff!$C28%,1),"0.0"),")")</f>
        <v>3.5 (3.4-3.7)</v>
      </c>
      <c r="ED28" s="36" t="str">
        <f>CONCATENATE(TEXT(ROUND('Bestand-Stellensuchende'!ED28/Hilfsblatt_Erwerbspersonen_14ff!$B28%,1),"0.0")," (",TEXT(ROUND('Bestand-Stellensuchende'!ED28/Hilfsblatt_Erwerbspersonen_14ff!$D28%,1),"0.0"),"-",TEXT(ROUND('Bestand-Stellensuchende'!ED28/Hilfsblatt_Erwerbspersonen_14ff!$C28%,1),"0.0"),")")</f>
        <v>3.4 (3.2-3.5)</v>
      </c>
      <c r="EE28" s="36" t="str">
        <f>CONCATENATE(TEXT(ROUND('Bestand-Stellensuchende'!EE28/Hilfsblatt_Erwerbspersonen_14ff!$B28%,1),"0.0")," (",TEXT(ROUND('Bestand-Stellensuchende'!EE28/Hilfsblatt_Erwerbspersonen_14ff!$D28%,1),"0.0"),"-",TEXT(ROUND('Bestand-Stellensuchende'!EE28/Hilfsblatt_Erwerbspersonen_14ff!$C28%,1),"0.0"),")")</f>
        <v>3.3 (3.1-3.4)</v>
      </c>
      <c r="EF28" s="36" t="str">
        <f>CONCATENATE(TEXT(ROUND('Bestand-Stellensuchende'!EF28/Hilfsblatt_Erwerbspersonen_14ff!$B28%,1),"0.0")," (",TEXT(ROUND('Bestand-Stellensuchende'!EF28/Hilfsblatt_Erwerbspersonen_14ff!$D28%,1),"0.0"),"-",TEXT(ROUND('Bestand-Stellensuchende'!EF28/Hilfsblatt_Erwerbspersonen_14ff!$C28%,1),"0.0"),")")</f>
        <v>3.2 (3.1-3.4)</v>
      </c>
      <c r="EG28" s="36" t="str">
        <f>CONCATENATE(TEXT(ROUND('Bestand-Stellensuchende'!EG28/Hilfsblatt_Erwerbspersonen_14ff!$B28%,1),"0.0")," (",TEXT(ROUND('Bestand-Stellensuchende'!EG28/Hilfsblatt_Erwerbspersonen_14ff!$D28%,1),"0.0"),"-",TEXT(ROUND('Bestand-Stellensuchende'!EG28/Hilfsblatt_Erwerbspersonen_14ff!$C28%,1),"0.0"),")")</f>
        <v>3.2 (3.1-3.4)</v>
      </c>
      <c r="EH28" s="36" t="str">
        <f>CONCATENATE(TEXT(ROUND('Bestand-Stellensuchende'!EH28/Hilfsblatt_Erwerbspersonen_14ff!$B28%,1),"0.0")," (",TEXT(ROUND('Bestand-Stellensuchende'!EH28/Hilfsblatt_Erwerbspersonen_14ff!$D28%,1),"0.0"),"-",TEXT(ROUND('Bestand-Stellensuchende'!EH28/Hilfsblatt_Erwerbspersonen_14ff!$C28%,1),"0.0"),")")</f>
        <v>3.2 (3.1-3.4)</v>
      </c>
      <c r="EI28" s="36" t="str">
        <f>CONCATENATE(TEXT(ROUND('Bestand-Stellensuchende'!EI28/Hilfsblatt_Erwerbspersonen_14ff!$B28%,1),"0.0")," (",TEXT(ROUND('Bestand-Stellensuchende'!EI28/Hilfsblatt_Erwerbspersonen_14ff!$D28%,1),"0.0"),"-",TEXT(ROUND('Bestand-Stellensuchende'!EI28/Hilfsblatt_Erwerbspersonen_14ff!$C28%,1),"0.0"),")")</f>
        <v>3.3 (3.2-3.4)</v>
      </c>
      <c r="EJ28" s="36" t="str">
        <f>CONCATENATE(TEXT(ROUND('Bestand-Stellensuchende'!EJ28/Hilfsblatt_Erwerbspersonen_14ff!$B28%,1),"0.0")," (",TEXT(ROUND('Bestand-Stellensuchende'!EJ28/Hilfsblatt_Erwerbspersonen_14ff!$D28%,1),"0.0"),"-",TEXT(ROUND('Bestand-Stellensuchende'!EJ28/Hilfsblatt_Erwerbspersonen_14ff!$C28%,1),"0.0"),")")</f>
        <v>3.4 (3.3-3.6)</v>
      </c>
      <c r="EK28" s="36" t="str">
        <f>CONCATENATE(TEXT(ROUND('Bestand-Stellensuchende'!EK28/Hilfsblatt_Erwerbspersonen_14ff!$B28%,1),"0.0")," (",TEXT(ROUND('Bestand-Stellensuchende'!EK28/Hilfsblatt_Erwerbspersonen_14ff!$D28%,1),"0.0"),"-",TEXT(ROUND('Bestand-Stellensuchende'!EK28/Hilfsblatt_Erwerbspersonen_14ff!$C28%,1),"0.0"),")")</f>
        <v>3.6 (3.4-3.7)</v>
      </c>
      <c r="EL28" s="36" t="str">
        <f>CONCATENATE(TEXT(ROUND('Bestand-Stellensuchende'!EL28/Hilfsblatt_Erwerbspersonen_14ff!$B28%,1),"0.0")," (",TEXT(ROUND('Bestand-Stellensuchende'!EL28/Hilfsblatt_Erwerbspersonen_14ff!$D28%,1),"0.0"),"-",TEXT(ROUND('Bestand-Stellensuchende'!EL28/Hilfsblatt_Erwerbspersonen_14ff!$C28%,1),"0.0"),")")</f>
        <v>3.7 (3.6-3.9)</v>
      </c>
      <c r="EM28" s="36" t="str">
        <f>CONCATENATE(TEXT(ROUND('Bestand-Stellensuchende'!EM28/Hilfsblatt_Erwerbspersonen_14ff!$B28%,1),"0.0")," (",TEXT(ROUND('Bestand-Stellensuchende'!EM28/Hilfsblatt_Erwerbspersonen_14ff!$D28%,1),"0.0"),"-",TEXT(ROUND('Bestand-Stellensuchende'!EM28/Hilfsblatt_Erwerbspersonen_14ff!$C28%,1),"0.0"),")")</f>
        <v>3.9 (3.7-4.0)</v>
      </c>
      <c r="EN28" s="36" t="str">
        <f>CONCATENATE(TEXT(ROUND('Bestand-Stellensuchende'!EN28/Hilfsblatt_Erwerbspersonen_14ff!$B28%,1),"0.0")," (",TEXT(ROUND('Bestand-Stellensuchende'!EN28/Hilfsblatt_Erwerbspersonen_14ff!$D28%,1),"0.0"),"-",TEXT(ROUND('Bestand-Stellensuchende'!EN28/Hilfsblatt_Erwerbspersonen_14ff!$C28%,1),"0.0"),")")</f>
        <v>3.8 (3.6-4.0)</v>
      </c>
    </row>
    <row r="29" spans="1:144" ht="13.5" customHeight="1">
      <c r="A29" s="20" t="s">
        <v>21</v>
      </c>
      <c r="B29" s="36" t="str">
        <f>CONCATENATE(TEXT(ROUND('Bestand-Stellensuchende'!B29/Hilfsblatt_Erwerbspersonen_20ff!$B29%,1),"0.0")," (",TEXT(ROUND('Bestand-Stellensuchende'!B29/Hilfsblatt_Erwerbspersonen_20ff!$D29%,1),"0.0"),"-",TEXT(ROUND('Bestand-Stellensuchende'!B29/Hilfsblatt_Erwerbspersonen_20ff!$C29%,1),"0.0"),")")</f>
        <v>2.3 (2.2-2.4)</v>
      </c>
      <c r="C29" s="36" t="str">
        <f>CONCATENATE(TEXT(ROUND('Bestand-Stellensuchende'!C29/Hilfsblatt_Erwerbspersonen_20ff!$B29%,1),"0.0")," (",TEXT(ROUND('Bestand-Stellensuchende'!C29/Hilfsblatt_Erwerbspersonen_20ff!$D29%,1),"0.0"),"-",TEXT(ROUND('Bestand-Stellensuchende'!C29/Hilfsblatt_Erwerbspersonen_20ff!$C29%,1),"0.0"),")")</f>
        <v>2.3 (2.2-2.4)</v>
      </c>
      <c r="D29" s="36" t="str">
        <f>CONCATENATE(TEXT(ROUND('Bestand-Stellensuchende'!D29/Hilfsblatt_Erwerbspersonen_20ff!$B29%,1),"0.0")," (",TEXT(ROUND('Bestand-Stellensuchende'!D29/Hilfsblatt_Erwerbspersonen_20ff!$D29%,1),"0.0"),"-",TEXT(ROUND('Bestand-Stellensuchende'!D29/Hilfsblatt_Erwerbspersonen_20ff!$C29%,1),"0.0"),")")</f>
        <v>2.5 (2.4-2.6)</v>
      </c>
      <c r="E29" s="36" t="str">
        <f>CONCATENATE(TEXT(ROUND('Bestand-Stellensuchende'!E29/Hilfsblatt_Erwerbspersonen_20ff!$B29%,1),"0.0")," (",TEXT(ROUND('Bestand-Stellensuchende'!E29/Hilfsblatt_Erwerbspersonen_20ff!$D29%,1),"0.0"),"-",TEXT(ROUND('Bestand-Stellensuchende'!E29/Hilfsblatt_Erwerbspersonen_20ff!$C29%,1),"0.0"),")")</f>
        <v>2.4 (2.3-2.5)</v>
      </c>
      <c r="F29" s="36"/>
      <c r="G29" s="36"/>
      <c r="H29" s="36"/>
      <c r="I29" s="36"/>
      <c r="J29" s="36"/>
      <c r="K29" s="36"/>
      <c r="L29" s="36"/>
      <c r="M29" s="36"/>
      <c r="N29" s="36"/>
      <c r="O29" s="36" t="str">
        <f>CONCATENATE(TEXT(ROUND('Bestand-Stellensuchende'!O29/Hilfsblatt_Erwerbspersonen_20ff!$B29%,1),"0.0")," (",TEXT(ROUND('Bestand-Stellensuchende'!O29/Hilfsblatt_Erwerbspersonen_20ff!$D29%,1),"0.0"),"-",TEXT(ROUND('Bestand-Stellensuchende'!O29/Hilfsblatt_Erwerbspersonen_20ff!$C29%,1),"0.0"),")")</f>
        <v>2.1 (2.0-2.2)</v>
      </c>
      <c r="P29" s="36" t="str">
        <f>CONCATENATE(TEXT(ROUND('Bestand-Stellensuchende'!P29/Hilfsblatt_Erwerbspersonen_20ff!$B29%,1),"0.0")," (",TEXT(ROUND('Bestand-Stellensuchende'!P29/Hilfsblatt_Erwerbspersonen_20ff!$D29%,1),"0.0"),"-",TEXT(ROUND('Bestand-Stellensuchende'!P29/Hilfsblatt_Erwerbspersonen_20ff!$C29%,1),"0.0"),")")</f>
        <v>2.3 (2.2-2.4)</v>
      </c>
      <c r="Q29" s="36" t="str">
        <f>CONCATENATE(TEXT(ROUND('Bestand-Stellensuchende'!Q29/Hilfsblatt_Erwerbspersonen_20ff!$B29%,1),"0.0")," (",TEXT(ROUND('Bestand-Stellensuchende'!Q29/Hilfsblatt_Erwerbspersonen_20ff!$D29%,1),"0.0"),"-",TEXT(ROUND('Bestand-Stellensuchende'!Q29/Hilfsblatt_Erwerbspersonen_20ff!$C29%,1),"0.0"),")")</f>
        <v>2.3 (2.2-2.4)</v>
      </c>
      <c r="R29" s="36" t="str">
        <f>CONCATENATE(TEXT(ROUND('Bestand-Stellensuchende'!R29/Hilfsblatt_Erwerbspersonen_20ff!$B29%,1),"0.0")," (",TEXT(ROUND('Bestand-Stellensuchende'!R29/Hilfsblatt_Erwerbspersonen_20ff!$D29%,1),"0.0"),"-",TEXT(ROUND('Bestand-Stellensuchende'!R29/Hilfsblatt_Erwerbspersonen_20ff!$C29%,1),"0.0"),")")</f>
        <v>2.2 (2.1-2.3)</v>
      </c>
      <c r="S29" s="36" t="str">
        <f>CONCATENATE(TEXT(ROUND('Bestand-Stellensuchende'!S29/Hilfsblatt_Erwerbspersonen_20ff!$B29%,1),"0.0")," (",TEXT(ROUND('Bestand-Stellensuchende'!S29/Hilfsblatt_Erwerbspersonen_20ff!$D29%,1),"0.0"),"-",TEXT(ROUND('Bestand-Stellensuchende'!S29/Hilfsblatt_Erwerbspersonen_20ff!$C29%,1),"0.0"),")")</f>
        <v>2.0 (1.9-2.1)</v>
      </c>
      <c r="T29" s="36" t="str">
        <f>CONCATENATE(TEXT(ROUND('Bestand-Stellensuchende'!T29/Hilfsblatt_Erwerbspersonen_20ff!$B29%,1),"0.0")," (",TEXT(ROUND('Bestand-Stellensuchende'!T29/Hilfsblatt_Erwerbspersonen_20ff!$D29%,1),"0.0"),"-",TEXT(ROUND('Bestand-Stellensuchende'!T29/Hilfsblatt_Erwerbspersonen_20ff!$C29%,1),"0.0"),")")</f>
        <v>2.0 (1.9-2.0)</v>
      </c>
      <c r="U29" s="36" t="str">
        <f>CONCATENATE(TEXT(ROUND('Bestand-Stellensuchende'!U29/Hilfsblatt_Erwerbspersonen_20ff!$B29%,1),"0.0")," (",TEXT(ROUND('Bestand-Stellensuchende'!U29/Hilfsblatt_Erwerbspersonen_20ff!$D29%,1),"0.0"),"-",TEXT(ROUND('Bestand-Stellensuchende'!U29/Hilfsblatt_Erwerbspersonen_20ff!$C29%,1),"0.0"),")")</f>
        <v>2.0 (1.9-2.1)</v>
      </c>
      <c r="V29" s="36" t="str">
        <f>CONCATENATE(TEXT(ROUND('Bestand-Stellensuchende'!V29/Hilfsblatt_Erwerbspersonen_20ff!$B29%,1),"0.0")," (",TEXT(ROUND('Bestand-Stellensuchende'!V29/Hilfsblatt_Erwerbspersonen_20ff!$D29%,1),"0.0"),"-",TEXT(ROUND('Bestand-Stellensuchende'!V29/Hilfsblatt_Erwerbspersonen_20ff!$C29%,1),"0.0"),")")</f>
        <v>1.9 (1.8-2.0)</v>
      </c>
      <c r="W29" s="36" t="str">
        <f>CONCATENATE(TEXT(ROUND('Bestand-Stellensuchende'!W29/Hilfsblatt_Erwerbspersonen_20ff!$B29%,1),"0.0")," (",TEXT(ROUND('Bestand-Stellensuchende'!W29/Hilfsblatt_Erwerbspersonen_20ff!$D29%,1),"0.0"),"-",TEXT(ROUND('Bestand-Stellensuchende'!W29/Hilfsblatt_Erwerbspersonen_20ff!$C29%,1),"0.0"),")")</f>
        <v>2.0 (1.9-2.1)</v>
      </c>
      <c r="X29" s="36" t="str">
        <f>CONCATENATE(TEXT(ROUND('Bestand-Stellensuchende'!X29/Hilfsblatt_Erwerbspersonen_20ff!$B29%,1),"0.0")," (",TEXT(ROUND('Bestand-Stellensuchende'!X29/Hilfsblatt_Erwerbspersonen_20ff!$D29%,1),"0.0"),"-",TEXT(ROUND('Bestand-Stellensuchende'!X29/Hilfsblatt_Erwerbspersonen_20ff!$C29%,1),"0.0"),")")</f>
        <v>2.1 (2.0-2.2)</v>
      </c>
      <c r="Y29" s="36" t="str">
        <f>CONCATENATE(TEXT(ROUND('Bestand-Stellensuchende'!Y29/Hilfsblatt_Erwerbspersonen_20ff!$B29%,1),"0.0")," (",TEXT(ROUND('Bestand-Stellensuchende'!Y29/Hilfsblatt_Erwerbspersonen_20ff!$D29%,1),"0.0"),"-",TEXT(ROUND('Bestand-Stellensuchende'!Y29/Hilfsblatt_Erwerbspersonen_20ff!$C29%,1),"0.0"),")")</f>
        <v>2.1 (2.0-2.2)</v>
      </c>
      <c r="Z29" s="36" t="str">
        <f>CONCATENATE(TEXT(ROUND('Bestand-Stellensuchende'!Z29/Hilfsblatt_Erwerbspersonen_20ff!$B29%,1),"0.0")," (",TEXT(ROUND('Bestand-Stellensuchende'!Z29/Hilfsblatt_Erwerbspersonen_20ff!$D29%,1),"0.0"),"-",TEXT(ROUND('Bestand-Stellensuchende'!Z29/Hilfsblatt_Erwerbspersonen_20ff!$C29%,1),"0.0"),")")</f>
        <v>2.1 (2.0-2.2)</v>
      </c>
      <c r="AA29" s="36" t="str">
        <f>CONCATENATE(TEXT(ROUND('Bestand-Stellensuchende'!AA29/Hilfsblatt_Erwerbspersonen_20ff!$B29%,1),"0.0")," (",TEXT(ROUND('Bestand-Stellensuchende'!AA29/Hilfsblatt_Erwerbspersonen_20ff!$D29%,1),"0.0"),"-",TEXT(ROUND('Bestand-Stellensuchende'!AA29/Hilfsblatt_Erwerbspersonen_20ff!$C29%,1),"0.0"),")")</f>
        <v>2.1 (2.0-2.2)</v>
      </c>
      <c r="AB29" s="36" t="str">
        <f>CONCATENATE(TEXT(ROUND('Bestand-Stellensuchende'!AB29/Hilfsblatt_Erwerbspersonen_20ff!$B29%,1),"0.0")," (",TEXT(ROUND('Bestand-Stellensuchende'!AB29/Hilfsblatt_Erwerbspersonen_20ff!$D29%,1),"0.0"),"-",TEXT(ROUND('Bestand-Stellensuchende'!AB29/Hilfsblatt_Erwerbspersonen_20ff!$C29%,1),"0.0"),")")</f>
        <v>2.2 (2.2-2.3)</v>
      </c>
      <c r="AC29" s="36" t="str">
        <f>CONCATENATE(TEXT(ROUND('Bestand-Stellensuchende'!AC29/Hilfsblatt_Erwerbspersonen_20ff!$B29%,1),"0.0")," (",TEXT(ROUND('Bestand-Stellensuchende'!AC29/Hilfsblatt_Erwerbspersonen_20ff!$D29%,1),"0.0"),"-",TEXT(ROUND('Bestand-Stellensuchende'!AC29/Hilfsblatt_Erwerbspersonen_20ff!$C29%,1),"0.0"),")")</f>
        <v>2.1 (2.0-2.2)</v>
      </c>
      <c r="AD29" s="36" t="str">
        <f>CONCATENATE(TEXT(ROUND('Bestand-Stellensuchende'!AD29/Hilfsblatt_Erwerbspersonen_20ff!$B29%,1),"0.0")," (",TEXT(ROUND('Bestand-Stellensuchende'!AD29/Hilfsblatt_Erwerbspersonen_20ff!$D29%,1),"0.0"),"-",TEXT(ROUND('Bestand-Stellensuchende'!AD29/Hilfsblatt_Erwerbspersonen_20ff!$C29%,1),"0.0"),")")</f>
        <v>2.1 (2.0-2.2)</v>
      </c>
      <c r="AE29" s="36" t="str">
        <f>CONCATENATE(TEXT(ROUND('Bestand-Stellensuchende'!AE29/Hilfsblatt_Erwerbspersonen_20ff!$B29%,1),"0.0")," (",TEXT(ROUND('Bestand-Stellensuchende'!AE29/Hilfsblatt_Erwerbspersonen_20ff!$D29%,1),"0.0"),"-",TEXT(ROUND('Bestand-Stellensuchende'!AE29/Hilfsblatt_Erwerbspersonen_20ff!$C29%,1),"0.0"),")")</f>
        <v>2.0 (1.9-2.1)</v>
      </c>
      <c r="AF29" s="36" t="str">
        <f>CONCATENATE(TEXT(ROUND('Bestand-Stellensuchende'!AF29/Hilfsblatt_Erwerbspersonen_20ff!$B29%,1),"0.0")," (",TEXT(ROUND('Bestand-Stellensuchende'!AF29/Hilfsblatt_Erwerbspersonen_20ff!$D29%,1),"0.0"),"-",TEXT(ROUND('Bestand-Stellensuchende'!AF29/Hilfsblatt_Erwerbspersonen_20ff!$C29%,1),"0.0"),")")</f>
        <v>2.0 (1.9-2.1)</v>
      </c>
      <c r="AG29" s="36" t="str">
        <f>CONCATENATE(TEXT(ROUND('Bestand-Stellensuchende'!AG29/Hilfsblatt_Erwerbspersonen_20ff!$B29%,1),"0.0")," (",TEXT(ROUND('Bestand-Stellensuchende'!AG29/Hilfsblatt_Erwerbspersonen_20ff!$D29%,1),"0.0"),"-",TEXT(ROUND('Bestand-Stellensuchende'!AG29/Hilfsblatt_Erwerbspersonen_20ff!$C29%,1),"0.0"),")")</f>
        <v>2.0 (1.9-2.1)</v>
      </c>
      <c r="AH29" s="36" t="str">
        <f>CONCATENATE(TEXT(ROUND('Bestand-Stellensuchende'!AH29/Hilfsblatt_Erwerbspersonen_20ff!$B29%,1),"0.0")," (",TEXT(ROUND('Bestand-Stellensuchende'!AH29/Hilfsblatt_Erwerbspersonen_20ff!$D29%,1),"0.0"),"-",TEXT(ROUND('Bestand-Stellensuchende'!AH29/Hilfsblatt_Erwerbspersonen_20ff!$C29%,1),"0.0"),")")</f>
        <v>2.0 (1.9-2.1)</v>
      </c>
      <c r="AI29" s="36" t="str">
        <f>CONCATENATE(TEXT(ROUND('Bestand-Stellensuchende'!AI29/Hilfsblatt_Erwerbspersonen_20ff!$B29%,1),"0.0")," (",TEXT(ROUND('Bestand-Stellensuchende'!AI29/Hilfsblatt_Erwerbspersonen_20ff!$D29%,1),"0.0"),"-",TEXT(ROUND('Bestand-Stellensuchende'!AI29/Hilfsblatt_Erwerbspersonen_20ff!$C29%,1),"0.0"),")")</f>
        <v>2.0 (2.0-2.1)</v>
      </c>
      <c r="AJ29" s="36" t="str">
        <f>CONCATENATE(TEXT(ROUND('Bestand-Stellensuchende'!AJ29/Hilfsblatt_Erwerbspersonen_20ff!$B29%,1),"0.0")," (",TEXT(ROUND('Bestand-Stellensuchende'!AJ29/Hilfsblatt_Erwerbspersonen_20ff!$D29%,1),"0.0"),"-",TEXT(ROUND('Bestand-Stellensuchende'!AJ29/Hilfsblatt_Erwerbspersonen_20ff!$C29%,1),"0.0"),")")</f>
        <v>2.3 (2.2-2.4)</v>
      </c>
      <c r="AK29" s="36" t="str">
        <f>CONCATENATE(TEXT(ROUND('Bestand-Stellensuchende'!AK29/Hilfsblatt_Erwerbspersonen_20ff!$B29%,1),"0.0")," (",TEXT(ROUND('Bestand-Stellensuchende'!AK29/Hilfsblatt_Erwerbspersonen_20ff!$D29%,1),"0.0"),"-",TEXT(ROUND('Bestand-Stellensuchende'!AK29/Hilfsblatt_Erwerbspersonen_20ff!$C29%,1),"0.0"),")")</f>
        <v>2.5 (2.4-2.6)</v>
      </c>
      <c r="AL29" s="36" t="str">
        <f>CONCATENATE(TEXT(ROUND('Bestand-Stellensuchende'!AL29/Hilfsblatt_Erwerbspersonen_20ff!$B29%,1),"0.0")," (",TEXT(ROUND('Bestand-Stellensuchende'!AL29/Hilfsblatt_Erwerbspersonen_20ff!$D29%,1),"0.0"),"-",TEXT(ROUND('Bestand-Stellensuchende'!AL29/Hilfsblatt_Erwerbspersonen_20ff!$C29%,1),"0.0"),")")</f>
        <v>2.5 (2.4-2.6)</v>
      </c>
      <c r="AM29" s="36" t="str">
        <f>CONCATENATE(TEXT(ROUND('Bestand-Stellensuchende'!AM29/Hilfsblatt_Erwerbspersonen_20ff!$B29%,1),"0.0")," (",TEXT(ROUND('Bestand-Stellensuchende'!AM29/Hilfsblatt_Erwerbspersonen_20ff!$D29%,1),"0.0"),"-",TEXT(ROUND('Bestand-Stellensuchende'!AM29/Hilfsblatt_Erwerbspersonen_20ff!$C29%,1),"0.0"),")")</f>
        <v>2.7 (2.6-2.8)</v>
      </c>
      <c r="AN29" s="36" t="str">
        <f>CONCATENATE(TEXT(ROUND('Bestand-Stellensuchende'!AN29/Hilfsblatt_Erwerbspersonen_20ff!$B29%,1),"0.0")," (",TEXT(ROUND('Bestand-Stellensuchende'!AN29/Hilfsblatt_Erwerbspersonen_20ff!$D29%,1),"0.0"),"-",TEXT(ROUND('Bestand-Stellensuchende'!AN29/Hilfsblatt_Erwerbspersonen_20ff!$C29%,1),"0.0"),")")</f>
        <v>2.8 (2.7-2.9)</v>
      </c>
      <c r="AO29" s="36" t="str">
        <f>CONCATENATE(TEXT(ROUND('Bestand-Stellensuchende'!AO29/Hilfsblatt_Erwerbspersonen_20ff!$B29%,1),"0.0")," (",TEXT(ROUND('Bestand-Stellensuchende'!AO29/Hilfsblatt_Erwerbspersonen_20ff!$D29%,1),"0.0"),"-",TEXT(ROUND('Bestand-Stellensuchende'!AO29/Hilfsblatt_Erwerbspersonen_20ff!$C29%,1),"0.0"),")")</f>
        <v>3.2 (3.1-3.3)</v>
      </c>
      <c r="AP29" s="36" t="str">
        <f>CONCATENATE(TEXT(ROUND('Bestand-Stellensuchende'!AP29/Hilfsblatt_Erwerbspersonen_20ff!$B29%,1),"0.0")," (",TEXT(ROUND('Bestand-Stellensuchende'!AP29/Hilfsblatt_Erwerbspersonen_20ff!$D29%,1),"0.0"),"-",TEXT(ROUND('Bestand-Stellensuchende'!AP29/Hilfsblatt_Erwerbspersonen_20ff!$C29%,1),"0.0"),")")</f>
        <v>2.9 (2.7-3.0)</v>
      </c>
      <c r="AQ29" s="36" t="str">
        <f>CONCATENATE(TEXT(ROUND('Bestand-Stellensuchende'!AQ29/Hilfsblatt_Erwerbspersonen_20ff!$B29%,1),"0.0")," (",TEXT(ROUND('Bestand-Stellensuchende'!AQ29/Hilfsblatt_Erwerbspersonen_20ff!$D29%,1),"0.0"),"-",TEXT(ROUND('Bestand-Stellensuchende'!AQ29/Hilfsblatt_Erwerbspersonen_20ff!$C29%,1),"0.0"),")")</f>
        <v>2.9 (2.7-3.0)</v>
      </c>
      <c r="AR29" s="36" t="str">
        <f>CONCATENATE(TEXT(ROUND('Bestand-Stellensuchende'!AR29/Hilfsblatt_Erwerbspersonen_20ff!$B29%,1),"0.0")," (",TEXT(ROUND('Bestand-Stellensuchende'!AR29/Hilfsblatt_Erwerbspersonen_20ff!$D29%,1),"0.0"),"-",TEXT(ROUND('Bestand-Stellensuchende'!AR29/Hilfsblatt_Erwerbspersonen_20ff!$C29%,1),"0.0"),")")</f>
        <v>2.8 (2.7-2.9)</v>
      </c>
      <c r="AS29" s="36" t="str">
        <f>CONCATENATE(TEXT(ROUND('Bestand-Stellensuchende'!AS29/Hilfsblatt_Erwerbspersonen_20ff!$B29%,1),"0.0")," (",TEXT(ROUND('Bestand-Stellensuchende'!AS29/Hilfsblatt_Erwerbspersonen_20ff!$D29%,1),"0.0"),"-",TEXT(ROUND('Bestand-Stellensuchende'!AS29/Hilfsblatt_Erwerbspersonen_20ff!$C29%,1),"0.0"),")")</f>
        <v>2.8 (2.7-2.9)</v>
      </c>
      <c r="AT29" s="36" t="str">
        <f>CONCATENATE(TEXT(ROUND('Bestand-Stellensuchende'!AT29/Hilfsblatt_Erwerbspersonen_20ff!$B29%,1),"0.0")," (",TEXT(ROUND('Bestand-Stellensuchende'!AT29/Hilfsblatt_Erwerbspersonen_20ff!$D29%,1),"0.0"),"-",TEXT(ROUND('Bestand-Stellensuchende'!AT29/Hilfsblatt_Erwerbspersonen_20ff!$C29%,1),"0.0"),")")</f>
        <v>2.8 (2.7-3.0)</v>
      </c>
      <c r="AU29" s="36" t="str">
        <f>CONCATENATE(TEXT(ROUND('Bestand-Stellensuchende'!AU29/Hilfsblatt_Erwerbspersonen_20ff!$B29%,1),"0.0")," (",TEXT(ROUND('Bestand-Stellensuchende'!AU29/Hilfsblatt_Erwerbspersonen_20ff!$D29%,1),"0.0"),"-",TEXT(ROUND('Bestand-Stellensuchende'!AU29/Hilfsblatt_Erwerbspersonen_20ff!$C29%,1),"0.0"),")")</f>
        <v>3.0 (2.9-3.1)</v>
      </c>
      <c r="AV29" s="36" t="str">
        <f>CONCATENATE(TEXT(ROUND('Bestand-Stellensuchende'!AV29/Hilfsblatt_Erwerbspersonen_20ff!$B29%,1),"0.0")," (",TEXT(ROUND('Bestand-Stellensuchende'!AV29/Hilfsblatt_Erwerbspersonen_20ff!$D29%,1),"0.0"),"-",TEXT(ROUND('Bestand-Stellensuchende'!AV29/Hilfsblatt_Erwerbspersonen_20ff!$C29%,1),"0.0"),")")</f>
        <v>3.2 (3.0-3.3)</v>
      </c>
      <c r="AW29" s="36" t="str">
        <f>CONCATENATE(TEXT(ROUND('Bestand-Stellensuchende'!AW29/Hilfsblatt_Erwerbspersonen_20ff!$B29%,1),"0.0")," (",TEXT(ROUND('Bestand-Stellensuchende'!AW29/Hilfsblatt_Erwerbspersonen_20ff!$D29%,1),"0.0"),"-",TEXT(ROUND('Bestand-Stellensuchende'!AW29/Hilfsblatt_Erwerbspersonen_20ff!$C29%,1),"0.0"),")")</f>
        <v>3.4 (3.2-3.5)</v>
      </c>
      <c r="AX29" s="36" t="str">
        <f>CONCATENATE(TEXT(ROUND('Bestand-Stellensuchende'!AX29/Hilfsblatt_Erwerbspersonen_20ff!$B29%,1),"0.0")," (",TEXT(ROUND('Bestand-Stellensuchende'!AX29/Hilfsblatt_Erwerbspersonen_20ff!$D29%,1),"0.0"),"-",TEXT(ROUND('Bestand-Stellensuchende'!AX29/Hilfsblatt_Erwerbspersonen_20ff!$C29%,1),"0.0"),")")</f>
        <v>3.4 (3.3-3.6)</v>
      </c>
      <c r="AY29" s="36" t="str">
        <f>CONCATENATE(TEXT(ROUND('Bestand-Stellensuchende'!AY29/Hilfsblatt_Erwerbspersonen_20ff!$B29%,1),"0.0")," (",TEXT(ROUND('Bestand-Stellensuchende'!AY29/Hilfsblatt_Erwerbspersonen_20ff!$D29%,1),"0.0"),"-",TEXT(ROUND('Bestand-Stellensuchende'!AY29/Hilfsblatt_Erwerbspersonen_20ff!$C29%,1),"0.0"),")")</f>
        <v>3.7 (3.6-3.9)</v>
      </c>
      <c r="AZ29" s="36" t="str">
        <f>CONCATENATE(TEXT(ROUND('Bestand-Stellensuchende'!AZ29/Hilfsblatt_Erwerbspersonen_20ff!$B29%,1),"0.0")," (",TEXT(ROUND('Bestand-Stellensuchende'!AZ29/Hilfsblatt_Erwerbspersonen_20ff!$D29%,1),"0.0"),"-",TEXT(ROUND('Bestand-Stellensuchende'!AZ29/Hilfsblatt_Erwerbspersonen_20ff!$C29%,1),"0.0"),")")</f>
        <v>3.8 (3.6-3.9)</v>
      </c>
      <c r="BA29" s="36" t="str">
        <f>CONCATENATE(TEXT(ROUND('Bestand-Stellensuchende'!BA29/Hilfsblatt_Erwerbspersonen_20ff!$B29%,1),"0.0")," (",TEXT(ROUND('Bestand-Stellensuchende'!BA29/Hilfsblatt_Erwerbspersonen_20ff!$D29%,1),"0.0"),"-",TEXT(ROUND('Bestand-Stellensuchende'!BA29/Hilfsblatt_Erwerbspersonen_20ff!$C29%,1),"0.0"),")")</f>
        <v>3.8 (3.6-3.9)</v>
      </c>
      <c r="BB29" s="36" t="str">
        <f>CONCATENATE(TEXT(ROUND('Bestand-Stellensuchende'!BB29/Hilfsblatt_Erwerbspersonen_20ff!$B29%,1),"0.0")," (",TEXT(ROUND('Bestand-Stellensuchende'!BB29/Hilfsblatt_Erwerbspersonen_20ff!$D29%,1),"0.0"),"-",TEXT(ROUND('Bestand-Stellensuchende'!BB29/Hilfsblatt_Erwerbspersonen_20ff!$C29%,1),"0.0"),")")</f>
        <v>3.3 (3.2-3.5)</v>
      </c>
      <c r="BC29" s="36" t="str">
        <f>CONCATENATE(TEXT(ROUND('Bestand-Stellensuchende'!BC29/Hilfsblatt_Erwerbspersonen_20ff!$B29%,1),"0.0")," (",TEXT(ROUND('Bestand-Stellensuchende'!BC29/Hilfsblatt_Erwerbspersonen_20ff!$D29%,1),"0.0"),"-",TEXT(ROUND('Bestand-Stellensuchende'!BC29/Hilfsblatt_Erwerbspersonen_20ff!$C29%,1),"0.0"),")")</f>
        <v>3.8 (3.6-4.0)</v>
      </c>
      <c r="BD29" s="36" t="str">
        <f>CONCATENATE(TEXT(ROUND('Bestand-Stellensuchende'!BD29/Hilfsblatt_Erwerbspersonen_20ff!$B29%,1),"0.0")," (",TEXT(ROUND('Bestand-Stellensuchende'!BD29/Hilfsblatt_Erwerbspersonen_20ff!$D29%,1),"0.0"),"-",TEXT(ROUND('Bestand-Stellensuchende'!BD29/Hilfsblatt_Erwerbspersonen_20ff!$C29%,1),"0.0"),")")</f>
        <v>3.6 (3.4-3.8)</v>
      </c>
      <c r="BE29" s="36" t="str">
        <f>CONCATENATE(TEXT(ROUND('Bestand-Stellensuchende'!BE29/Hilfsblatt_Erwerbspersonen_20ff!$B29%,1),"0.0")," (",TEXT(ROUND('Bestand-Stellensuchende'!BE29/Hilfsblatt_Erwerbspersonen_20ff!$D29%,1),"0.0"),"-",TEXT(ROUND('Bestand-Stellensuchende'!BE29/Hilfsblatt_Erwerbspersonen_20ff!$C29%,1),"0.0"),")")</f>
        <v>3.5 (3.3-3.6)</v>
      </c>
      <c r="BF29" s="36" t="str">
        <f>CONCATENATE(TEXT(ROUND('Bestand-Stellensuchende'!BF29/Hilfsblatt_Erwerbspersonen_20ff!$B29%,1),"0.0")," (",TEXT(ROUND('Bestand-Stellensuchende'!BF29/Hilfsblatt_Erwerbspersonen_20ff!$D29%,1),"0.0"),"-",TEXT(ROUND('Bestand-Stellensuchende'!BF29/Hilfsblatt_Erwerbspersonen_20ff!$C29%,1),"0.0"),")")</f>
        <v>3.4 (3.3-3.6)</v>
      </c>
      <c r="BG29" s="36" t="str">
        <f>CONCATENATE(TEXT(ROUND('Bestand-Stellensuchende'!BG29/Hilfsblatt_Erwerbspersonen_20ff!$B29%,1),"0.0")," (",TEXT(ROUND('Bestand-Stellensuchende'!BG29/Hilfsblatt_Erwerbspersonen_20ff!$D29%,1),"0.0"),"-",TEXT(ROUND('Bestand-Stellensuchende'!BG29/Hilfsblatt_Erwerbspersonen_20ff!$C29%,1),"0.0"),")")</f>
        <v>3.4 (3.2-3.5)</v>
      </c>
      <c r="BH29" s="36" t="str">
        <f>CONCATENATE(TEXT(ROUND('Bestand-Stellensuchende'!BH29/Hilfsblatt_Erwerbspersonen_20ff!$B29%,1),"0.0")," (",TEXT(ROUND('Bestand-Stellensuchende'!BH29/Hilfsblatt_Erwerbspersonen_20ff!$D29%,1),"0.0"),"-",TEXT(ROUND('Bestand-Stellensuchende'!BH29/Hilfsblatt_Erwerbspersonen_20ff!$C29%,1),"0.0"),")")</f>
        <v>3.4 (3.2-3.5)</v>
      </c>
      <c r="BI29" s="36" t="str">
        <f>CONCATENATE(TEXT(ROUND('Bestand-Stellensuchende'!BI29/Hilfsblatt_Erwerbspersonen_20ff!$B29%,1),"0.0")," (",TEXT(ROUND('Bestand-Stellensuchende'!BI29/Hilfsblatt_Erwerbspersonen_20ff!$D29%,1),"0.0"),"-",TEXT(ROUND('Bestand-Stellensuchende'!BI29/Hilfsblatt_Erwerbspersonen_20ff!$C29%,1),"0.0"),")")</f>
        <v>3.5 (3.3-3.6)</v>
      </c>
      <c r="BJ29" s="36" t="str">
        <f>CONCATENATE(TEXT(ROUND('Bestand-Stellensuchende'!BJ29/Hilfsblatt_Erwerbspersonen_20ff!$B29%,1),"0.0")," (",TEXT(ROUND('Bestand-Stellensuchende'!BJ29/Hilfsblatt_Erwerbspersonen_20ff!$D29%,1),"0.0"),"-",TEXT(ROUND('Bestand-Stellensuchende'!BJ29/Hilfsblatt_Erwerbspersonen_20ff!$C29%,1),"0.0"),")")</f>
        <v>3.5 (3.4-3.7)</v>
      </c>
      <c r="BK29" s="36" t="str">
        <f>CONCATENATE(TEXT(ROUND('Bestand-Stellensuchende'!BK29/Hilfsblatt_Erwerbspersonen_20ff!$B29%,1),"0.0")," (",TEXT(ROUND('Bestand-Stellensuchende'!BK29/Hilfsblatt_Erwerbspersonen_20ff!$D29%,1),"0.0"),"-",TEXT(ROUND('Bestand-Stellensuchende'!BK29/Hilfsblatt_Erwerbspersonen_20ff!$C29%,1),"0.0"),")")</f>
        <v>3.4 (3.3-3.6)</v>
      </c>
      <c r="BL29" s="36" t="str">
        <f>CONCATENATE(TEXT(ROUND('Bestand-Stellensuchende'!BL29/Hilfsblatt_Erwerbspersonen_20ff!$B29%,1),"0.0")," (",TEXT(ROUND('Bestand-Stellensuchende'!BL29/Hilfsblatt_Erwerbspersonen_20ff!$D29%,1),"0.0"),"-",TEXT(ROUND('Bestand-Stellensuchende'!BL29/Hilfsblatt_Erwerbspersonen_20ff!$C29%,1),"0.0"),")")</f>
        <v>3.2 (3.0-3.3)</v>
      </c>
      <c r="BM29" s="36" t="str">
        <f>CONCATENATE(TEXT(ROUND('Bestand-Stellensuchende'!BM29/Hilfsblatt_Erwerbspersonen_20ff!$B29%,1),"0.0")," (",TEXT(ROUND('Bestand-Stellensuchende'!BM29/Hilfsblatt_Erwerbspersonen_20ff!$D29%,1),"0.0"),"-",TEXT(ROUND('Bestand-Stellensuchende'!BM29/Hilfsblatt_Erwerbspersonen_20ff!$C29%,1),"0.0"),")")</f>
        <v>2.6 (2.5-2.7)</v>
      </c>
      <c r="BN29" s="36" t="str">
        <f>CONCATENATE(TEXT(ROUND('Bestand-Stellensuchende'!BN29/Hilfsblatt_Erwerbspersonen_20ff!$B29%,1),"0.0")," (",TEXT(ROUND('Bestand-Stellensuchende'!BN29/Hilfsblatt_Erwerbspersonen_20ff!$D29%,1),"0.0"),"-",TEXT(ROUND('Bestand-Stellensuchende'!BN29/Hilfsblatt_Erwerbspersonen_20ff!$C29%,1),"0.0"),")")</f>
        <v>2.6 (2.5-2.7)</v>
      </c>
      <c r="BO29" s="36" t="str">
        <f>CONCATENATE(TEXT(ROUND('Bestand-Stellensuchende'!BO29/Hilfsblatt_Erwerbspersonen_17ff!$B29%,1),"0.0")," (",TEXT(ROUND('Bestand-Stellensuchende'!BO29/Hilfsblatt_Erwerbspersonen_17ff!$D29%,1),"0.0"),"-",TEXT(ROUND('Bestand-Stellensuchende'!BO29/Hilfsblatt_Erwerbspersonen_17ff!$C29%,1),"0.0"),")")</f>
        <v>2.4 (2.3-2.5)</v>
      </c>
      <c r="BP29" s="36" t="str">
        <f>CONCATENATE(TEXT(ROUND('Bestand-Stellensuchende'!BP29/Hilfsblatt_Erwerbspersonen_17ff!$B29%,1),"0.0")," (",TEXT(ROUND('Bestand-Stellensuchende'!BP29/Hilfsblatt_Erwerbspersonen_17ff!$D29%,1),"0.0"),"-",TEXT(ROUND('Bestand-Stellensuchende'!BP29/Hilfsblatt_Erwerbspersonen_17ff!$C29%,1),"0.0"),")")</f>
        <v>2.7 (2.5-2.8)</v>
      </c>
      <c r="BQ29" s="36" t="str">
        <f>CONCATENATE(TEXT(ROUND('Bestand-Stellensuchende'!BQ29/Hilfsblatt_Erwerbspersonen_17ff!$B29%,1),"0.0")," (",TEXT(ROUND('Bestand-Stellensuchende'!BQ29/Hilfsblatt_Erwerbspersonen_17ff!$D29%,1),"0.0"),"-",TEXT(ROUND('Bestand-Stellensuchende'!BQ29/Hilfsblatt_Erwerbspersonen_17ff!$C29%,1),"0.0"),")")</f>
        <v>2.5 (2.4-2.6)</v>
      </c>
      <c r="BR29" s="36" t="str">
        <f>CONCATENATE(TEXT(ROUND('Bestand-Stellensuchende'!BR29/Hilfsblatt_Erwerbspersonen_17ff!$B29%,1),"0.0")," (",TEXT(ROUND('Bestand-Stellensuchende'!BR29/Hilfsblatt_Erwerbspersonen_17ff!$D29%,1),"0.0"),"-",TEXT(ROUND('Bestand-Stellensuchende'!BR29/Hilfsblatt_Erwerbspersonen_17ff!$C29%,1),"0.0"),")")</f>
        <v>2.4 (2.3-2.5)</v>
      </c>
      <c r="BS29" s="36" t="str">
        <f>CONCATENATE(TEXT(ROUND('Bestand-Stellensuchende'!BS29/Hilfsblatt_Erwerbspersonen_17ff!$B29%,1),"0.0")," (",TEXT(ROUND('Bestand-Stellensuchende'!BS29/Hilfsblatt_Erwerbspersonen_17ff!$D29%,1),"0.0"),"-",TEXT(ROUND('Bestand-Stellensuchende'!BS29/Hilfsblatt_Erwerbspersonen_17ff!$C29%,1),"0.0"),")")</f>
        <v>2.2 (2.1-2.3)</v>
      </c>
      <c r="BT29" s="36" t="str">
        <f>CONCATENATE(TEXT(ROUND('Bestand-Stellensuchende'!BT29/Hilfsblatt_Erwerbspersonen_17ff!$B29%,1),"0.0")," (",TEXT(ROUND('Bestand-Stellensuchende'!BT29/Hilfsblatt_Erwerbspersonen_17ff!$D29%,1),"0.0"),"-",TEXT(ROUND('Bestand-Stellensuchende'!BT29/Hilfsblatt_Erwerbspersonen_17ff!$C29%,1),"0.0"),")")</f>
        <v>2.1 (2.0-2.2)</v>
      </c>
      <c r="BU29" s="36" t="str">
        <f>CONCATENATE(TEXT(ROUND('Bestand-Stellensuchende'!BU29/Hilfsblatt_Erwerbspersonen_17ff!$B29%,1),"0.0")," (",TEXT(ROUND('Bestand-Stellensuchende'!BU29/Hilfsblatt_Erwerbspersonen_17ff!$D29%,1),"0.0"),"-",TEXT(ROUND('Bestand-Stellensuchende'!BU29/Hilfsblatt_Erwerbspersonen_17ff!$C29%,1),"0.0"),")")</f>
        <v>2.2 (2.1-2.3)</v>
      </c>
      <c r="BV29" s="36" t="str">
        <f>CONCATENATE(TEXT(ROUND('Bestand-Stellensuchende'!BV29/Hilfsblatt_Erwerbspersonen_17ff!$B29%,1),"0.0")," (",TEXT(ROUND('Bestand-Stellensuchende'!BV29/Hilfsblatt_Erwerbspersonen_17ff!$D29%,1),"0.0"),"-",TEXT(ROUND('Bestand-Stellensuchende'!BV29/Hilfsblatt_Erwerbspersonen_17ff!$C29%,1),"0.0"),")")</f>
        <v>2.2 (2.1-2.2)</v>
      </c>
      <c r="BW29" s="36" t="str">
        <f>CONCATENATE(TEXT(ROUND('Bestand-Stellensuchende'!BW29/Hilfsblatt_Erwerbspersonen_17ff!$B29%,1),"0.0")," (",TEXT(ROUND('Bestand-Stellensuchende'!BW29/Hilfsblatt_Erwerbspersonen_17ff!$D29%,1),"0.0"),"-",TEXT(ROUND('Bestand-Stellensuchende'!BW29/Hilfsblatt_Erwerbspersonen_17ff!$C29%,1),"0.0"),")")</f>
        <v>2.3 (2.2-2.4)</v>
      </c>
      <c r="BX29" s="36" t="str">
        <f>CONCATENATE(TEXT(ROUND('Bestand-Stellensuchende'!BX29/Hilfsblatt_Erwerbspersonen_17ff!$B29%,1),"0.0")," (",TEXT(ROUND('Bestand-Stellensuchende'!BX29/Hilfsblatt_Erwerbspersonen_17ff!$D29%,1),"0.0"),"-",TEXT(ROUND('Bestand-Stellensuchende'!BX29/Hilfsblatt_Erwerbspersonen_17ff!$C29%,1),"0.0"),")")</f>
        <v>2.3 (2.2-2.4)</v>
      </c>
      <c r="BY29" s="36" t="str">
        <f>CONCATENATE(TEXT(ROUND('Bestand-Stellensuchende'!BY29/Hilfsblatt_Erwerbspersonen_17ff!$B29%,1),"0.0")," (",TEXT(ROUND('Bestand-Stellensuchende'!BY29/Hilfsblatt_Erwerbspersonen_17ff!$D29%,1),"0.0"),"-",TEXT(ROUND('Bestand-Stellensuchende'!BY29/Hilfsblatt_Erwerbspersonen_17ff!$C29%,1),"0.0"),")")</f>
        <v>2.4 (2.3-2.6)</v>
      </c>
      <c r="BZ29" s="36" t="str">
        <f>CONCATENATE(TEXT(ROUND('Bestand-Stellensuchende'!BZ29/Hilfsblatt_Erwerbspersonen_17ff!$B29%,1),"0.0")," (",TEXT(ROUND('Bestand-Stellensuchende'!BZ29/Hilfsblatt_Erwerbspersonen_17ff!$D29%,1),"0.0"),"-",TEXT(ROUND('Bestand-Stellensuchende'!BZ29/Hilfsblatt_Erwerbspersonen_17ff!$C29%,1),"0.0"),")")</f>
        <v>2.5 (2.4-2.6)</v>
      </c>
      <c r="CA29" s="36" t="str">
        <f>CONCATENATE(TEXT(ROUND('Bestand-Stellensuchende'!CA29/Hilfsblatt_Erwerbspersonen_17ff!$B29%,1),"0.0")," (",TEXT(ROUND('Bestand-Stellensuchende'!CA29/Hilfsblatt_Erwerbspersonen_17ff!$D29%,1),"0.0"),"-",TEXT(ROUND('Bestand-Stellensuchende'!CA29/Hilfsblatt_Erwerbspersonen_17ff!$C29%,1),"0.0"),")")</f>
        <v>2.6 (2.5-2.7)</v>
      </c>
      <c r="CB29" s="36" t="str">
        <f>CONCATENATE(TEXT(ROUND('Bestand-Stellensuchende'!CB29/Hilfsblatt_Erwerbspersonen_17ff!$B29%,1),"0.0")," (",TEXT(ROUND('Bestand-Stellensuchende'!CB29/Hilfsblatt_Erwerbspersonen_17ff!$D29%,1),"0.0"),"-",TEXT(ROUND('Bestand-Stellensuchende'!CB29/Hilfsblatt_Erwerbspersonen_17ff!$C29%,1),"0.0"),")")</f>
        <v>2.5 (2.4-2.6)</v>
      </c>
      <c r="CC29" s="36" t="str">
        <f>CONCATENATE(TEXT(ROUND('Bestand-Stellensuchende'!CC29/Hilfsblatt_Erwerbspersonen_17ff!$B29%,1),"0.0")," (",TEXT(ROUND('Bestand-Stellensuchende'!CC29/Hilfsblatt_Erwerbspersonen_17ff!$D29%,1),"0.0"),"-",TEXT(ROUND('Bestand-Stellensuchende'!CC29/Hilfsblatt_Erwerbspersonen_17ff!$C29%,1),"0.0"),")")</f>
        <v>2.6 (2.5-2.7)</v>
      </c>
      <c r="CD29" s="36" t="str">
        <f>CONCATENATE(TEXT(ROUND('Bestand-Stellensuchende'!CD29/Hilfsblatt_Erwerbspersonen_17ff!$B29%,1),"0.0")," (",TEXT(ROUND('Bestand-Stellensuchende'!CD29/Hilfsblatt_Erwerbspersonen_17ff!$D29%,1),"0.0"),"-",TEXT(ROUND('Bestand-Stellensuchende'!CD29/Hilfsblatt_Erwerbspersonen_17ff!$C29%,1),"0.0"),")")</f>
        <v>2.5 (2.4-2.7)</v>
      </c>
      <c r="CE29" s="36" t="str">
        <f>CONCATENATE(TEXT(ROUND('Bestand-Stellensuchende'!CE29/Hilfsblatt_Erwerbspersonen_17ff!$B29%,1),"0.0")," (",TEXT(ROUND('Bestand-Stellensuchende'!CE29/Hilfsblatt_Erwerbspersonen_17ff!$D29%,1),"0.0"),"-",TEXT(ROUND('Bestand-Stellensuchende'!CE29/Hilfsblatt_Erwerbspersonen_17ff!$C29%,1),"0.0"),")")</f>
        <v>2.4 (2.3-2.5)</v>
      </c>
      <c r="CF29" s="36" t="str">
        <f>CONCATENATE(TEXT(ROUND('Bestand-Stellensuchende'!CF29/Hilfsblatt_Erwerbspersonen_17ff!$B29%,1),"0.0")," (",TEXT(ROUND('Bestand-Stellensuchende'!CF29/Hilfsblatt_Erwerbspersonen_17ff!$D29%,1),"0.0"),"-",TEXT(ROUND('Bestand-Stellensuchende'!CF29/Hilfsblatt_Erwerbspersonen_17ff!$C29%,1),"0.0"),")")</f>
        <v>2.2 (2.1-2.3)</v>
      </c>
      <c r="CG29" s="36" t="str">
        <f>CONCATENATE(TEXT(ROUND('Bestand-Stellensuchende'!CG29/Hilfsblatt_Erwerbspersonen_17ff!$B29%,1),"0.0")," (",TEXT(ROUND('Bestand-Stellensuchende'!CG29/Hilfsblatt_Erwerbspersonen_17ff!$D29%,1),"0.0"),"-",TEXT(ROUND('Bestand-Stellensuchende'!CG29/Hilfsblatt_Erwerbspersonen_17ff!$C29%,1),"0.0"),")")</f>
        <v>2.3 (2.2-2.4)</v>
      </c>
      <c r="CH29" s="36" t="str">
        <f>CONCATENATE(TEXT(ROUND('Bestand-Stellensuchende'!CH29/Hilfsblatt_Erwerbspersonen_17ff!$B29%,1),"0.0")," (",TEXT(ROUND('Bestand-Stellensuchende'!CH29/Hilfsblatt_Erwerbspersonen_17ff!$D29%,1),"0.0"),"-",TEXT(ROUND('Bestand-Stellensuchende'!CH29/Hilfsblatt_Erwerbspersonen_17ff!$C29%,1),"0.0"),")")</f>
        <v>2.4 (2.3-2.5)</v>
      </c>
      <c r="CI29" s="36" t="str">
        <f>CONCATENATE(TEXT(ROUND('Bestand-Stellensuchende'!CI29/Hilfsblatt_Erwerbspersonen_17ff!$B29%,1),"0.0")," (",TEXT(ROUND('Bestand-Stellensuchende'!CI29/Hilfsblatt_Erwerbspersonen_17ff!$D29%,1),"0.0"),"-",TEXT(ROUND('Bestand-Stellensuchende'!CI29/Hilfsblatt_Erwerbspersonen_17ff!$C29%,1),"0.0"),")")</f>
        <v>2.4 (2.3-2.5)</v>
      </c>
      <c r="CJ29" s="36" t="str">
        <f>CONCATENATE(TEXT(ROUND('Bestand-Stellensuchende'!CJ29/Hilfsblatt_Erwerbspersonen_17ff!$B29%,1),"0.0")," (",TEXT(ROUND('Bestand-Stellensuchende'!CJ29/Hilfsblatt_Erwerbspersonen_17ff!$D29%,1),"0.0"),"-",TEXT(ROUND('Bestand-Stellensuchende'!CJ29/Hilfsblatt_Erwerbspersonen_17ff!$C29%,1),"0.0"),")")</f>
        <v>2.5 (2.4-2.6)</v>
      </c>
      <c r="CK29" s="36" t="str">
        <f>CONCATENATE(TEXT(ROUND('Bestand-Stellensuchende'!CK29/Hilfsblatt_Erwerbspersonen_17ff!$B29%,1),"0.0")," (",TEXT(ROUND('Bestand-Stellensuchende'!CK29/Hilfsblatt_Erwerbspersonen_17ff!$D29%,1),"0.0"),"-",TEXT(ROUND('Bestand-Stellensuchende'!CK29/Hilfsblatt_Erwerbspersonen_17ff!$C29%,1),"0.0"),")")</f>
        <v>2.5 (2.4-2.6)</v>
      </c>
      <c r="CL29" s="36" t="str">
        <f>CONCATENATE(TEXT(ROUND('Bestand-Stellensuchende'!CL29/Hilfsblatt_Erwerbspersonen_17ff!$B29%,1),"0.0")," (",TEXT(ROUND('Bestand-Stellensuchende'!CL29/Hilfsblatt_Erwerbspersonen_17ff!$D29%,1),"0.0"),"-",TEXT(ROUND('Bestand-Stellensuchende'!CL29/Hilfsblatt_Erwerbspersonen_17ff!$C29%,1),"0.0"),")")</f>
        <v>2.7 (2.6-2.8)</v>
      </c>
      <c r="CM29" s="36" t="str">
        <f>CONCATENATE(TEXT(ROUND('Bestand-Stellensuchende'!CM29/Hilfsblatt_Erwerbspersonen_17ff!$B29%,1),"0.0")," (",TEXT(ROUND('Bestand-Stellensuchende'!CM29/Hilfsblatt_Erwerbspersonen_17ff!$D29%,1),"0.0"),"-",TEXT(ROUND('Bestand-Stellensuchende'!CM29/Hilfsblatt_Erwerbspersonen_17ff!$C29%,1),"0.0"),")")</f>
        <v>2.8 (2.7-2.9)</v>
      </c>
      <c r="CN29" s="36" t="str">
        <f>CONCATENATE(TEXT(ROUND('Bestand-Stellensuchende'!CN29/Hilfsblatt_Erwerbspersonen_17ff!$B29%,1),"0.0")," (",TEXT(ROUND('Bestand-Stellensuchende'!CN29/Hilfsblatt_Erwerbspersonen_17ff!$D29%,1),"0.0"),"-",TEXT(ROUND('Bestand-Stellensuchende'!CN29/Hilfsblatt_Erwerbspersonen_17ff!$C29%,1),"0.0"),")")</f>
        <v>2.8 (2.7-3.0)</v>
      </c>
      <c r="CO29" s="36" t="str">
        <f>CONCATENATE(TEXT(ROUND('Bestand-Stellensuchende'!CO29/Hilfsblatt_Erwerbspersonen_17ff!$B29%,1),"0.0")," (",TEXT(ROUND('Bestand-Stellensuchende'!CO29/Hilfsblatt_Erwerbspersonen_17ff!$D29%,1),"0.0"),"-",TEXT(ROUND('Bestand-Stellensuchende'!CO29/Hilfsblatt_Erwerbspersonen_17ff!$C29%,1),"0.0"),")")</f>
        <v>2.9 (2.8-3.1)</v>
      </c>
      <c r="CP29" s="36" t="str">
        <f>CONCATENATE(TEXT(ROUND('Bestand-Stellensuchende'!CP29/Hilfsblatt_Erwerbspersonen_17ff!$B29%,1),"0.0")," (",TEXT(ROUND('Bestand-Stellensuchende'!CP29/Hilfsblatt_Erwerbspersonen_17ff!$D29%,1),"0.0"),"-",TEXT(ROUND('Bestand-Stellensuchende'!CP29/Hilfsblatt_Erwerbspersonen_17ff!$C29%,1),"0.0"),")")</f>
        <v>2.8 (2.7-3.0)</v>
      </c>
      <c r="CQ29" s="36" t="str">
        <f>CONCATENATE(TEXT(ROUND('Bestand-Stellensuchende'!CQ29/Hilfsblatt_Erwerbspersonen_17ff!$B29%,1),"0.0")," (",TEXT(ROUND('Bestand-Stellensuchende'!CQ29/Hilfsblatt_Erwerbspersonen_17ff!$D29%,1),"0.0"),"-",TEXT(ROUND('Bestand-Stellensuchende'!CQ29/Hilfsblatt_Erwerbspersonen_17ff!$C29%,1),"0.0"),")")</f>
        <v>2.9 (2.8-3.0)</v>
      </c>
      <c r="CR29" s="36" t="str">
        <f>CONCATENATE(TEXT(ROUND('Bestand-Stellensuchende'!CR29/Hilfsblatt_Erwerbspersonen_17ff!$B29%,1),"0.0")," (",TEXT(ROUND('Bestand-Stellensuchende'!CR29/Hilfsblatt_Erwerbspersonen_17ff!$D29%,1),"0.0"),"-",TEXT(ROUND('Bestand-Stellensuchende'!CR29/Hilfsblatt_Erwerbspersonen_17ff!$C29%,1),"0.0"),")")</f>
        <v>2.8 (2.7-2.9)</v>
      </c>
      <c r="CS29" s="36" t="str">
        <f>CONCATENATE(TEXT(ROUND('Bestand-Stellensuchende'!CS29/Hilfsblatt_Erwerbspersonen_17ff!$B29%,1),"0.0")," (",TEXT(ROUND('Bestand-Stellensuchende'!CS29/Hilfsblatt_Erwerbspersonen_17ff!$D29%,1),"0.0"),"-",TEXT(ROUND('Bestand-Stellensuchende'!CS29/Hilfsblatt_Erwerbspersonen_17ff!$C29%,1),"0.0"),")")</f>
        <v>2.7 (2.6-2.8)</v>
      </c>
      <c r="CT29" s="36" t="str">
        <f>CONCATENATE(TEXT(ROUND('Bestand-Stellensuchende'!CT29/Hilfsblatt_Erwerbspersonen_17ff!$B29%,1),"0.0")," (",TEXT(ROUND('Bestand-Stellensuchende'!CT29/Hilfsblatt_Erwerbspersonen_17ff!$D29%,1),"0.0"),"-",TEXT(ROUND('Bestand-Stellensuchende'!CT29/Hilfsblatt_Erwerbspersonen_17ff!$C29%,1),"0.0"),")")</f>
        <v>2.8 (2.7-2.9)</v>
      </c>
      <c r="CU29" s="36" t="str">
        <f>CONCATENATE(TEXT(ROUND('Bestand-Stellensuchende'!CU29/Hilfsblatt_Erwerbspersonen_17ff!$B29%,1),"0.0")," (",TEXT(ROUND('Bestand-Stellensuchende'!CU29/Hilfsblatt_Erwerbspersonen_17ff!$D29%,1),"0.0"),"-",TEXT(ROUND('Bestand-Stellensuchende'!CU29/Hilfsblatt_Erwerbspersonen_17ff!$C29%,1),"0.0"),")")</f>
        <v>2.8 (2.7-2.9)</v>
      </c>
      <c r="CV29" s="36" t="str">
        <f>CONCATENATE(TEXT(ROUND('Bestand-Stellensuchende'!CV29/Hilfsblatt_Erwerbspersonen_17ff!$B29%,1),"0.0")," (",TEXT(ROUND('Bestand-Stellensuchende'!CV29/Hilfsblatt_Erwerbspersonen_17ff!$D29%,1),"0.0"),"-",TEXT(ROUND('Bestand-Stellensuchende'!CV29/Hilfsblatt_Erwerbspersonen_17ff!$C29%,1),"0.0"),")")</f>
        <v>2.8 (2.7-2.9)</v>
      </c>
      <c r="CW29" s="36" t="str">
        <f>CONCATENATE(TEXT(ROUND('Bestand-Stellensuchende'!CW29/Hilfsblatt_Erwerbspersonen_17ff!$B29%,1),"0.0")," (",TEXT(ROUND('Bestand-Stellensuchende'!CW29/Hilfsblatt_Erwerbspersonen_17ff!$D29%,1),"0.0"),"-",TEXT(ROUND('Bestand-Stellensuchende'!CW29/Hilfsblatt_Erwerbspersonen_17ff!$C29%,1),"0.0"),")")</f>
        <v>2.9 (2.8-3.0)</v>
      </c>
      <c r="CX29" s="36" t="str">
        <f>CONCATENATE(TEXT(ROUND('Bestand-Stellensuchende'!CX29/Hilfsblatt_Erwerbspersonen_17ff!$B29%,1),"0.0")," (",TEXT(ROUND('Bestand-Stellensuchende'!CX29/Hilfsblatt_Erwerbspersonen_17ff!$D29%,1),"0.0"),"-",TEXT(ROUND('Bestand-Stellensuchende'!CX29/Hilfsblatt_Erwerbspersonen_17ff!$C29%,1),"0.0"),")")</f>
        <v>3.0 (2.9-3.2)</v>
      </c>
      <c r="CY29" s="36" t="str">
        <f>CONCATENATE(TEXT(ROUND('Bestand-Stellensuchende'!CY29/Hilfsblatt_Erwerbspersonen_17ff!$B29%,1),"0.0")," (",TEXT(ROUND('Bestand-Stellensuchende'!CY29/Hilfsblatt_Erwerbspersonen_17ff!$D29%,1),"0.0"),"-",TEXT(ROUND('Bestand-Stellensuchende'!CY29/Hilfsblatt_Erwerbspersonen_17ff!$C29%,1),"0.0"),")")</f>
        <v>3.1 (3.0-3.3)</v>
      </c>
      <c r="CZ29" s="36" t="str">
        <f>CONCATENATE(TEXT(ROUND('Bestand-Stellensuchende'!CZ29/Hilfsblatt_Erwerbspersonen_17ff!$B29%,1),"0.0")," (",TEXT(ROUND('Bestand-Stellensuchende'!CZ29/Hilfsblatt_Erwerbspersonen_17ff!$D29%,1),"0.0"),"-",TEXT(ROUND('Bestand-Stellensuchende'!CZ29/Hilfsblatt_Erwerbspersonen_17ff!$C29%,1),"0.0"),")")</f>
        <v>3.2 (3.0-3.3)</v>
      </c>
      <c r="DA29" s="36" t="str">
        <f>CONCATENATE(TEXT(ROUND('Bestand-Stellensuchende'!DA29/Hilfsblatt_Erwerbspersonen_17ff!$B29%,1),"0.0")," (",TEXT(ROUND('Bestand-Stellensuchende'!DA29/Hilfsblatt_Erwerbspersonen_17ff!$D29%,1),"0.0"),"-",TEXT(ROUND('Bestand-Stellensuchende'!DA29/Hilfsblatt_Erwerbspersonen_17ff!$C29%,1),"0.0"),")")</f>
        <v>3.3 (3.1-3.4)</v>
      </c>
      <c r="DB29" s="36" t="str">
        <f>CONCATENATE(TEXT(ROUND('Bestand-Stellensuchende'!DB29/Hilfsblatt_Erwerbspersonen_14ff!$B29%,1),"0.0")," (",TEXT(ROUND('Bestand-Stellensuchende'!DB29/Hilfsblatt_Erwerbspersonen_14ff!$D29%,1),"0.0"),"-",TEXT(ROUND('Bestand-Stellensuchende'!DB29/Hilfsblatt_Erwerbspersonen_14ff!$C29%,1),"0.0"),")")</f>
        <v>3.3 (3.2-3.5)</v>
      </c>
      <c r="DC29" s="36" t="str">
        <f>CONCATENATE(TEXT(ROUND('Bestand-Stellensuchende'!DC29/Hilfsblatt_Erwerbspersonen_14ff!$B29%,1),"0.0")," (",TEXT(ROUND('Bestand-Stellensuchende'!DC29/Hilfsblatt_Erwerbspersonen_14ff!$D29%,1),"0.0"),"-",TEXT(ROUND('Bestand-Stellensuchende'!DC29/Hilfsblatt_Erwerbspersonen_14ff!$C29%,1),"0.0"),")")</f>
        <v>3.3 (3.2-3.5)</v>
      </c>
      <c r="DD29" s="36" t="str">
        <f>CONCATENATE(TEXT(ROUND('Bestand-Stellensuchende'!DD29/Hilfsblatt_Erwerbspersonen_14ff!$B29%,1),"0.0")," (",TEXT(ROUND('Bestand-Stellensuchende'!DD29/Hilfsblatt_Erwerbspersonen_14ff!$D29%,1),"0.0"),"-",TEXT(ROUND('Bestand-Stellensuchende'!DD29/Hilfsblatt_Erwerbspersonen_14ff!$C29%,1),"0.0"),")")</f>
        <v>3.3 (3.1-3.4)</v>
      </c>
      <c r="DE29" s="36" t="str">
        <f>CONCATENATE(TEXT(ROUND('Bestand-Stellensuchende'!DE29/Hilfsblatt_Erwerbspersonen_14ff!$B29%,1),"0.0")," (",TEXT(ROUND('Bestand-Stellensuchende'!DE29/Hilfsblatt_Erwerbspersonen_14ff!$D29%,1),"0.0"),"-",TEXT(ROUND('Bestand-Stellensuchende'!DE29/Hilfsblatt_Erwerbspersonen_14ff!$C29%,1),"0.0"),")")</f>
        <v>3.2 (3.1-3.3)</v>
      </c>
      <c r="DF29" s="36" t="str">
        <f>CONCATENATE(TEXT(ROUND('Bestand-Stellensuchende'!DF29/Hilfsblatt_Erwerbspersonen_14ff!$B29%,1),"0.0")," (",TEXT(ROUND('Bestand-Stellensuchende'!DF29/Hilfsblatt_Erwerbspersonen_14ff!$D29%,1),"0.0"),"-",TEXT(ROUND('Bestand-Stellensuchende'!DF29/Hilfsblatt_Erwerbspersonen_14ff!$C29%,1),"0.0"),")")</f>
        <v>3.1 (3.0-3.3)</v>
      </c>
      <c r="DG29" s="36" t="str">
        <f>CONCATENATE(TEXT(ROUND('Bestand-Stellensuchende'!DG29/Hilfsblatt_Erwerbspersonen_14ff!$B29%,1),"0.0")," (",TEXT(ROUND('Bestand-Stellensuchende'!DG29/Hilfsblatt_Erwerbspersonen_14ff!$D29%,1),"0.0"),"-",TEXT(ROUND('Bestand-Stellensuchende'!DG29/Hilfsblatt_Erwerbspersonen_14ff!$C29%,1),"0.0"),")")</f>
        <v>3.1 (3.0-3.2)</v>
      </c>
      <c r="DH29" s="36" t="str">
        <f>CONCATENATE(TEXT(ROUND('Bestand-Stellensuchende'!DH29/Hilfsblatt_Erwerbspersonen_14ff!$B29%,1),"0.0")," (",TEXT(ROUND('Bestand-Stellensuchende'!DH29/Hilfsblatt_Erwerbspersonen_14ff!$D29%,1),"0.0"),"-",TEXT(ROUND('Bestand-Stellensuchende'!DH29/Hilfsblatt_Erwerbspersonen_14ff!$C29%,1),"0.0"),")")</f>
        <v>3.2 (3.0-3.3)</v>
      </c>
      <c r="DI29" s="36" t="str">
        <f>CONCATENATE(TEXT(ROUND('Bestand-Stellensuchende'!DI29/Hilfsblatt_Erwerbspersonen_14ff!$B29%,1),"0.0")," (",TEXT(ROUND('Bestand-Stellensuchende'!DI29/Hilfsblatt_Erwerbspersonen_14ff!$D29%,1),"0.0"),"-",TEXT(ROUND('Bestand-Stellensuchende'!DI29/Hilfsblatt_Erwerbspersonen_14ff!$C29%,1),"0.0"),")")</f>
        <v>3.2 (3.1-3.3)</v>
      </c>
      <c r="DJ29" s="36" t="str">
        <f>CONCATENATE(TEXT(ROUND('Bestand-Stellensuchende'!DJ29/Hilfsblatt_Erwerbspersonen_14ff!$B29%,1),"0.0")," (",TEXT(ROUND('Bestand-Stellensuchende'!DJ29/Hilfsblatt_Erwerbspersonen_14ff!$D29%,1),"0.0"),"-",TEXT(ROUND('Bestand-Stellensuchende'!DJ29/Hilfsblatt_Erwerbspersonen_14ff!$C29%,1),"0.0"),")")</f>
        <v>3.4 (3.2-3.5)</v>
      </c>
      <c r="DK29" s="36" t="str">
        <f>CONCATENATE(TEXT(ROUND('Bestand-Stellensuchende'!DK29/Hilfsblatt_Erwerbspersonen_14ff!$B29%,1),"0.0")," (",TEXT(ROUND('Bestand-Stellensuchende'!DK29/Hilfsblatt_Erwerbspersonen_14ff!$D29%,1),"0.0"),"-",TEXT(ROUND('Bestand-Stellensuchende'!DK29/Hilfsblatt_Erwerbspersonen_14ff!$C29%,1),"0.0"),")")</f>
        <v>3.4 (3.3-3.6)</v>
      </c>
      <c r="DL29" s="36" t="str">
        <f>CONCATENATE(TEXT(ROUND('Bestand-Stellensuchende'!DL29/Hilfsblatt_Erwerbspersonen_14ff!$B29%,1),"0.0")," (",TEXT(ROUND('Bestand-Stellensuchende'!DL29/Hilfsblatt_Erwerbspersonen_14ff!$D29%,1),"0.0"),"-",TEXT(ROUND('Bestand-Stellensuchende'!DL29/Hilfsblatt_Erwerbspersonen_14ff!$C29%,1),"0.0"),")")</f>
        <v>3.6 (3.4-3.8)</v>
      </c>
      <c r="DM29" s="36" t="str">
        <f>CONCATENATE(TEXT(ROUND('Bestand-Stellensuchende'!DM29/Hilfsblatt_Erwerbspersonen_14ff!$B29%,1),"0.0")," (",TEXT(ROUND('Bestand-Stellensuchende'!DM29/Hilfsblatt_Erwerbspersonen_14ff!$D29%,1),"0.0"),"-",TEXT(ROUND('Bestand-Stellensuchende'!DM29/Hilfsblatt_Erwerbspersonen_14ff!$C29%,1),"0.0"),")")</f>
        <v>3.6 (3.5-3.8)</v>
      </c>
      <c r="DN29" s="36" t="str">
        <f>CONCATENATE(TEXT(ROUND('Bestand-Stellensuchende'!DN29/Hilfsblatt_Erwerbspersonen_14ff!$B29%,1),"0.0")," (",TEXT(ROUND('Bestand-Stellensuchende'!DN29/Hilfsblatt_Erwerbspersonen_14ff!$D29%,1),"0.0"),"-",TEXT(ROUND('Bestand-Stellensuchende'!DN29/Hilfsblatt_Erwerbspersonen_14ff!$C29%,1),"0.0"),")")</f>
        <v>3.7 (3.5-3.8)</v>
      </c>
      <c r="DO29" s="36" t="str">
        <f>CONCATENATE(TEXT(ROUND('Bestand-Stellensuchende'!DO29/Hilfsblatt_Erwerbspersonen_14ff!$B29%,1),"0.0")," (",TEXT(ROUND('Bestand-Stellensuchende'!DO29/Hilfsblatt_Erwerbspersonen_14ff!$D29%,1),"0.0"),"-",TEXT(ROUND('Bestand-Stellensuchende'!DO29/Hilfsblatt_Erwerbspersonen_14ff!$C29%,1),"0.0"),")")</f>
        <v>3.3 (3.2-3.5)</v>
      </c>
      <c r="DP29" s="36" t="str">
        <f>CONCATENATE(TEXT(ROUND('Bestand-Stellensuchende'!DP29/Hilfsblatt_Erwerbspersonen_14ff!$B29%,1),"0.0")," (",TEXT(ROUND('Bestand-Stellensuchende'!DP29/Hilfsblatt_Erwerbspersonen_14ff!$D29%,1),"0.0"),"-",TEXT(ROUND('Bestand-Stellensuchende'!DP29/Hilfsblatt_Erwerbspersonen_14ff!$C29%,1),"0.0"),")")</f>
        <v>3.7 (3.6-3.9)</v>
      </c>
      <c r="DQ29" s="36" t="str">
        <f>CONCATENATE(TEXT(ROUND('Bestand-Stellensuchende'!DQ29/Hilfsblatt_Erwerbspersonen_14ff!$B29%,1),"0.0")," (",TEXT(ROUND('Bestand-Stellensuchende'!DQ29/Hilfsblatt_Erwerbspersonen_14ff!$D29%,1),"0.0"),"-",TEXT(ROUND('Bestand-Stellensuchende'!DQ29/Hilfsblatt_Erwerbspersonen_14ff!$C29%,1),"0.0"),")")</f>
        <v>3.6 (3.4-3.7)</v>
      </c>
      <c r="DR29" s="36" t="str">
        <f>CONCATENATE(TEXT(ROUND('Bestand-Stellensuchende'!DR29/Hilfsblatt_Erwerbspersonen_14ff!$B29%,1),"0.0")," (",TEXT(ROUND('Bestand-Stellensuchende'!DR29/Hilfsblatt_Erwerbspersonen_14ff!$D29%,1),"0.0"),"-",TEXT(ROUND('Bestand-Stellensuchende'!DR29/Hilfsblatt_Erwerbspersonen_14ff!$C29%,1),"0.0"),")")</f>
        <v>3.4 (3.2-3.5)</v>
      </c>
      <c r="DS29" s="36" t="str">
        <f>CONCATENATE(TEXT(ROUND('Bestand-Stellensuchende'!DS29/Hilfsblatt_Erwerbspersonen_14ff!$B29%,1),"0.0")," (",TEXT(ROUND('Bestand-Stellensuchende'!DS29/Hilfsblatt_Erwerbspersonen_14ff!$D29%,1),"0.0"),"-",TEXT(ROUND('Bestand-Stellensuchende'!DS29/Hilfsblatt_Erwerbspersonen_14ff!$C29%,1),"0.0"),")")</f>
        <v>3.3 (3.2-3.5)</v>
      </c>
      <c r="DT29" s="36" t="str">
        <f>CONCATENATE(TEXT(ROUND('Bestand-Stellensuchende'!DT29/Hilfsblatt_Erwerbspersonen_14ff!$B29%,1),"0.0")," (",TEXT(ROUND('Bestand-Stellensuchende'!DT29/Hilfsblatt_Erwerbspersonen_14ff!$D29%,1),"0.0"),"-",TEXT(ROUND('Bestand-Stellensuchende'!DT29/Hilfsblatt_Erwerbspersonen_14ff!$C29%,1),"0.0"),")")</f>
        <v>3.3 (3.2-3.5)</v>
      </c>
      <c r="DU29" s="36" t="str">
        <f>CONCATENATE(TEXT(ROUND('Bestand-Stellensuchende'!DU29/Hilfsblatt_Erwerbspersonen_14ff!$B29%,1),"0.0")," (",TEXT(ROUND('Bestand-Stellensuchende'!DU29/Hilfsblatt_Erwerbspersonen_14ff!$D29%,1),"0.0"),"-",TEXT(ROUND('Bestand-Stellensuchende'!DU29/Hilfsblatt_Erwerbspersonen_14ff!$C29%,1),"0.0"),")")</f>
        <v>3.2 (3.1-3.4)</v>
      </c>
      <c r="DV29" s="36" t="str">
        <f>CONCATENATE(TEXT(ROUND('Bestand-Stellensuchende'!DV29/Hilfsblatt_Erwerbspersonen_14ff!$B29%,1),"0.0")," (",TEXT(ROUND('Bestand-Stellensuchende'!DV29/Hilfsblatt_Erwerbspersonen_14ff!$D29%,1),"0.0"),"-",TEXT(ROUND('Bestand-Stellensuchende'!DV29/Hilfsblatt_Erwerbspersonen_14ff!$C29%,1),"0.0"),")")</f>
        <v>3.2 (3.1-3.3)</v>
      </c>
      <c r="DW29" s="36" t="str">
        <f>CONCATENATE(TEXT(ROUND('Bestand-Stellensuchende'!DW29/Hilfsblatt_Erwerbspersonen_14ff!$B29%,1),"0.0")," (",TEXT(ROUND('Bestand-Stellensuchende'!DW29/Hilfsblatt_Erwerbspersonen_14ff!$D29%,1),"0.0"),"-",TEXT(ROUND('Bestand-Stellensuchende'!DW29/Hilfsblatt_Erwerbspersonen_14ff!$C29%,1),"0.0"),")")</f>
        <v>3.2 (3.1-3.3)</v>
      </c>
      <c r="DX29" s="36" t="str">
        <f>CONCATENATE(TEXT(ROUND('Bestand-Stellensuchende'!DX29/Hilfsblatt_Erwerbspersonen_14ff!$B29%,1),"0.0")," (",TEXT(ROUND('Bestand-Stellensuchende'!DX29/Hilfsblatt_Erwerbspersonen_14ff!$D29%,1),"0.0"),"-",TEXT(ROUND('Bestand-Stellensuchende'!DX29/Hilfsblatt_Erwerbspersonen_14ff!$C29%,1),"0.0"),")")</f>
        <v>3.2 (3.1-3.4)</v>
      </c>
      <c r="DY29" s="36" t="str">
        <f>CONCATENATE(TEXT(ROUND('Bestand-Stellensuchende'!DY29/Hilfsblatt_Erwerbspersonen_14ff!$B29%,1),"0.0")," (",TEXT(ROUND('Bestand-Stellensuchende'!DY29/Hilfsblatt_Erwerbspersonen_14ff!$D29%,1),"0.0"),"-",TEXT(ROUND('Bestand-Stellensuchende'!DY29/Hilfsblatt_Erwerbspersonen_14ff!$C29%,1),"0.0"),")")</f>
        <v>3.3 (3.2-3.4)</v>
      </c>
      <c r="DZ29" s="36" t="str">
        <f>CONCATENATE(TEXT(ROUND('Bestand-Stellensuchende'!DZ29/Hilfsblatt_Erwerbspersonen_14ff!$B29%,1),"0.0")," (",TEXT(ROUND('Bestand-Stellensuchende'!DZ29/Hilfsblatt_Erwerbspersonen_14ff!$D29%,1),"0.0"),"-",TEXT(ROUND('Bestand-Stellensuchende'!DZ29/Hilfsblatt_Erwerbspersonen_14ff!$C29%,1),"0.0"),")")</f>
        <v>3.2 (3.1-3.3)</v>
      </c>
      <c r="EA29" s="36" t="str">
        <f>CONCATENATE(TEXT(ROUND('Bestand-Stellensuchende'!EA29/Hilfsblatt_Erwerbspersonen_14ff!$B29%,1),"0.0")," (",TEXT(ROUND('Bestand-Stellensuchende'!EA29/Hilfsblatt_Erwerbspersonen_14ff!$D29%,1),"0.0"),"-",TEXT(ROUND('Bestand-Stellensuchende'!EA29/Hilfsblatt_Erwerbspersonen_14ff!$C29%,1),"0.0"),")")</f>
        <v>3.2 (3.0-3.3)</v>
      </c>
      <c r="EB29" s="36" t="str">
        <f>CONCATENATE(TEXT(ROUND('Bestand-Stellensuchende'!EB29/Hilfsblatt_Erwerbspersonen_14ff!$B29%,1),"0.0")," (",TEXT(ROUND('Bestand-Stellensuchende'!EB29/Hilfsblatt_Erwerbspersonen_14ff!$D29%,1),"0.0"),"-",TEXT(ROUND('Bestand-Stellensuchende'!EB29/Hilfsblatt_Erwerbspersonen_14ff!$C29%,1),"0.0"),")")</f>
        <v>2.8 (2.7-2.9)</v>
      </c>
      <c r="EC29" s="36" t="str">
        <f>CONCATENATE(TEXT(ROUND('Bestand-Stellensuchende'!EC29/Hilfsblatt_Erwerbspersonen_14ff!$B29%,1),"0.0")," (",TEXT(ROUND('Bestand-Stellensuchende'!EC29/Hilfsblatt_Erwerbspersonen_14ff!$D29%,1),"0.0"),"-",TEXT(ROUND('Bestand-Stellensuchende'!EC29/Hilfsblatt_Erwerbspersonen_14ff!$C29%,1),"0.0"),")")</f>
        <v>3.0 (2.9-3.1)</v>
      </c>
      <c r="ED29" s="36" t="str">
        <f>CONCATENATE(TEXT(ROUND('Bestand-Stellensuchende'!ED29/Hilfsblatt_Erwerbspersonen_14ff!$B29%,1),"0.0")," (",TEXT(ROUND('Bestand-Stellensuchende'!ED29/Hilfsblatt_Erwerbspersonen_14ff!$D29%,1),"0.0"),"-",TEXT(ROUND('Bestand-Stellensuchende'!ED29/Hilfsblatt_Erwerbspersonen_14ff!$C29%,1),"0.0"),")")</f>
        <v>2.8 (2.7-3.0)</v>
      </c>
      <c r="EE29" s="36" t="str">
        <f>CONCATENATE(TEXT(ROUND('Bestand-Stellensuchende'!EE29/Hilfsblatt_Erwerbspersonen_14ff!$B29%,1),"0.0")," (",TEXT(ROUND('Bestand-Stellensuchende'!EE29/Hilfsblatt_Erwerbspersonen_14ff!$D29%,1),"0.0"),"-",TEXT(ROUND('Bestand-Stellensuchende'!EE29/Hilfsblatt_Erwerbspersonen_14ff!$C29%,1),"0.0"),")")</f>
        <v>2.7 (2.6-2.8)</v>
      </c>
      <c r="EF29" s="36" t="str">
        <f>CONCATENATE(TEXT(ROUND('Bestand-Stellensuchende'!EF29/Hilfsblatt_Erwerbspersonen_14ff!$B29%,1),"0.0")," (",TEXT(ROUND('Bestand-Stellensuchende'!EF29/Hilfsblatt_Erwerbspersonen_14ff!$D29%,1),"0.0"),"-",TEXT(ROUND('Bestand-Stellensuchende'!EF29/Hilfsblatt_Erwerbspersonen_14ff!$C29%,1),"0.0"),")")</f>
        <v>2.6 (2.5-2.8)</v>
      </c>
      <c r="EG29" s="36" t="str">
        <f>CONCATENATE(TEXT(ROUND('Bestand-Stellensuchende'!EG29/Hilfsblatt_Erwerbspersonen_14ff!$B29%,1),"0.0")," (",TEXT(ROUND('Bestand-Stellensuchende'!EG29/Hilfsblatt_Erwerbspersonen_14ff!$D29%,1),"0.0"),"-",TEXT(ROUND('Bestand-Stellensuchende'!EG29/Hilfsblatt_Erwerbspersonen_14ff!$C29%,1),"0.0"),")")</f>
        <v>2.6 (2.5-2.8)</v>
      </c>
      <c r="EH29" s="36" t="str">
        <f>CONCATENATE(TEXT(ROUND('Bestand-Stellensuchende'!EH29/Hilfsblatt_Erwerbspersonen_14ff!$B29%,1),"0.0")," (",TEXT(ROUND('Bestand-Stellensuchende'!EH29/Hilfsblatt_Erwerbspersonen_14ff!$D29%,1),"0.0"),"-",TEXT(ROUND('Bestand-Stellensuchende'!EH29/Hilfsblatt_Erwerbspersonen_14ff!$C29%,1),"0.0"),")")</f>
        <v>2.6 (2.5-2.7)</v>
      </c>
      <c r="EI29" s="36" t="str">
        <f>CONCATENATE(TEXT(ROUND('Bestand-Stellensuchende'!EI29/Hilfsblatt_Erwerbspersonen_14ff!$B29%,1),"0.0")," (",TEXT(ROUND('Bestand-Stellensuchende'!EI29/Hilfsblatt_Erwerbspersonen_14ff!$D29%,1),"0.0"),"-",TEXT(ROUND('Bestand-Stellensuchende'!EI29/Hilfsblatt_Erwerbspersonen_14ff!$C29%,1),"0.0"),")")</f>
        <v>2.6 (2.5-2.8)</v>
      </c>
      <c r="EJ29" s="36" t="str">
        <f>CONCATENATE(TEXT(ROUND('Bestand-Stellensuchende'!EJ29/Hilfsblatt_Erwerbspersonen_14ff!$B29%,1),"0.0")," (",TEXT(ROUND('Bestand-Stellensuchende'!EJ29/Hilfsblatt_Erwerbspersonen_14ff!$D29%,1),"0.0"),"-",TEXT(ROUND('Bestand-Stellensuchende'!EJ29/Hilfsblatt_Erwerbspersonen_14ff!$C29%,1),"0.0"),")")</f>
        <v>2.7 (2.6-2.8)</v>
      </c>
      <c r="EK29" s="36" t="str">
        <f>CONCATENATE(TEXT(ROUND('Bestand-Stellensuchende'!EK29/Hilfsblatt_Erwerbspersonen_14ff!$B29%,1),"0.0")," (",TEXT(ROUND('Bestand-Stellensuchende'!EK29/Hilfsblatt_Erwerbspersonen_14ff!$D29%,1),"0.0"),"-",TEXT(ROUND('Bestand-Stellensuchende'!EK29/Hilfsblatt_Erwerbspersonen_14ff!$C29%,1),"0.0"),")")</f>
        <v>2.9 (2.8-3.0)</v>
      </c>
      <c r="EL29" s="36" t="str">
        <f>CONCATENATE(TEXT(ROUND('Bestand-Stellensuchende'!EL29/Hilfsblatt_Erwerbspersonen_14ff!$B29%,1),"0.0")," (",TEXT(ROUND('Bestand-Stellensuchende'!EL29/Hilfsblatt_Erwerbspersonen_14ff!$D29%,1),"0.0"),"-",TEXT(ROUND('Bestand-Stellensuchende'!EL29/Hilfsblatt_Erwerbspersonen_14ff!$C29%,1),"0.0"),")")</f>
        <v>3.0 (2.9-3.1)</v>
      </c>
      <c r="EM29" s="36" t="str">
        <f>CONCATENATE(TEXT(ROUND('Bestand-Stellensuchende'!EM29/Hilfsblatt_Erwerbspersonen_14ff!$B29%,1),"0.0")," (",TEXT(ROUND('Bestand-Stellensuchende'!EM29/Hilfsblatt_Erwerbspersonen_14ff!$D29%,1),"0.0"),"-",TEXT(ROUND('Bestand-Stellensuchende'!EM29/Hilfsblatt_Erwerbspersonen_14ff!$C29%,1),"0.0"),")")</f>
        <v>3.0 (2.9-3.1)</v>
      </c>
      <c r="EN29" s="36" t="str">
        <f>CONCATENATE(TEXT(ROUND('Bestand-Stellensuchende'!EN29/Hilfsblatt_Erwerbspersonen_14ff!$B29%,1),"0.0")," (",TEXT(ROUND('Bestand-Stellensuchende'!EN29/Hilfsblatt_Erwerbspersonen_14ff!$D29%,1),"0.0"),"-",TEXT(ROUND('Bestand-Stellensuchende'!EN29/Hilfsblatt_Erwerbspersonen_14ff!$C29%,1),"0.0"),")")</f>
        <v>3.0 (2.9-3.2)</v>
      </c>
    </row>
    <row r="30" spans="1:144" ht="13.5" customHeight="1">
      <c r="A30" s="20" t="s">
        <v>22</v>
      </c>
      <c r="B30" s="36" t="str">
        <f>CONCATENATE(TEXT(ROUND('Bestand-Stellensuchende'!B30/Hilfsblatt_Erwerbspersonen_20ff!$B30%,1),"0.0")," (",TEXT(ROUND('Bestand-Stellensuchende'!B30/Hilfsblatt_Erwerbspersonen_20ff!$D30%,1),"0.0"),"-",TEXT(ROUND('Bestand-Stellensuchende'!B30/Hilfsblatt_Erwerbspersonen_20ff!$C30%,1),"0.0"),")")</f>
        <v>2.4 (2.3-2.4)</v>
      </c>
      <c r="C30" s="36" t="str">
        <f>CONCATENATE(TEXT(ROUND('Bestand-Stellensuchende'!C30/Hilfsblatt_Erwerbspersonen_20ff!$B30%,1),"0.0")," (",TEXT(ROUND('Bestand-Stellensuchende'!C30/Hilfsblatt_Erwerbspersonen_20ff!$D30%,1),"0.0"),"-",TEXT(ROUND('Bestand-Stellensuchende'!C30/Hilfsblatt_Erwerbspersonen_20ff!$C30%,1),"0.0"),")")</f>
        <v>2.4 (2.3-2.5)</v>
      </c>
      <c r="D30" s="36" t="str">
        <f>CONCATENATE(TEXT(ROUND('Bestand-Stellensuchende'!D30/Hilfsblatt_Erwerbspersonen_20ff!$B30%,1),"0.0")," (",TEXT(ROUND('Bestand-Stellensuchende'!D30/Hilfsblatt_Erwerbspersonen_20ff!$D30%,1),"0.0"),"-",TEXT(ROUND('Bestand-Stellensuchende'!D30/Hilfsblatt_Erwerbspersonen_20ff!$C30%,1),"0.0"),")")</f>
        <v>2.5 (2.4-2.6)</v>
      </c>
      <c r="E30" s="36" t="str">
        <f>CONCATENATE(TEXT(ROUND('Bestand-Stellensuchende'!E30/Hilfsblatt_Erwerbspersonen_20ff!$B30%,1),"0.0")," (",TEXT(ROUND('Bestand-Stellensuchende'!E30/Hilfsblatt_Erwerbspersonen_20ff!$D30%,1),"0.0"),"-",TEXT(ROUND('Bestand-Stellensuchende'!E30/Hilfsblatt_Erwerbspersonen_20ff!$C30%,1),"0.0"),")")</f>
        <v>2.4 (2.4-2.5)</v>
      </c>
      <c r="F30" s="36"/>
      <c r="G30" s="36"/>
      <c r="H30" s="36"/>
      <c r="I30" s="36"/>
      <c r="J30" s="36"/>
      <c r="K30" s="36"/>
      <c r="L30" s="36"/>
      <c r="M30" s="36"/>
      <c r="N30" s="36"/>
      <c r="O30" s="36" t="str">
        <f>CONCATENATE(TEXT(ROUND('Bestand-Stellensuchende'!O30/Hilfsblatt_Erwerbspersonen_20ff!$B30%,1),"0.0")," (",TEXT(ROUND('Bestand-Stellensuchende'!O30/Hilfsblatt_Erwerbspersonen_20ff!$D30%,1),"0.0"),"-",TEXT(ROUND('Bestand-Stellensuchende'!O30/Hilfsblatt_Erwerbspersonen_20ff!$C30%,1),"0.0"),")")</f>
        <v>2.2 (2.1-2.3)</v>
      </c>
      <c r="P30" s="36" t="str">
        <f>CONCATENATE(TEXT(ROUND('Bestand-Stellensuchende'!P30/Hilfsblatt_Erwerbspersonen_20ff!$B30%,1),"0.0")," (",TEXT(ROUND('Bestand-Stellensuchende'!P30/Hilfsblatt_Erwerbspersonen_20ff!$D30%,1),"0.0"),"-",TEXT(ROUND('Bestand-Stellensuchende'!P30/Hilfsblatt_Erwerbspersonen_20ff!$C30%,1),"0.0"),")")</f>
        <v>2.4 (2.3-2.5)</v>
      </c>
      <c r="Q30" s="36" t="str">
        <f>CONCATENATE(TEXT(ROUND('Bestand-Stellensuchende'!Q30/Hilfsblatt_Erwerbspersonen_20ff!$B30%,1),"0.0")," (",TEXT(ROUND('Bestand-Stellensuchende'!Q30/Hilfsblatt_Erwerbspersonen_20ff!$D30%,1),"0.0"),"-",TEXT(ROUND('Bestand-Stellensuchende'!Q30/Hilfsblatt_Erwerbspersonen_20ff!$C30%,1),"0.0"),")")</f>
        <v>2.3 (2.2-2.3)</v>
      </c>
      <c r="R30" s="36" t="str">
        <f>CONCATENATE(TEXT(ROUND('Bestand-Stellensuchende'!R30/Hilfsblatt_Erwerbspersonen_20ff!$B30%,1),"0.0")," (",TEXT(ROUND('Bestand-Stellensuchende'!R30/Hilfsblatt_Erwerbspersonen_20ff!$D30%,1),"0.0"),"-",TEXT(ROUND('Bestand-Stellensuchende'!R30/Hilfsblatt_Erwerbspersonen_20ff!$C30%,1),"0.0"),")")</f>
        <v>2.1 (2.1-2.2)</v>
      </c>
      <c r="S30" s="36" t="str">
        <f>CONCATENATE(TEXT(ROUND('Bestand-Stellensuchende'!S30/Hilfsblatt_Erwerbspersonen_20ff!$B30%,1),"0.0")," (",TEXT(ROUND('Bestand-Stellensuchende'!S30/Hilfsblatt_Erwerbspersonen_20ff!$D30%,1),"0.0"),"-",TEXT(ROUND('Bestand-Stellensuchende'!S30/Hilfsblatt_Erwerbspersonen_20ff!$C30%,1),"0.0"),")")</f>
        <v>2.1 (2.0-2.2)</v>
      </c>
      <c r="T30" s="36" t="str">
        <f>CONCATENATE(TEXT(ROUND('Bestand-Stellensuchende'!T30/Hilfsblatt_Erwerbspersonen_20ff!$B30%,1),"0.0")," (",TEXT(ROUND('Bestand-Stellensuchende'!T30/Hilfsblatt_Erwerbspersonen_20ff!$D30%,1),"0.0"),"-",TEXT(ROUND('Bestand-Stellensuchende'!T30/Hilfsblatt_Erwerbspersonen_20ff!$C30%,1),"0.0"),")")</f>
        <v>2.1 (2.0-2.2)</v>
      </c>
      <c r="U30" s="36" t="str">
        <f>CONCATENATE(TEXT(ROUND('Bestand-Stellensuchende'!U30/Hilfsblatt_Erwerbspersonen_20ff!$B30%,1),"0.0")," (",TEXT(ROUND('Bestand-Stellensuchende'!U30/Hilfsblatt_Erwerbspersonen_20ff!$D30%,1),"0.0"),"-",TEXT(ROUND('Bestand-Stellensuchende'!U30/Hilfsblatt_Erwerbspersonen_20ff!$C30%,1),"0.0"),")")</f>
        <v>2.1 (2.0-2.1)</v>
      </c>
      <c r="V30" s="36" t="str">
        <f>CONCATENATE(TEXT(ROUND('Bestand-Stellensuchende'!V30/Hilfsblatt_Erwerbspersonen_20ff!$B30%,1),"0.0")," (",TEXT(ROUND('Bestand-Stellensuchende'!V30/Hilfsblatt_Erwerbspersonen_20ff!$D30%,1),"0.0"),"-",TEXT(ROUND('Bestand-Stellensuchende'!V30/Hilfsblatt_Erwerbspersonen_20ff!$C30%,1),"0.0"),")")</f>
        <v>2.1 (2.1-2.2)</v>
      </c>
      <c r="W30" s="36" t="str">
        <f>CONCATENATE(TEXT(ROUND('Bestand-Stellensuchende'!W30/Hilfsblatt_Erwerbspersonen_20ff!$B30%,1),"0.0")," (",TEXT(ROUND('Bestand-Stellensuchende'!W30/Hilfsblatt_Erwerbspersonen_20ff!$D30%,1),"0.0"),"-",TEXT(ROUND('Bestand-Stellensuchende'!W30/Hilfsblatt_Erwerbspersonen_20ff!$C30%,1),"0.0"),")")</f>
        <v>2.1 (2.0-2.2)</v>
      </c>
      <c r="X30" s="36" t="str">
        <f>CONCATENATE(TEXT(ROUND('Bestand-Stellensuchende'!X30/Hilfsblatt_Erwerbspersonen_20ff!$B30%,1),"0.0")," (",TEXT(ROUND('Bestand-Stellensuchende'!X30/Hilfsblatt_Erwerbspersonen_20ff!$D30%,1),"0.0"),"-",TEXT(ROUND('Bestand-Stellensuchende'!X30/Hilfsblatt_Erwerbspersonen_20ff!$C30%,1),"0.0"),")")</f>
        <v>2.2 (2.1-2.3)</v>
      </c>
      <c r="Y30" s="36" t="str">
        <f>CONCATENATE(TEXT(ROUND('Bestand-Stellensuchende'!Y30/Hilfsblatt_Erwerbspersonen_20ff!$B30%,1),"0.0")," (",TEXT(ROUND('Bestand-Stellensuchende'!Y30/Hilfsblatt_Erwerbspersonen_20ff!$D30%,1),"0.0"),"-",TEXT(ROUND('Bestand-Stellensuchende'!Y30/Hilfsblatt_Erwerbspersonen_20ff!$C30%,1),"0.0"),")")</f>
        <v>2.3 (2.2-2.3)</v>
      </c>
      <c r="Z30" s="36" t="str">
        <f>CONCATENATE(TEXT(ROUND('Bestand-Stellensuchende'!Z30/Hilfsblatt_Erwerbspersonen_20ff!$B30%,1),"0.0")," (",TEXT(ROUND('Bestand-Stellensuchende'!Z30/Hilfsblatt_Erwerbspersonen_20ff!$D30%,1),"0.0"),"-",TEXT(ROUND('Bestand-Stellensuchende'!Z30/Hilfsblatt_Erwerbspersonen_20ff!$C30%,1),"0.0"),")")</f>
        <v>2.2 (2.2-2.3)</v>
      </c>
      <c r="AA30" s="36" t="str">
        <f>CONCATENATE(TEXT(ROUND('Bestand-Stellensuchende'!AA30/Hilfsblatt_Erwerbspersonen_20ff!$B30%,1),"0.0")," (",TEXT(ROUND('Bestand-Stellensuchende'!AA30/Hilfsblatt_Erwerbspersonen_20ff!$D30%,1),"0.0"),"-",TEXT(ROUND('Bestand-Stellensuchende'!AA30/Hilfsblatt_Erwerbspersonen_20ff!$C30%,1),"0.0"),")")</f>
        <v>2.4 (2.3-2.4)</v>
      </c>
      <c r="AB30" s="36" t="str">
        <f>CONCATENATE(TEXT(ROUND('Bestand-Stellensuchende'!AB30/Hilfsblatt_Erwerbspersonen_20ff!$B30%,1),"0.0")," (",TEXT(ROUND('Bestand-Stellensuchende'!AB30/Hilfsblatt_Erwerbspersonen_20ff!$D30%,1),"0.0"),"-",TEXT(ROUND('Bestand-Stellensuchende'!AB30/Hilfsblatt_Erwerbspersonen_20ff!$C30%,1),"0.0"),")")</f>
        <v>2.6 (2.5-2.7)</v>
      </c>
      <c r="AC30" s="36" t="str">
        <f>CONCATENATE(TEXT(ROUND('Bestand-Stellensuchende'!AC30/Hilfsblatt_Erwerbspersonen_20ff!$B30%,1),"0.0")," (",TEXT(ROUND('Bestand-Stellensuchende'!AC30/Hilfsblatt_Erwerbspersonen_20ff!$D30%,1),"0.0"),"-",TEXT(ROUND('Bestand-Stellensuchende'!AC30/Hilfsblatt_Erwerbspersonen_20ff!$C30%,1),"0.0"),")")</f>
        <v>2.4 (2.3-2.5)</v>
      </c>
      <c r="AD30" s="36" t="str">
        <f>CONCATENATE(TEXT(ROUND('Bestand-Stellensuchende'!AD30/Hilfsblatt_Erwerbspersonen_20ff!$B30%,1),"0.0")," (",TEXT(ROUND('Bestand-Stellensuchende'!AD30/Hilfsblatt_Erwerbspersonen_20ff!$D30%,1),"0.0"),"-",TEXT(ROUND('Bestand-Stellensuchende'!AD30/Hilfsblatt_Erwerbspersonen_20ff!$C30%,1),"0.0"),")")</f>
        <v>2.4 (2.3-2.5)</v>
      </c>
      <c r="AE30" s="36" t="str">
        <f>CONCATENATE(TEXT(ROUND('Bestand-Stellensuchende'!AE30/Hilfsblatt_Erwerbspersonen_20ff!$B30%,1),"0.0")," (",TEXT(ROUND('Bestand-Stellensuchende'!AE30/Hilfsblatt_Erwerbspersonen_20ff!$D30%,1),"0.0"),"-",TEXT(ROUND('Bestand-Stellensuchende'!AE30/Hilfsblatt_Erwerbspersonen_20ff!$C30%,1),"0.0"),")")</f>
        <v>2.4 (2.3-2.4)</v>
      </c>
      <c r="AF30" s="36" t="str">
        <f>CONCATENATE(TEXT(ROUND('Bestand-Stellensuchende'!AF30/Hilfsblatt_Erwerbspersonen_20ff!$B30%,1),"0.0")," (",TEXT(ROUND('Bestand-Stellensuchende'!AF30/Hilfsblatt_Erwerbspersonen_20ff!$D30%,1),"0.0"),"-",TEXT(ROUND('Bestand-Stellensuchende'!AF30/Hilfsblatt_Erwerbspersonen_20ff!$C30%,1),"0.0"),")")</f>
        <v>2.3 (2.2-2.4)</v>
      </c>
      <c r="AG30" s="36" t="str">
        <f>CONCATENATE(TEXT(ROUND('Bestand-Stellensuchende'!AG30/Hilfsblatt_Erwerbspersonen_20ff!$B30%,1),"0.0")," (",TEXT(ROUND('Bestand-Stellensuchende'!AG30/Hilfsblatt_Erwerbspersonen_20ff!$D30%,1),"0.0"),"-",TEXT(ROUND('Bestand-Stellensuchende'!AG30/Hilfsblatt_Erwerbspersonen_20ff!$C30%,1),"0.0"),")")</f>
        <v>2.3 (2.2-2.4)</v>
      </c>
      <c r="AH30" s="36" t="str">
        <f>CONCATENATE(TEXT(ROUND('Bestand-Stellensuchende'!AH30/Hilfsblatt_Erwerbspersonen_20ff!$B30%,1),"0.0")," (",TEXT(ROUND('Bestand-Stellensuchende'!AH30/Hilfsblatt_Erwerbspersonen_20ff!$D30%,1),"0.0"),"-",TEXT(ROUND('Bestand-Stellensuchende'!AH30/Hilfsblatt_Erwerbspersonen_20ff!$C30%,1),"0.0"),")")</f>
        <v>2.3 (2.3-2.4)</v>
      </c>
      <c r="AI30" s="36" t="str">
        <f>CONCATENATE(TEXT(ROUND('Bestand-Stellensuchende'!AI30/Hilfsblatt_Erwerbspersonen_20ff!$B30%,1),"0.0")," (",TEXT(ROUND('Bestand-Stellensuchende'!AI30/Hilfsblatt_Erwerbspersonen_20ff!$D30%,1),"0.0"),"-",TEXT(ROUND('Bestand-Stellensuchende'!AI30/Hilfsblatt_Erwerbspersonen_20ff!$C30%,1),"0.0"),")")</f>
        <v>2.4 (2.3-2.5)</v>
      </c>
      <c r="AJ30" s="36" t="str">
        <f>CONCATENATE(TEXT(ROUND('Bestand-Stellensuchende'!AJ30/Hilfsblatt_Erwerbspersonen_20ff!$B30%,1),"0.0")," (",TEXT(ROUND('Bestand-Stellensuchende'!AJ30/Hilfsblatt_Erwerbspersonen_20ff!$D30%,1),"0.0"),"-",TEXT(ROUND('Bestand-Stellensuchende'!AJ30/Hilfsblatt_Erwerbspersonen_20ff!$C30%,1),"0.0"),")")</f>
        <v>2.6 (2.5-2.7)</v>
      </c>
      <c r="AK30" s="36" t="str">
        <f>CONCATENATE(TEXT(ROUND('Bestand-Stellensuchende'!AK30/Hilfsblatt_Erwerbspersonen_20ff!$B30%,1),"0.0")," (",TEXT(ROUND('Bestand-Stellensuchende'!AK30/Hilfsblatt_Erwerbspersonen_20ff!$D30%,1),"0.0"),"-",TEXT(ROUND('Bestand-Stellensuchende'!AK30/Hilfsblatt_Erwerbspersonen_20ff!$C30%,1),"0.0"),")")</f>
        <v>2.8 (2.7-2.9)</v>
      </c>
      <c r="AL30" s="36" t="str">
        <f>CONCATENATE(TEXT(ROUND('Bestand-Stellensuchende'!AL30/Hilfsblatt_Erwerbspersonen_20ff!$B30%,1),"0.0")," (",TEXT(ROUND('Bestand-Stellensuchende'!AL30/Hilfsblatt_Erwerbspersonen_20ff!$D30%,1),"0.0"),"-",TEXT(ROUND('Bestand-Stellensuchende'!AL30/Hilfsblatt_Erwerbspersonen_20ff!$C30%,1),"0.0"),")")</f>
        <v>3.0 (2.9-3.1)</v>
      </c>
      <c r="AM30" s="36" t="str">
        <f>CONCATENATE(TEXT(ROUND('Bestand-Stellensuchende'!AM30/Hilfsblatt_Erwerbspersonen_20ff!$B30%,1),"0.0")," (",TEXT(ROUND('Bestand-Stellensuchende'!AM30/Hilfsblatt_Erwerbspersonen_20ff!$D30%,1),"0.0"),"-",TEXT(ROUND('Bestand-Stellensuchende'!AM30/Hilfsblatt_Erwerbspersonen_20ff!$C30%,1),"0.0"),")")</f>
        <v>3.2 (3.1-3.3)</v>
      </c>
      <c r="AN30" s="36" t="str">
        <f>CONCATENATE(TEXT(ROUND('Bestand-Stellensuchende'!AN30/Hilfsblatt_Erwerbspersonen_20ff!$B30%,1),"0.0")," (",TEXT(ROUND('Bestand-Stellensuchende'!AN30/Hilfsblatt_Erwerbspersonen_20ff!$D30%,1),"0.0"),"-",TEXT(ROUND('Bestand-Stellensuchende'!AN30/Hilfsblatt_Erwerbspersonen_20ff!$C30%,1),"0.0"),")")</f>
        <v>3.3 (3.2-3.4)</v>
      </c>
      <c r="AO30" s="36" t="str">
        <f>CONCATENATE(TEXT(ROUND('Bestand-Stellensuchende'!AO30/Hilfsblatt_Erwerbspersonen_20ff!$B30%,1),"0.0")," (",TEXT(ROUND('Bestand-Stellensuchende'!AO30/Hilfsblatt_Erwerbspersonen_20ff!$D30%,1),"0.0"),"-",TEXT(ROUND('Bestand-Stellensuchende'!AO30/Hilfsblatt_Erwerbspersonen_20ff!$C30%,1),"0.0"),")")</f>
        <v>3.9 (3.7-4.0)</v>
      </c>
      <c r="AP30" s="36" t="str">
        <f>CONCATENATE(TEXT(ROUND('Bestand-Stellensuchende'!AP30/Hilfsblatt_Erwerbspersonen_20ff!$B30%,1),"0.0")," (",TEXT(ROUND('Bestand-Stellensuchende'!AP30/Hilfsblatt_Erwerbspersonen_20ff!$D30%,1),"0.0"),"-",TEXT(ROUND('Bestand-Stellensuchende'!AP30/Hilfsblatt_Erwerbspersonen_20ff!$C30%,1),"0.0"),")")</f>
        <v>3.3 (3.2-3.4)</v>
      </c>
      <c r="AQ30" s="36" t="str">
        <f>CONCATENATE(TEXT(ROUND('Bestand-Stellensuchende'!AQ30/Hilfsblatt_Erwerbspersonen_20ff!$B30%,1),"0.0")," (",TEXT(ROUND('Bestand-Stellensuchende'!AQ30/Hilfsblatt_Erwerbspersonen_20ff!$D30%,1),"0.0"),"-",TEXT(ROUND('Bestand-Stellensuchende'!AQ30/Hilfsblatt_Erwerbspersonen_20ff!$C30%,1),"0.0"),")")</f>
        <v>3.3 (3.2-3.4)</v>
      </c>
      <c r="AR30" s="36" t="str">
        <f>CONCATENATE(TEXT(ROUND('Bestand-Stellensuchende'!AR30/Hilfsblatt_Erwerbspersonen_20ff!$B30%,1),"0.0")," (",TEXT(ROUND('Bestand-Stellensuchende'!AR30/Hilfsblatt_Erwerbspersonen_20ff!$D30%,1),"0.0"),"-",TEXT(ROUND('Bestand-Stellensuchende'!AR30/Hilfsblatt_Erwerbspersonen_20ff!$C30%,1),"0.0"),")")</f>
        <v>3.3 (3.2-3.4)</v>
      </c>
      <c r="AS30" s="36" t="str">
        <f>CONCATENATE(TEXT(ROUND('Bestand-Stellensuchende'!AS30/Hilfsblatt_Erwerbspersonen_20ff!$B30%,1),"0.0")," (",TEXT(ROUND('Bestand-Stellensuchende'!AS30/Hilfsblatt_Erwerbspersonen_20ff!$D30%,1),"0.0"),"-",TEXT(ROUND('Bestand-Stellensuchende'!AS30/Hilfsblatt_Erwerbspersonen_20ff!$C30%,1),"0.0"),")")</f>
        <v>3.4 (3.3-3.5)</v>
      </c>
      <c r="AT30" s="36" t="str">
        <f>CONCATENATE(TEXT(ROUND('Bestand-Stellensuchende'!AT30/Hilfsblatt_Erwerbspersonen_20ff!$B30%,1),"0.0")," (",TEXT(ROUND('Bestand-Stellensuchende'!AT30/Hilfsblatt_Erwerbspersonen_20ff!$D30%,1),"0.0"),"-",TEXT(ROUND('Bestand-Stellensuchende'!AT30/Hilfsblatt_Erwerbspersonen_20ff!$C30%,1),"0.0"),")")</f>
        <v>3.7 (3.5-3.8)</v>
      </c>
      <c r="AU30" s="36" t="str">
        <f>CONCATENATE(TEXT(ROUND('Bestand-Stellensuchende'!AU30/Hilfsblatt_Erwerbspersonen_20ff!$B30%,1),"0.0")," (",TEXT(ROUND('Bestand-Stellensuchende'!AU30/Hilfsblatt_Erwerbspersonen_20ff!$D30%,1),"0.0"),"-",TEXT(ROUND('Bestand-Stellensuchende'!AU30/Hilfsblatt_Erwerbspersonen_20ff!$C30%,1),"0.0"),")")</f>
        <v>3.8 (3.6-3.9)</v>
      </c>
      <c r="AV30" s="36" t="str">
        <f>CONCATENATE(TEXT(ROUND('Bestand-Stellensuchende'!AV30/Hilfsblatt_Erwerbspersonen_20ff!$B30%,1),"0.0")," (",TEXT(ROUND('Bestand-Stellensuchende'!AV30/Hilfsblatt_Erwerbspersonen_20ff!$D30%,1),"0.0"),"-",TEXT(ROUND('Bestand-Stellensuchende'!AV30/Hilfsblatt_Erwerbspersonen_20ff!$C30%,1),"0.0"),")")</f>
        <v>3.9 (3.8-4.1)</v>
      </c>
      <c r="AW30" s="36" t="str">
        <f>CONCATENATE(TEXT(ROUND('Bestand-Stellensuchende'!AW30/Hilfsblatt_Erwerbspersonen_20ff!$B30%,1),"0.0")," (",TEXT(ROUND('Bestand-Stellensuchende'!AW30/Hilfsblatt_Erwerbspersonen_20ff!$D30%,1),"0.0"),"-",TEXT(ROUND('Bestand-Stellensuchende'!AW30/Hilfsblatt_Erwerbspersonen_20ff!$C30%,1),"0.0"),")")</f>
        <v>4.1 (4.0-4.2)</v>
      </c>
      <c r="AX30" s="36" t="str">
        <f>CONCATENATE(TEXT(ROUND('Bestand-Stellensuchende'!AX30/Hilfsblatt_Erwerbspersonen_20ff!$B30%,1),"0.0")," (",TEXT(ROUND('Bestand-Stellensuchende'!AX30/Hilfsblatt_Erwerbspersonen_20ff!$D30%,1),"0.0"),"-",TEXT(ROUND('Bestand-Stellensuchende'!AX30/Hilfsblatt_Erwerbspersonen_20ff!$C30%,1),"0.0"),")")</f>
        <v>4.2 (4.1-4.4)</v>
      </c>
      <c r="AY30" s="36" t="str">
        <f>CONCATENATE(TEXT(ROUND('Bestand-Stellensuchende'!AY30/Hilfsblatt_Erwerbspersonen_20ff!$B30%,1),"0.0")," (",TEXT(ROUND('Bestand-Stellensuchende'!AY30/Hilfsblatt_Erwerbspersonen_20ff!$D30%,1),"0.0"),"-",TEXT(ROUND('Bestand-Stellensuchende'!AY30/Hilfsblatt_Erwerbspersonen_20ff!$C30%,1),"0.0"),")")</f>
        <v>4.4 (4.3-4.6)</v>
      </c>
      <c r="AZ30" s="36" t="str">
        <f>CONCATENATE(TEXT(ROUND('Bestand-Stellensuchende'!AZ30/Hilfsblatt_Erwerbspersonen_20ff!$B30%,1),"0.0")," (",TEXT(ROUND('Bestand-Stellensuchende'!AZ30/Hilfsblatt_Erwerbspersonen_20ff!$D30%,1),"0.0"),"-",TEXT(ROUND('Bestand-Stellensuchende'!AZ30/Hilfsblatt_Erwerbspersonen_20ff!$C30%,1),"0.0"),")")</f>
        <v>4.5 (4.4-4.7)</v>
      </c>
      <c r="BA30" s="36" t="str">
        <f>CONCATENATE(TEXT(ROUND('Bestand-Stellensuchende'!BA30/Hilfsblatt_Erwerbspersonen_20ff!$B30%,1),"0.0")," (",TEXT(ROUND('Bestand-Stellensuchende'!BA30/Hilfsblatt_Erwerbspersonen_20ff!$D30%,1),"0.0"),"-",TEXT(ROUND('Bestand-Stellensuchende'!BA30/Hilfsblatt_Erwerbspersonen_20ff!$C30%,1),"0.0"),")")</f>
        <v>4.5 (4.4-4.7)</v>
      </c>
      <c r="BB30" s="36" t="str">
        <f>CONCATENATE(TEXT(ROUND('Bestand-Stellensuchende'!BB30/Hilfsblatt_Erwerbspersonen_20ff!$B30%,1),"0.0")," (",TEXT(ROUND('Bestand-Stellensuchende'!BB30/Hilfsblatt_Erwerbspersonen_20ff!$D30%,1),"0.0"),"-",TEXT(ROUND('Bestand-Stellensuchende'!BB30/Hilfsblatt_Erwerbspersonen_20ff!$C30%,1),"0.0"),")")</f>
        <v>4.1 (3.9-4.2)</v>
      </c>
      <c r="BC30" s="36" t="str">
        <f>CONCATENATE(TEXT(ROUND('Bestand-Stellensuchende'!BC30/Hilfsblatt_Erwerbspersonen_20ff!$B30%,1),"0.0")," (",TEXT(ROUND('Bestand-Stellensuchende'!BC30/Hilfsblatt_Erwerbspersonen_20ff!$D30%,1),"0.0"),"-",TEXT(ROUND('Bestand-Stellensuchende'!BC30/Hilfsblatt_Erwerbspersonen_20ff!$C30%,1),"0.0"),")")</f>
        <v>4.6 (4.5-4.8)</v>
      </c>
      <c r="BD30" s="36" t="str">
        <f>CONCATENATE(TEXT(ROUND('Bestand-Stellensuchende'!BD30/Hilfsblatt_Erwerbspersonen_20ff!$B30%,1),"0.0")," (",TEXT(ROUND('Bestand-Stellensuchende'!BD30/Hilfsblatt_Erwerbspersonen_20ff!$D30%,1),"0.0"),"-",TEXT(ROUND('Bestand-Stellensuchende'!BD30/Hilfsblatt_Erwerbspersonen_20ff!$C30%,1),"0.0"),")")</f>
        <v>4.4 (4.3-4.6)</v>
      </c>
      <c r="BE30" s="36" t="str">
        <f>CONCATENATE(TEXT(ROUND('Bestand-Stellensuchende'!BE30/Hilfsblatt_Erwerbspersonen_20ff!$B30%,1),"0.0")," (",TEXT(ROUND('Bestand-Stellensuchende'!BE30/Hilfsblatt_Erwerbspersonen_20ff!$D30%,1),"0.0"),"-",TEXT(ROUND('Bestand-Stellensuchende'!BE30/Hilfsblatt_Erwerbspersonen_20ff!$C30%,1),"0.0"),")")</f>
        <v>4.3 (4.2-4.5)</v>
      </c>
      <c r="BF30" s="36" t="str">
        <f>CONCATENATE(TEXT(ROUND('Bestand-Stellensuchende'!BF30/Hilfsblatt_Erwerbspersonen_20ff!$B30%,1),"0.0")," (",TEXT(ROUND('Bestand-Stellensuchende'!BF30/Hilfsblatt_Erwerbspersonen_20ff!$D30%,1),"0.0"),"-",TEXT(ROUND('Bestand-Stellensuchende'!BF30/Hilfsblatt_Erwerbspersonen_20ff!$C30%,1),"0.0"),")")</f>
        <v>4.2 (4.1-4.4)</v>
      </c>
      <c r="BG30" s="36" t="str">
        <f>CONCATENATE(TEXT(ROUND('Bestand-Stellensuchende'!BG30/Hilfsblatt_Erwerbspersonen_20ff!$B30%,1),"0.0")," (",TEXT(ROUND('Bestand-Stellensuchende'!BG30/Hilfsblatt_Erwerbspersonen_20ff!$D30%,1),"0.0"),"-",TEXT(ROUND('Bestand-Stellensuchende'!BG30/Hilfsblatt_Erwerbspersonen_20ff!$C30%,1),"0.0"),")")</f>
        <v>4.2 (4.1-4.4)</v>
      </c>
      <c r="BH30" s="36" t="str">
        <f>CONCATENATE(TEXT(ROUND('Bestand-Stellensuchende'!BH30/Hilfsblatt_Erwerbspersonen_20ff!$B30%,1),"0.0")," (",TEXT(ROUND('Bestand-Stellensuchende'!BH30/Hilfsblatt_Erwerbspersonen_20ff!$D30%,1),"0.0"),"-",TEXT(ROUND('Bestand-Stellensuchende'!BH30/Hilfsblatt_Erwerbspersonen_20ff!$C30%,1),"0.0"),")")</f>
        <v>4.2 (4.1-4.4)</v>
      </c>
      <c r="BI30" s="36" t="str">
        <f>CONCATENATE(TEXT(ROUND('Bestand-Stellensuchende'!BI30/Hilfsblatt_Erwerbspersonen_20ff!$B30%,1),"0.0")," (",TEXT(ROUND('Bestand-Stellensuchende'!BI30/Hilfsblatt_Erwerbspersonen_20ff!$D30%,1),"0.0"),"-",TEXT(ROUND('Bestand-Stellensuchende'!BI30/Hilfsblatt_Erwerbspersonen_20ff!$C30%,1),"0.0"),")")</f>
        <v>4.2 (4.1-4.3)</v>
      </c>
      <c r="BJ30" s="36" t="str">
        <f>CONCATENATE(TEXT(ROUND('Bestand-Stellensuchende'!BJ30/Hilfsblatt_Erwerbspersonen_20ff!$B30%,1),"0.0")," (",TEXT(ROUND('Bestand-Stellensuchende'!BJ30/Hilfsblatt_Erwerbspersonen_20ff!$D30%,1),"0.0"),"-",TEXT(ROUND('Bestand-Stellensuchende'!BJ30/Hilfsblatt_Erwerbspersonen_20ff!$C30%,1),"0.0"),")")</f>
        <v>4.2 (4.0-4.3)</v>
      </c>
      <c r="BK30" s="36" t="str">
        <f>CONCATENATE(TEXT(ROUND('Bestand-Stellensuchende'!BK30/Hilfsblatt_Erwerbspersonen_20ff!$B30%,1),"0.0")," (",TEXT(ROUND('Bestand-Stellensuchende'!BK30/Hilfsblatt_Erwerbspersonen_20ff!$D30%,1),"0.0"),"-",TEXT(ROUND('Bestand-Stellensuchende'!BK30/Hilfsblatt_Erwerbspersonen_20ff!$C30%,1),"0.0"),")")</f>
        <v>4.1 (4.0-4.3)</v>
      </c>
      <c r="BL30" s="36" t="str">
        <f>CONCATENATE(TEXT(ROUND('Bestand-Stellensuchende'!BL30/Hilfsblatt_Erwerbspersonen_20ff!$B30%,1),"0.0")," (",TEXT(ROUND('Bestand-Stellensuchende'!BL30/Hilfsblatt_Erwerbspersonen_20ff!$D30%,1),"0.0"),"-",TEXT(ROUND('Bestand-Stellensuchende'!BL30/Hilfsblatt_Erwerbspersonen_20ff!$C30%,1),"0.0"),")")</f>
        <v>3.8 (3.6-3.9)</v>
      </c>
      <c r="BM30" s="36" t="str">
        <f>CONCATENATE(TEXT(ROUND('Bestand-Stellensuchende'!BM30/Hilfsblatt_Erwerbspersonen_20ff!$B30%,1),"0.0")," (",TEXT(ROUND('Bestand-Stellensuchende'!BM30/Hilfsblatt_Erwerbspersonen_20ff!$D30%,1),"0.0"),"-",TEXT(ROUND('Bestand-Stellensuchende'!BM30/Hilfsblatt_Erwerbspersonen_20ff!$C30%,1),"0.0"),")")</f>
        <v>3.3 (3.2-3.4)</v>
      </c>
      <c r="BN30" s="36" t="str">
        <f>CONCATENATE(TEXT(ROUND('Bestand-Stellensuchende'!BN30/Hilfsblatt_Erwerbspersonen_20ff!$B30%,1),"0.0")," (",TEXT(ROUND('Bestand-Stellensuchende'!BN30/Hilfsblatt_Erwerbspersonen_20ff!$D30%,1),"0.0"),"-",TEXT(ROUND('Bestand-Stellensuchende'!BN30/Hilfsblatt_Erwerbspersonen_20ff!$C30%,1),"0.0"),")")</f>
        <v>3.2 (3.1-3.3)</v>
      </c>
      <c r="BO30" s="36" t="str">
        <f>CONCATENATE(TEXT(ROUND('Bestand-Stellensuchende'!BO30/Hilfsblatt_Erwerbspersonen_17ff!$B30%,1),"0.0")," (",TEXT(ROUND('Bestand-Stellensuchende'!BO30/Hilfsblatt_Erwerbspersonen_17ff!$D30%,1),"0.0"),"-",TEXT(ROUND('Bestand-Stellensuchende'!BO30/Hilfsblatt_Erwerbspersonen_17ff!$C30%,1),"0.0"),")")</f>
        <v>3.0 (2.9-3.1)</v>
      </c>
      <c r="BP30" s="36" t="str">
        <f>CONCATENATE(TEXT(ROUND('Bestand-Stellensuchende'!BP30/Hilfsblatt_Erwerbspersonen_17ff!$B30%,1),"0.0")," (",TEXT(ROUND('Bestand-Stellensuchende'!BP30/Hilfsblatt_Erwerbspersonen_17ff!$D30%,1),"0.0"),"-",TEXT(ROUND('Bestand-Stellensuchende'!BP30/Hilfsblatt_Erwerbspersonen_17ff!$C30%,1),"0.0"),")")</f>
        <v>3.3 (3.2-3.4)</v>
      </c>
      <c r="BQ30" s="36" t="str">
        <f>CONCATENATE(TEXT(ROUND('Bestand-Stellensuchende'!BQ30/Hilfsblatt_Erwerbspersonen_17ff!$B30%,1),"0.0")," (",TEXT(ROUND('Bestand-Stellensuchende'!BQ30/Hilfsblatt_Erwerbspersonen_17ff!$D30%,1),"0.0"),"-",TEXT(ROUND('Bestand-Stellensuchende'!BQ30/Hilfsblatt_Erwerbspersonen_17ff!$C30%,1),"0.0"),")")</f>
        <v>3.1 (3.0-3.2)</v>
      </c>
      <c r="BR30" s="36" t="str">
        <f>CONCATENATE(TEXT(ROUND('Bestand-Stellensuchende'!BR30/Hilfsblatt_Erwerbspersonen_17ff!$B30%,1),"0.0")," (",TEXT(ROUND('Bestand-Stellensuchende'!BR30/Hilfsblatt_Erwerbspersonen_17ff!$D30%,1),"0.0"),"-",TEXT(ROUND('Bestand-Stellensuchende'!BR30/Hilfsblatt_Erwerbspersonen_17ff!$C30%,1),"0.0"),")")</f>
        <v>3.0 (2.9-3.1)</v>
      </c>
      <c r="BS30" s="36" t="str">
        <f>CONCATENATE(TEXT(ROUND('Bestand-Stellensuchende'!BS30/Hilfsblatt_Erwerbspersonen_17ff!$B30%,1),"0.0")," (",TEXT(ROUND('Bestand-Stellensuchende'!BS30/Hilfsblatt_Erwerbspersonen_17ff!$D30%,1),"0.0"),"-",TEXT(ROUND('Bestand-Stellensuchende'!BS30/Hilfsblatt_Erwerbspersonen_17ff!$C30%,1),"0.0"),")")</f>
        <v>2.9 (2.8-3.0)</v>
      </c>
      <c r="BT30" s="36" t="str">
        <f>CONCATENATE(TEXT(ROUND('Bestand-Stellensuchende'!BT30/Hilfsblatt_Erwerbspersonen_17ff!$B30%,1),"0.0")," (",TEXT(ROUND('Bestand-Stellensuchende'!BT30/Hilfsblatt_Erwerbspersonen_17ff!$D30%,1),"0.0"),"-",TEXT(ROUND('Bestand-Stellensuchende'!BT30/Hilfsblatt_Erwerbspersonen_17ff!$C30%,1),"0.0"),")")</f>
        <v>2.8 (2.7-2.9)</v>
      </c>
      <c r="BU30" s="36" t="str">
        <f>CONCATENATE(TEXT(ROUND('Bestand-Stellensuchende'!BU30/Hilfsblatt_Erwerbspersonen_17ff!$B30%,1),"0.0")," (",TEXT(ROUND('Bestand-Stellensuchende'!BU30/Hilfsblatt_Erwerbspersonen_17ff!$D30%,1),"0.0"),"-",TEXT(ROUND('Bestand-Stellensuchende'!BU30/Hilfsblatt_Erwerbspersonen_17ff!$C30%,1),"0.0"),")")</f>
        <v>2.8 (2.7-2.9)</v>
      </c>
      <c r="BV30" s="36" t="str">
        <f>CONCATENATE(TEXT(ROUND('Bestand-Stellensuchende'!BV30/Hilfsblatt_Erwerbspersonen_17ff!$B30%,1),"0.0")," (",TEXT(ROUND('Bestand-Stellensuchende'!BV30/Hilfsblatt_Erwerbspersonen_17ff!$D30%,1),"0.0"),"-",TEXT(ROUND('Bestand-Stellensuchende'!BV30/Hilfsblatt_Erwerbspersonen_17ff!$C30%,1),"0.0"),")")</f>
        <v>2.8 (2.7-2.9)</v>
      </c>
      <c r="BW30" s="36" t="str">
        <f>CONCATENATE(TEXT(ROUND('Bestand-Stellensuchende'!BW30/Hilfsblatt_Erwerbspersonen_17ff!$B30%,1),"0.0")," (",TEXT(ROUND('Bestand-Stellensuchende'!BW30/Hilfsblatt_Erwerbspersonen_17ff!$D30%,1),"0.0"),"-",TEXT(ROUND('Bestand-Stellensuchende'!BW30/Hilfsblatt_Erwerbspersonen_17ff!$C30%,1),"0.0"),")")</f>
        <v>3.0 (2.9-3.1)</v>
      </c>
      <c r="BX30" s="36" t="str">
        <f>CONCATENATE(TEXT(ROUND('Bestand-Stellensuchende'!BX30/Hilfsblatt_Erwerbspersonen_17ff!$B30%,1),"0.0")," (",TEXT(ROUND('Bestand-Stellensuchende'!BX30/Hilfsblatt_Erwerbspersonen_17ff!$D30%,1),"0.0"),"-",TEXT(ROUND('Bestand-Stellensuchende'!BX30/Hilfsblatt_Erwerbspersonen_17ff!$C30%,1),"0.0"),")")</f>
        <v>3.0 (2.9-3.1)</v>
      </c>
      <c r="BY30" s="36" t="str">
        <f>CONCATENATE(TEXT(ROUND('Bestand-Stellensuchende'!BY30/Hilfsblatt_Erwerbspersonen_17ff!$B30%,1),"0.0")," (",TEXT(ROUND('Bestand-Stellensuchende'!BY30/Hilfsblatt_Erwerbspersonen_17ff!$D30%,1),"0.0"),"-",TEXT(ROUND('Bestand-Stellensuchende'!BY30/Hilfsblatt_Erwerbspersonen_17ff!$C30%,1),"0.0"),")")</f>
        <v>3.1 (3.0-3.2)</v>
      </c>
      <c r="BZ30" s="36" t="str">
        <f>CONCATENATE(TEXT(ROUND('Bestand-Stellensuchende'!BZ30/Hilfsblatt_Erwerbspersonen_17ff!$B30%,1),"0.0")," (",TEXT(ROUND('Bestand-Stellensuchende'!BZ30/Hilfsblatt_Erwerbspersonen_17ff!$D30%,1),"0.0"),"-",TEXT(ROUND('Bestand-Stellensuchende'!BZ30/Hilfsblatt_Erwerbspersonen_17ff!$C30%,1),"0.0"),")")</f>
        <v>3.2 (3.1-3.3)</v>
      </c>
      <c r="CA30" s="36" t="str">
        <f>CONCATENATE(TEXT(ROUND('Bestand-Stellensuchende'!CA30/Hilfsblatt_Erwerbspersonen_17ff!$B30%,1),"0.0")," (",TEXT(ROUND('Bestand-Stellensuchende'!CA30/Hilfsblatt_Erwerbspersonen_17ff!$D30%,1),"0.0"),"-",TEXT(ROUND('Bestand-Stellensuchende'!CA30/Hilfsblatt_Erwerbspersonen_17ff!$C30%,1),"0.0"),")")</f>
        <v>3.2 (3.1-3.3)</v>
      </c>
      <c r="CB30" s="36" t="str">
        <f>CONCATENATE(TEXT(ROUND('Bestand-Stellensuchende'!CB30/Hilfsblatt_Erwerbspersonen_17ff!$B30%,1),"0.0")," (",TEXT(ROUND('Bestand-Stellensuchende'!CB30/Hilfsblatt_Erwerbspersonen_17ff!$D30%,1),"0.0"),"-",TEXT(ROUND('Bestand-Stellensuchende'!CB30/Hilfsblatt_Erwerbspersonen_17ff!$C30%,1),"0.0"),")")</f>
        <v>3.0 (2.9-3.1)</v>
      </c>
      <c r="CC30" s="36" t="str">
        <f>CONCATENATE(TEXT(ROUND('Bestand-Stellensuchende'!CC30/Hilfsblatt_Erwerbspersonen_17ff!$B30%,1),"0.0")," (",TEXT(ROUND('Bestand-Stellensuchende'!CC30/Hilfsblatt_Erwerbspersonen_17ff!$D30%,1),"0.0"),"-",TEXT(ROUND('Bestand-Stellensuchende'!CC30/Hilfsblatt_Erwerbspersonen_17ff!$C30%,1),"0.0"),")")</f>
        <v>3.1 (3.0-3.2)</v>
      </c>
      <c r="CD30" s="36" t="str">
        <f>CONCATENATE(TEXT(ROUND('Bestand-Stellensuchende'!CD30/Hilfsblatt_Erwerbspersonen_17ff!$B30%,1),"0.0")," (",TEXT(ROUND('Bestand-Stellensuchende'!CD30/Hilfsblatt_Erwerbspersonen_17ff!$D30%,1),"0.0"),"-",TEXT(ROUND('Bestand-Stellensuchende'!CD30/Hilfsblatt_Erwerbspersonen_17ff!$C30%,1),"0.0"),")")</f>
        <v>3.0 (2.9-3.1)</v>
      </c>
      <c r="CE30" s="36" t="str">
        <f>CONCATENATE(TEXT(ROUND('Bestand-Stellensuchende'!CE30/Hilfsblatt_Erwerbspersonen_17ff!$B30%,1),"0.0")," (",TEXT(ROUND('Bestand-Stellensuchende'!CE30/Hilfsblatt_Erwerbspersonen_17ff!$D30%,1),"0.0"),"-",TEXT(ROUND('Bestand-Stellensuchende'!CE30/Hilfsblatt_Erwerbspersonen_17ff!$C30%,1),"0.0"),")")</f>
        <v>2.9 (2.8-3.0)</v>
      </c>
      <c r="CF30" s="36" t="str">
        <f>CONCATENATE(TEXT(ROUND('Bestand-Stellensuchende'!CF30/Hilfsblatt_Erwerbspersonen_17ff!$B30%,1),"0.0")," (",TEXT(ROUND('Bestand-Stellensuchende'!CF30/Hilfsblatt_Erwerbspersonen_17ff!$D30%,1),"0.0"),"-",TEXT(ROUND('Bestand-Stellensuchende'!CF30/Hilfsblatt_Erwerbspersonen_17ff!$C30%,1),"0.0"),")")</f>
        <v>2.8 (2.7-2.9)</v>
      </c>
      <c r="CG30" s="36" t="str">
        <f>CONCATENATE(TEXT(ROUND('Bestand-Stellensuchende'!CG30/Hilfsblatt_Erwerbspersonen_17ff!$B30%,1),"0.0")," (",TEXT(ROUND('Bestand-Stellensuchende'!CG30/Hilfsblatt_Erwerbspersonen_17ff!$D30%,1),"0.0"),"-",TEXT(ROUND('Bestand-Stellensuchende'!CG30/Hilfsblatt_Erwerbspersonen_17ff!$C30%,1),"0.0"),")")</f>
        <v>2.8 (2.7-2.9)</v>
      </c>
      <c r="CH30" s="36" t="str">
        <f>CONCATENATE(TEXT(ROUND('Bestand-Stellensuchende'!CH30/Hilfsblatt_Erwerbspersonen_17ff!$B30%,1),"0.0")," (",TEXT(ROUND('Bestand-Stellensuchende'!CH30/Hilfsblatt_Erwerbspersonen_17ff!$D30%,1),"0.0"),"-",TEXT(ROUND('Bestand-Stellensuchende'!CH30/Hilfsblatt_Erwerbspersonen_17ff!$C30%,1),"0.0"),")")</f>
        <v>2.8 (2.7-2.9)</v>
      </c>
      <c r="CI30" s="36" t="str">
        <f>CONCATENATE(TEXT(ROUND('Bestand-Stellensuchende'!CI30/Hilfsblatt_Erwerbspersonen_17ff!$B30%,1),"0.0")," (",TEXT(ROUND('Bestand-Stellensuchende'!CI30/Hilfsblatt_Erwerbspersonen_17ff!$D30%,1),"0.0"),"-",TEXT(ROUND('Bestand-Stellensuchende'!CI30/Hilfsblatt_Erwerbspersonen_17ff!$C30%,1),"0.0"),")")</f>
        <v>2.7 (2.6-2.8)</v>
      </c>
      <c r="CJ30" s="36" t="str">
        <f>CONCATENATE(TEXT(ROUND('Bestand-Stellensuchende'!CJ30/Hilfsblatt_Erwerbspersonen_17ff!$B30%,1),"0.0")," (",TEXT(ROUND('Bestand-Stellensuchende'!CJ30/Hilfsblatt_Erwerbspersonen_17ff!$D30%,1),"0.0"),"-",TEXT(ROUND('Bestand-Stellensuchende'!CJ30/Hilfsblatt_Erwerbspersonen_17ff!$C30%,1),"0.0"),")")</f>
        <v>2.9 (2.8-3.0)</v>
      </c>
      <c r="CK30" s="36" t="str">
        <f>CONCATENATE(TEXT(ROUND('Bestand-Stellensuchende'!CK30/Hilfsblatt_Erwerbspersonen_17ff!$B30%,1),"0.0")," (",TEXT(ROUND('Bestand-Stellensuchende'!CK30/Hilfsblatt_Erwerbspersonen_17ff!$D30%,1),"0.0"),"-",TEXT(ROUND('Bestand-Stellensuchende'!CK30/Hilfsblatt_Erwerbspersonen_17ff!$C30%,1),"0.0"),")")</f>
        <v>3.0 (2.9-3.1)</v>
      </c>
      <c r="CL30" s="36" t="str">
        <f>CONCATENATE(TEXT(ROUND('Bestand-Stellensuchende'!CL30/Hilfsblatt_Erwerbspersonen_17ff!$B30%,1),"0.0")," (",TEXT(ROUND('Bestand-Stellensuchende'!CL30/Hilfsblatt_Erwerbspersonen_17ff!$D30%,1),"0.0"),"-",TEXT(ROUND('Bestand-Stellensuchende'!CL30/Hilfsblatt_Erwerbspersonen_17ff!$C30%,1),"0.0"),")")</f>
        <v>3.2 (3.0-3.3)</v>
      </c>
      <c r="CM30" s="36" t="str">
        <f>CONCATENATE(TEXT(ROUND('Bestand-Stellensuchende'!CM30/Hilfsblatt_Erwerbspersonen_17ff!$B30%,1),"0.0")," (",TEXT(ROUND('Bestand-Stellensuchende'!CM30/Hilfsblatt_Erwerbspersonen_17ff!$D30%,1),"0.0"),"-",TEXT(ROUND('Bestand-Stellensuchende'!CM30/Hilfsblatt_Erwerbspersonen_17ff!$C30%,1),"0.0"),")")</f>
        <v>3.2 (3.1-3.4)</v>
      </c>
      <c r="CN30" s="36" t="str">
        <f>CONCATENATE(TEXT(ROUND('Bestand-Stellensuchende'!CN30/Hilfsblatt_Erwerbspersonen_17ff!$B30%,1),"0.0")," (",TEXT(ROUND('Bestand-Stellensuchende'!CN30/Hilfsblatt_Erwerbspersonen_17ff!$D30%,1),"0.0"),"-",TEXT(ROUND('Bestand-Stellensuchende'!CN30/Hilfsblatt_Erwerbspersonen_17ff!$C30%,1),"0.0"),")")</f>
        <v>3.4 (3.3-3.5)</v>
      </c>
      <c r="CO30" s="36" t="str">
        <f>CONCATENATE(TEXT(ROUND('Bestand-Stellensuchende'!CO30/Hilfsblatt_Erwerbspersonen_17ff!$B30%,1),"0.0")," (",TEXT(ROUND('Bestand-Stellensuchende'!CO30/Hilfsblatt_Erwerbspersonen_17ff!$D30%,1),"0.0"),"-",TEXT(ROUND('Bestand-Stellensuchende'!CO30/Hilfsblatt_Erwerbspersonen_17ff!$C30%,1),"0.0"),")")</f>
        <v>3.3 (3.2-3.4)</v>
      </c>
      <c r="CP30" s="36" t="str">
        <f>CONCATENATE(TEXT(ROUND('Bestand-Stellensuchende'!CP30/Hilfsblatt_Erwerbspersonen_17ff!$B30%,1),"0.0")," (",TEXT(ROUND('Bestand-Stellensuchende'!CP30/Hilfsblatt_Erwerbspersonen_17ff!$D30%,1),"0.0"),"-",TEXT(ROUND('Bestand-Stellensuchende'!CP30/Hilfsblatt_Erwerbspersonen_17ff!$C30%,1),"0.0"),")")</f>
        <v>3.4 (3.3-3.5)</v>
      </c>
      <c r="CQ30" s="36" t="str">
        <f>CONCATENATE(TEXT(ROUND('Bestand-Stellensuchende'!CQ30/Hilfsblatt_Erwerbspersonen_17ff!$B30%,1),"0.0")," (",TEXT(ROUND('Bestand-Stellensuchende'!CQ30/Hilfsblatt_Erwerbspersonen_17ff!$D30%,1),"0.0"),"-",TEXT(ROUND('Bestand-Stellensuchende'!CQ30/Hilfsblatt_Erwerbspersonen_17ff!$C30%,1),"0.0"),")")</f>
        <v>3.3 (3.2-3.4)</v>
      </c>
      <c r="CR30" s="36" t="str">
        <f>CONCATENATE(TEXT(ROUND('Bestand-Stellensuchende'!CR30/Hilfsblatt_Erwerbspersonen_17ff!$B30%,1),"0.0")," (",TEXT(ROUND('Bestand-Stellensuchende'!CR30/Hilfsblatt_Erwerbspersonen_17ff!$D30%,1),"0.0"),"-",TEXT(ROUND('Bestand-Stellensuchende'!CR30/Hilfsblatt_Erwerbspersonen_17ff!$C30%,1),"0.0"),")")</f>
        <v>3.2 (3.1-3.3)</v>
      </c>
      <c r="CS30" s="36" t="str">
        <f>CONCATENATE(TEXT(ROUND('Bestand-Stellensuchende'!CS30/Hilfsblatt_Erwerbspersonen_17ff!$B30%,1),"0.0")," (",TEXT(ROUND('Bestand-Stellensuchende'!CS30/Hilfsblatt_Erwerbspersonen_17ff!$D30%,1),"0.0"),"-",TEXT(ROUND('Bestand-Stellensuchende'!CS30/Hilfsblatt_Erwerbspersonen_17ff!$C30%,1),"0.0"),")")</f>
        <v>3.1 (3.0-3.2)</v>
      </c>
      <c r="CT30" s="36" t="str">
        <f>CONCATENATE(TEXT(ROUND('Bestand-Stellensuchende'!CT30/Hilfsblatt_Erwerbspersonen_17ff!$B30%,1),"0.0")," (",TEXT(ROUND('Bestand-Stellensuchende'!CT30/Hilfsblatt_Erwerbspersonen_17ff!$D30%,1),"0.0"),"-",TEXT(ROUND('Bestand-Stellensuchende'!CT30/Hilfsblatt_Erwerbspersonen_17ff!$C30%,1),"0.0"),")")</f>
        <v>3.1 (3.0-3.2)</v>
      </c>
      <c r="CU30" s="36" t="str">
        <f>CONCATENATE(TEXT(ROUND('Bestand-Stellensuchende'!CU30/Hilfsblatt_Erwerbspersonen_17ff!$B30%,1),"0.0")," (",TEXT(ROUND('Bestand-Stellensuchende'!CU30/Hilfsblatt_Erwerbspersonen_17ff!$D30%,1),"0.0"),"-",TEXT(ROUND('Bestand-Stellensuchende'!CU30/Hilfsblatt_Erwerbspersonen_17ff!$C30%,1),"0.0"),")")</f>
        <v>3.1 (3.0-3.2)</v>
      </c>
      <c r="CV30" s="36" t="str">
        <f>CONCATENATE(TEXT(ROUND('Bestand-Stellensuchende'!CV30/Hilfsblatt_Erwerbspersonen_17ff!$B30%,1),"0.0")," (",TEXT(ROUND('Bestand-Stellensuchende'!CV30/Hilfsblatt_Erwerbspersonen_17ff!$D30%,1),"0.0"),"-",TEXT(ROUND('Bestand-Stellensuchende'!CV30/Hilfsblatt_Erwerbspersonen_17ff!$C30%,1),"0.0"),")")</f>
        <v>3.1 (3.0-3.2)</v>
      </c>
      <c r="CW30" s="36" t="str">
        <f>CONCATENATE(TEXT(ROUND('Bestand-Stellensuchende'!CW30/Hilfsblatt_Erwerbspersonen_17ff!$B30%,1),"0.0")," (",TEXT(ROUND('Bestand-Stellensuchende'!CW30/Hilfsblatt_Erwerbspersonen_17ff!$D30%,1),"0.0"),"-",TEXT(ROUND('Bestand-Stellensuchende'!CW30/Hilfsblatt_Erwerbspersonen_17ff!$C30%,1),"0.0"),")")</f>
        <v>3.3 (3.1-3.4)</v>
      </c>
      <c r="CX30" s="36" t="str">
        <f>CONCATENATE(TEXT(ROUND('Bestand-Stellensuchende'!CX30/Hilfsblatt_Erwerbspersonen_17ff!$B30%,1),"0.0")," (",TEXT(ROUND('Bestand-Stellensuchende'!CX30/Hilfsblatt_Erwerbspersonen_17ff!$D30%,1),"0.0"),"-",TEXT(ROUND('Bestand-Stellensuchende'!CX30/Hilfsblatt_Erwerbspersonen_17ff!$C30%,1),"0.0"),")")</f>
        <v>3.4 (3.3-3.5)</v>
      </c>
      <c r="CY30" s="36" t="str">
        <f>CONCATENATE(TEXT(ROUND('Bestand-Stellensuchende'!CY30/Hilfsblatt_Erwerbspersonen_17ff!$B30%,1),"0.0")," (",TEXT(ROUND('Bestand-Stellensuchende'!CY30/Hilfsblatt_Erwerbspersonen_17ff!$D30%,1),"0.0"),"-",TEXT(ROUND('Bestand-Stellensuchende'!CY30/Hilfsblatt_Erwerbspersonen_17ff!$C30%,1),"0.0"),")")</f>
        <v>3.6 (3.5-3.7)</v>
      </c>
      <c r="CZ30" s="36" t="str">
        <f>CONCATENATE(TEXT(ROUND('Bestand-Stellensuchende'!CZ30/Hilfsblatt_Erwerbspersonen_17ff!$B30%,1),"0.0")," (",TEXT(ROUND('Bestand-Stellensuchende'!CZ30/Hilfsblatt_Erwerbspersonen_17ff!$D30%,1),"0.0"),"-",TEXT(ROUND('Bestand-Stellensuchende'!CZ30/Hilfsblatt_Erwerbspersonen_17ff!$C30%,1),"0.0"),")")</f>
        <v>3.6 (3.5-3.7)</v>
      </c>
      <c r="DA30" s="36" t="str">
        <f>CONCATENATE(TEXT(ROUND('Bestand-Stellensuchende'!DA30/Hilfsblatt_Erwerbspersonen_17ff!$B30%,1),"0.0")," (",TEXT(ROUND('Bestand-Stellensuchende'!DA30/Hilfsblatt_Erwerbspersonen_17ff!$D30%,1),"0.0"),"-",TEXT(ROUND('Bestand-Stellensuchende'!DA30/Hilfsblatt_Erwerbspersonen_17ff!$C30%,1),"0.0"),")")</f>
        <v>3.7 (3.5-3.8)</v>
      </c>
      <c r="DB30" s="36" t="str">
        <f>CONCATENATE(TEXT(ROUND('Bestand-Stellensuchende'!DB30/Hilfsblatt_Erwerbspersonen_14ff!$B30%,1),"0.0")," (",TEXT(ROUND('Bestand-Stellensuchende'!DB30/Hilfsblatt_Erwerbspersonen_14ff!$D30%,1),"0.0"),"-",TEXT(ROUND('Bestand-Stellensuchende'!DB30/Hilfsblatt_Erwerbspersonen_14ff!$C30%,1),"0.0"),")")</f>
        <v>3.3 (3.2-3.4)</v>
      </c>
      <c r="DC30" s="36" t="str">
        <f>CONCATENATE(TEXT(ROUND('Bestand-Stellensuchende'!DC30/Hilfsblatt_Erwerbspersonen_14ff!$B30%,1),"0.0")," (",TEXT(ROUND('Bestand-Stellensuchende'!DC30/Hilfsblatt_Erwerbspersonen_14ff!$D30%,1),"0.0"),"-",TEXT(ROUND('Bestand-Stellensuchende'!DC30/Hilfsblatt_Erwerbspersonen_14ff!$C30%,1),"0.0"),")")</f>
        <v>3.5 (3.4-3.6)</v>
      </c>
      <c r="DD30" s="36" t="str">
        <f>CONCATENATE(TEXT(ROUND('Bestand-Stellensuchende'!DD30/Hilfsblatt_Erwerbspersonen_14ff!$B30%,1),"0.0")," (",TEXT(ROUND('Bestand-Stellensuchende'!DD30/Hilfsblatt_Erwerbspersonen_14ff!$D30%,1),"0.0"),"-",TEXT(ROUND('Bestand-Stellensuchende'!DD30/Hilfsblatt_Erwerbspersonen_14ff!$C30%,1),"0.0"),")")</f>
        <v>3.4 (3.3-3.6)</v>
      </c>
      <c r="DE30" s="36" t="str">
        <f>CONCATENATE(TEXT(ROUND('Bestand-Stellensuchende'!DE30/Hilfsblatt_Erwerbspersonen_14ff!$B30%,1),"0.0")," (",TEXT(ROUND('Bestand-Stellensuchende'!DE30/Hilfsblatt_Erwerbspersonen_14ff!$D30%,1),"0.0"),"-",TEXT(ROUND('Bestand-Stellensuchende'!DE30/Hilfsblatt_Erwerbspersonen_14ff!$C30%,1),"0.0"),")")</f>
        <v>3.2 (3.1-3.3)</v>
      </c>
      <c r="DF30" s="36" t="str">
        <f>CONCATENATE(TEXT(ROUND('Bestand-Stellensuchende'!DF30/Hilfsblatt_Erwerbspersonen_14ff!$B30%,1),"0.0")," (",TEXT(ROUND('Bestand-Stellensuchende'!DF30/Hilfsblatt_Erwerbspersonen_14ff!$D30%,1),"0.0"),"-",TEXT(ROUND('Bestand-Stellensuchende'!DF30/Hilfsblatt_Erwerbspersonen_14ff!$C30%,1),"0.0"),")")</f>
        <v>3.2 (3.1-3.3)</v>
      </c>
      <c r="DG30" s="36" t="str">
        <f>CONCATENATE(TEXT(ROUND('Bestand-Stellensuchende'!DG30/Hilfsblatt_Erwerbspersonen_14ff!$B30%,1),"0.0")," (",TEXT(ROUND('Bestand-Stellensuchende'!DG30/Hilfsblatt_Erwerbspersonen_14ff!$D30%,1),"0.0"),"-",TEXT(ROUND('Bestand-Stellensuchende'!DG30/Hilfsblatt_Erwerbspersonen_14ff!$C30%,1),"0.0"),")")</f>
        <v>3.1 (3.0-3.2)</v>
      </c>
      <c r="DH30" s="36" t="str">
        <f>CONCATENATE(TEXT(ROUND('Bestand-Stellensuchende'!DH30/Hilfsblatt_Erwerbspersonen_14ff!$B30%,1),"0.0")," (",TEXT(ROUND('Bestand-Stellensuchende'!DH30/Hilfsblatt_Erwerbspersonen_14ff!$D30%,1),"0.0"),"-",TEXT(ROUND('Bestand-Stellensuchende'!DH30/Hilfsblatt_Erwerbspersonen_14ff!$C30%,1),"0.0"),")")</f>
        <v>3.1 (3.0-3.2)</v>
      </c>
      <c r="DI30" s="36" t="str">
        <f>CONCATENATE(TEXT(ROUND('Bestand-Stellensuchende'!DI30/Hilfsblatt_Erwerbspersonen_14ff!$B30%,1),"0.0")," (",TEXT(ROUND('Bestand-Stellensuchende'!DI30/Hilfsblatt_Erwerbspersonen_14ff!$D30%,1),"0.0"),"-",TEXT(ROUND('Bestand-Stellensuchende'!DI30/Hilfsblatt_Erwerbspersonen_14ff!$C30%,1),"0.0"),")")</f>
        <v>3.1 (3.0-3.2)</v>
      </c>
      <c r="DJ30" s="36" t="str">
        <f>CONCATENATE(TEXT(ROUND('Bestand-Stellensuchende'!DJ30/Hilfsblatt_Erwerbspersonen_14ff!$B30%,1),"0.0")," (",TEXT(ROUND('Bestand-Stellensuchende'!DJ30/Hilfsblatt_Erwerbspersonen_14ff!$D30%,1),"0.0"),"-",TEXT(ROUND('Bestand-Stellensuchende'!DJ30/Hilfsblatt_Erwerbspersonen_14ff!$C30%,1),"0.0"),")")</f>
        <v>3.3 (3.2-3.4)</v>
      </c>
      <c r="DK30" s="36" t="str">
        <f>CONCATENATE(TEXT(ROUND('Bestand-Stellensuchende'!DK30/Hilfsblatt_Erwerbspersonen_14ff!$B30%,1),"0.0")," (",TEXT(ROUND('Bestand-Stellensuchende'!DK30/Hilfsblatt_Erwerbspersonen_14ff!$D30%,1),"0.0"),"-",TEXT(ROUND('Bestand-Stellensuchende'!DK30/Hilfsblatt_Erwerbspersonen_14ff!$C30%,1),"0.0"),")")</f>
        <v>3.4 (3.3-3.5)</v>
      </c>
      <c r="DL30" s="36" t="str">
        <f>CONCATENATE(TEXT(ROUND('Bestand-Stellensuchende'!DL30/Hilfsblatt_Erwerbspersonen_14ff!$B30%,1),"0.0")," (",TEXT(ROUND('Bestand-Stellensuchende'!DL30/Hilfsblatt_Erwerbspersonen_14ff!$D30%,1),"0.0"),"-",TEXT(ROUND('Bestand-Stellensuchende'!DL30/Hilfsblatt_Erwerbspersonen_14ff!$C30%,1),"0.0"),")")</f>
        <v>3.4 (3.3-3.5)</v>
      </c>
      <c r="DM30" s="36" t="str">
        <f>CONCATENATE(TEXT(ROUND('Bestand-Stellensuchende'!DM30/Hilfsblatt_Erwerbspersonen_14ff!$B30%,1),"0.0")," (",TEXT(ROUND('Bestand-Stellensuchende'!DM30/Hilfsblatt_Erwerbspersonen_14ff!$D30%,1),"0.0"),"-",TEXT(ROUND('Bestand-Stellensuchende'!DM30/Hilfsblatt_Erwerbspersonen_14ff!$C30%,1),"0.0"),")")</f>
        <v>3.5 (3.4-3.6)</v>
      </c>
      <c r="DN30" s="36" t="str">
        <f>CONCATENATE(TEXT(ROUND('Bestand-Stellensuchende'!DN30/Hilfsblatt_Erwerbspersonen_14ff!$B30%,1),"0.0")," (",TEXT(ROUND('Bestand-Stellensuchende'!DN30/Hilfsblatt_Erwerbspersonen_14ff!$D30%,1),"0.0"),"-",TEXT(ROUND('Bestand-Stellensuchende'!DN30/Hilfsblatt_Erwerbspersonen_14ff!$C30%,1),"0.0"),")")</f>
        <v>3.4 (3.3-3.5)</v>
      </c>
      <c r="DO30" s="36" t="str">
        <f>CONCATENATE(TEXT(ROUND('Bestand-Stellensuchende'!DO30/Hilfsblatt_Erwerbspersonen_14ff!$B30%,1),"0.0")," (",TEXT(ROUND('Bestand-Stellensuchende'!DO30/Hilfsblatt_Erwerbspersonen_14ff!$D30%,1),"0.0"),"-",TEXT(ROUND('Bestand-Stellensuchende'!DO30/Hilfsblatt_Erwerbspersonen_14ff!$C30%,1),"0.0"),")")</f>
        <v>3.0 (2.9-3.1)</v>
      </c>
      <c r="DP30" s="36" t="str">
        <f>CONCATENATE(TEXT(ROUND('Bestand-Stellensuchende'!DP30/Hilfsblatt_Erwerbspersonen_14ff!$B30%,1),"0.0")," (",TEXT(ROUND('Bestand-Stellensuchende'!DP30/Hilfsblatt_Erwerbspersonen_14ff!$D30%,1),"0.0"),"-",TEXT(ROUND('Bestand-Stellensuchende'!DP30/Hilfsblatt_Erwerbspersonen_14ff!$C30%,1),"0.0"),")")</f>
        <v>3.3 (3.2-3.5)</v>
      </c>
      <c r="DQ30" s="36" t="str">
        <f>CONCATENATE(TEXT(ROUND('Bestand-Stellensuchende'!DQ30/Hilfsblatt_Erwerbspersonen_14ff!$B30%,1),"0.0")," (",TEXT(ROUND('Bestand-Stellensuchende'!DQ30/Hilfsblatt_Erwerbspersonen_14ff!$D30%,1),"0.0"),"-",TEXT(ROUND('Bestand-Stellensuchende'!DQ30/Hilfsblatt_Erwerbspersonen_14ff!$C30%,1),"0.0"),")")</f>
        <v>3.3 (3.2-3.4)</v>
      </c>
      <c r="DR30" s="36" t="str">
        <f>CONCATENATE(TEXT(ROUND('Bestand-Stellensuchende'!DR30/Hilfsblatt_Erwerbspersonen_14ff!$B30%,1),"0.0")," (",TEXT(ROUND('Bestand-Stellensuchende'!DR30/Hilfsblatt_Erwerbspersonen_14ff!$D30%,1),"0.0"),"-",TEXT(ROUND('Bestand-Stellensuchende'!DR30/Hilfsblatt_Erwerbspersonen_14ff!$C30%,1),"0.0"),")")</f>
        <v>3.1 (3.0-3.2)</v>
      </c>
      <c r="DS30" s="36" t="str">
        <f>CONCATENATE(TEXT(ROUND('Bestand-Stellensuchende'!DS30/Hilfsblatt_Erwerbspersonen_14ff!$B30%,1),"0.0")," (",TEXT(ROUND('Bestand-Stellensuchende'!DS30/Hilfsblatt_Erwerbspersonen_14ff!$D30%,1),"0.0"),"-",TEXT(ROUND('Bestand-Stellensuchende'!DS30/Hilfsblatt_Erwerbspersonen_14ff!$C30%,1),"0.0"),")")</f>
        <v>3.0 (2.9-3.1)</v>
      </c>
      <c r="DT30" s="36" t="str">
        <f>CONCATENATE(TEXT(ROUND('Bestand-Stellensuchende'!DT30/Hilfsblatt_Erwerbspersonen_14ff!$B30%,1),"0.0")," (",TEXT(ROUND('Bestand-Stellensuchende'!DT30/Hilfsblatt_Erwerbspersonen_14ff!$D30%,1),"0.0"),"-",TEXT(ROUND('Bestand-Stellensuchende'!DT30/Hilfsblatt_Erwerbspersonen_14ff!$C30%,1),"0.0"),")")</f>
        <v>2.9 (2.8-3.0)</v>
      </c>
      <c r="DU30" s="36" t="str">
        <f>CONCATENATE(TEXT(ROUND('Bestand-Stellensuchende'!DU30/Hilfsblatt_Erwerbspersonen_14ff!$B30%,1),"0.0")," (",TEXT(ROUND('Bestand-Stellensuchende'!DU30/Hilfsblatt_Erwerbspersonen_14ff!$D30%,1),"0.0"),"-",TEXT(ROUND('Bestand-Stellensuchende'!DU30/Hilfsblatt_Erwerbspersonen_14ff!$C30%,1),"0.0"),")")</f>
        <v>2.9 (2.8-2.9)</v>
      </c>
      <c r="DV30" s="36" t="str">
        <f>CONCATENATE(TEXT(ROUND('Bestand-Stellensuchende'!DV30/Hilfsblatt_Erwerbspersonen_14ff!$B30%,1),"0.0")," (",TEXT(ROUND('Bestand-Stellensuchende'!DV30/Hilfsblatt_Erwerbspersonen_14ff!$D30%,1),"0.0"),"-",TEXT(ROUND('Bestand-Stellensuchende'!DV30/Hilfsblatt_Erwerbspersonen_14ff!$C30%,1),"0.0"),")")</f>
        <v>2.8 (2.8-2.9)</v>
      </c>
      <c r="DW30" s="36" t="str">
        <f>CONCATENATE(TEXT(ROUND('Bestand-Stellensuchende'!DW30/Hilfsblatt_Erwerbspersonen_14ff!$B30%,1),"0.0")," (",TEXT(ROUND('Bestand-Stellensuchende'!DW30/Hilfsblatt_Erwerbspersonen_14ff!$D30%,1),"0.0"),"-",TEXT(ROUND('Bestand-Stellensuchende'!DW30/Hilfsblatt_Erwerbspersonen_14ff!$C30%,1),"0.0"),")")</f>
        <v>2.8 (2.8-2.9)</v>
      </c>
      <c r="DX30" s="36" t="str">
        <f>CONCATENATE(TEXT(ROUND('Bestand-Stellensuchende'!DX30/Hilfsblatt_Erwerbspersonen_14ff!$B30%,1),"0.0")," (",TEXT(ROUND('Bestand-Stellensuchende'!DX30/Hilfsblatt_Erwerbspersonen_14ff!$D30%,1),"0.0"),"-",TEXT(ROUND('Bestand-Stellensuchende'!DX30/Hilfsblatt_Erwerbspersonen_14ff!$C30%,1),"0.0"),")")</f>
        <v>2.9 (2.9-3.0)</v>
      </c>
      <c r="DY30" s="36" t="str">
        <f>CONCATENATE(TEXT(ROUND('Bestand-Stellensuchende'!DY30/Hilfsblatt_Erwerbspersonen_14ff!$B30%,1),"0.0")," (",TEXT(ROUND('Bestand-Stellensuchende'!DY30/Hilfsblatt_Erwerbspersonen_14ff!$D30%,1),"0.0"),"-",TEXT(ROUND('Bestand-Stellensuchende'!DY30/Hilfsblatt_Erwerbspersonen_14ff!$C30%,1),"0.0"),")")</f>
        <v>3.0 (2.9-3.1)</v>
      </c>
      <c r="DZ30" s="36" t="str">
        <f>CONCATENATE(TEXT(ROUND('Bestand-Stellensuchende'!DZ30/Hilfsblatt_Erwerbspersonen_14ff!$B30%,1),"0.0")," (",TEXT(ROUND('Bestand-Stellensuchende'!DZ30/Hilfsblatt_Erwerbspersonen_14ff!$D30%,1),"0.0"),"-",TEXT(ROUND('Bestand-Stellensuchende'!DZ30/Hilfsblatt_Erwerbspersonen_14ff!$C30%,1),"0.0"),")")</f>
        <v>3.0 (2.9-3.1)</v>
      </c>
      <c r="EA30" s="36" t="str">
        <f>CONCATENATE(TEXT(ROUND('Bestand-Stellensuchende'!EA30/Hilfsblatt_Erwerbspersonen_14ff!$B30%,1),"0.0")," (",TEXT(ROUND('Bestand-Stellensuchende'!EA30/Hilfsblatt_Erwerbspersonen_14ff!$D30%,1),"0.0"),"-",TEXT(ROUND('Bestand-Stellensuchende'!EA30/Hilfsblatt_Erwerbspersonen_14ff!$C30%,1),"0.0"),")")</f>
        <v>2.9 (2.8-3.0)</v>
      </c>
      <c r="EB30" s="36" t="str">
        <f>CONCATENATE(TEXT(ROUND('Bestand-Stellensuchende'!EB30/Hilfsblatt_Erwerbspersonen_14ff!$B30%,1),"0.0")," (",TEXT(ROUND('Bestand-Stellensuchende'!EB30/Hilfsblatt_Erwerbspersonen_14ff!$D30%,1),"0.0"),"-",TEXT(ROUND('Bestand-Stellensuchende'!EB30/Hilfsblatt_Erwerbspersonen_14ff!$C30%,1),"0.0"),")")</f>
        <v>2.8 (2.7-2.9)</v>
      </c>
      <c r="EC30" s="36" t="str">
        <f>CONCATENATE(TEXT(ROUND('Bestand-Stellensuchende'!EC30/Hilfsblatt_Erwerbspersonen_14ff!$B30%,1),"0.0")," (",TEXT(ROUND('Bestand-Stellensuchende'!EC30/Hilfsblatt_Erwerbspersonen_14ff!$D30%,1),"0.0"),"-",TEXT(ROUND('Bestand-Stellensuchende'!EC30/Hilfsblatt_Erwerbspersonen_14ff!$C30%,1),"0.0"),")")</f>
        <v>2.9 (2.8-3.0)</v>
      </c>
      <c r="ED30" s="36" t="str">
        <f>CONCATENATE(TEXT(ROUND('Bestand-Stellensuchende'!ED30/Hilfsblatt_Erwerbspersonen_14ff!$B30%,1),"0.0")," (",TEXT(ROUND('Bestand-Stellensuchende'!ED30/Hilfsblatt_Erwerbspersonen_14ff!$D30%,1),"0.0"),"-",TEXT(ROUND('Bestand-Stellensuchende'!ED30/Hilfsblatt_Erwerbspersonen_14ff!$C30%,1),"0.0"),")")</f>
        <v>2.7 (2.6-2.8)</v>
      </c>
      <c r="EE30" s="36" t="str">
        <f>CONCATENATE(TEXT(ROUND('Bestand-Stellensuchende'!EE30/Hilfsblatt_Erwerbspersonen_14ff!$B30%,1),"0.0")," (",TEXT(ROUND('Bestand-Stellensuchende'!EE30/Hilfsblatt_Erwerbspersonen_14ff!$D30%,1),"0.0"),"-",TEXT(ROUND('Bestand-Stellensuchende'!EE30/Hilfsblatt_Erwerbspersonen_14ff!$C30%,1),"0.0"),")")</f>
        <v>2.7 (2.6-2.8)</v>
      </c>
      <c r="EF30" s="36" t="str">
        <f>CONCATENATE(TEXT(ROUND('Bestand-Stellensuchende'!EF30/Hilfsblatt_Erwerbspersonen_14ff!$B30%,1),"0.0")," (",TEXT(ROUND('Bestand-Stellensuchende'!EF30/Hilfsblatt_Erwerbspersonen_14ff!$D30%,1),"0.0"),"-",TEXT(ROUND('Bestand-Stellensuchende'!EF30/Hilfsblatt_Erwerbspersonen_14ff!$C30%,1),"0.0"),")")</f>
        <v>2.7 (2.6-2.8)</v>
      </c>
      <c r="EG30" s="36" t="str">
        <f>CONCATENATE(TEXT(ROUND('Bestand-Stellensuchende'!EG30/Hilfsblatt_Erwerbspersonen_14ff!$B30%,1),"0.0")," (",TEXT(ROUND('Bestand-Stellensuchende'!EG30/Hilfsblatt_Erwerbspersonen_14ff!$D30%,1),"0.0"),"-",TEXT(ROUND('Bestand-Stellensuchende'!EG30/Hilfsblatt_Erwerbspersonen_14ff!$C30%,1),"0.0"),")")</f>
        <v>2.6 (2.6-2.7)</v>
      </c>
      <c r="EH30" s="36" t="str">
        <f>CONCATENATE(TEXT(ROUND('Bestand-Stellensuchende'!EH30/Hilfsblatt_Erwerbspersonen_14ff!$B30%,1),"0.0")," (",TEXT(ROUND('Bestand-Stellensuchende'!EH30/Hilfsblatt_Erwerbspersonen_14ff!$D30%,1),"0.0"),"-",TEXT(ROUND('Bestand-Stellensuchende'!EH30/Hilfsblatt_Erwerbspersonen_14ff!$C30%,1),"0.0"),")")</f>
        <v>2.7 (2.7-2.8)</v>
      </c>
      <c r="EI30" s="36" t="str">
        <f>CONCATENATE(TEXT(ROUND('Bestand-Stellensuchende'!EI30/Hilfsblatt_Erwerbspersonen_14ff!$B30%,1),"0.0")," (",TEXT(ROUND('Bestand-Stellensuchende'!EI30/Hilfsblatt_Erwerbspersonen_14ff!$D30%,1),"0.0"),"-",TEXT(ROUND('Bestand-Stellensuchende'!EI30/Hilfsblatt_Erwerbspersonen_14ff!$C30%,1),"0.0"),")")</f>
        <v>2.6 (2.5-2.7)</v>
      </c>
      <c r="EJ30" s="36" t="str">
        <f>CONCATENATE(TEXT(ROUND('Bestand-Stellensuchende'!EJ30/Hilfsblatt_Erwerbspersonen_14ff!$B30%,1),"0.0")," (",TEXT(ROUND('Bestand-Stellensuchende'!EJ30/Hilfsblatt_Erwerbspersonen_14ff!$D30%,1),"0.0"),"-",TEXT(ROUND('Bestand-Stellensuchende'!EJ30/Hilfsblatt_Erwerbspersonen_14ff!$C30%,1),"0.0"),")")</f>
        <v>2.7 (2.6-2.8)</v>
      </c>
      <c r="EK30" s="36" t="str">
        <f>CONCATENATE(TEXT(ROUND('Bestand-Stellensuchende'!EK30/Hilfsblatt_Erwerbspersonen_14ff!$B30%,1),"0.0")," (",TEXT(ROUND('Bestand-Stellensuchende'!EK30/Hilfsblatt_Erwerbspersonen_14ff!$D30%,1),"0.0"),"-",TEXT(ROUND('Bestand-Stellensuchende'!EK30/Hilfsblatt_Erwerbspersonen_14ff!$C30%,1),"0.0"),")")</f>
        <v>2.8 (2.7-2.9)</v>
      </c>
      <c r="EL30" s="36" t="str">
        <f>CONCATENATE(TEXT(ROUND('Bestand-Stellensuchende'!EL30/Hilfsblatt_Erwerbspersonen_14ff!$B30%,1),"0.0")," (",TEXT(ROUND('Bestand-Stellensuchende'!EL30/Hilfsblatt_Erwerbspersonen_14ff!$D30%,1),"0.0"),"-",TEXT(ROUND('Bestand-Stellensuchende'!EL30/Hilfsblatt_Erwerbspersonen_14ff!$C30%,1),"0.0"),")")</f>
        <v>3.0 (2.9-3.1)</v>
      </c>
      <c r="EM30" s="36" t="str">
        <f>CONCATENATE(TEXT(ROUND('Bestand-Stellensuchende'!EM30/Hilfsblatt_Erwerbspersonen_14ff!$B30%,1),"0.0")," (",TEXT(ROUND('Bestand-Stellensuchende'!EM30/Hilfsblatt_Erwerbspersonen_14ff!$D30%,1),"0.0"),"-",TEXT(ROUND('Bestand-Stellensuchende'!EM30/Hilfsblatt_Erwerbspersonen_14ff!$C30%,1),"0.0"),")")</f>
        <v>3.1 (3.0-3.3)</v>
      </c>
      <c r="EN30" s="36" t="str">
        <f>CONCATENATE(TEXT(ROUND('Bestand-Stellensuchende'!EN30/Hilfsblatt_Erwerbspersonen_14ff!$B30%,1),"0.0")," (",TEXT(ROUND('Bestand-Stellensuchende'!EN30/Hilfsblatt_Erwerbspersonen_14ff!$D30%,1),"0.0"),"-",TEXT(ROUND('Bestand-Stellensuchende'!EN30/Hilfsblatt_Erwerbspersonen_14ff!$C30%,1),"0.0"),")")</f>
        <v>3.2 (3.1-3.3)</v>
      </c>
    </row>
    <row r="31" spans="1:144" ht="13.5" customHeight="1">
      <c r="A31" s="20" t="s">
        <v>23</v>
      </c>
      <c r="B31" s="36" t="str">
        <f>CONCATENATE(TEXT(ROUND('Bestand-Stellensuchende'!B31/Hilfsblatt_Erwerbspersonen_20ff!$B31%,1),"0.0")," (",TEXT(ROUND('Bestand-Stellensuchende'!B31/Hilfsblatt_Erwerbspersonen_20ff!$D31%,1),"0.0"),"-",TEXT(ROUND('Bestand-Stellensuchende'!B31/Hilfsblatt_Erwerbspersonen_20ff!$C31%,1),"0.0"),")")</f>
        <v>2.3 (2.2-2.4)</v>
      </c>
      <c r="C31" s="36" t="str">
        <f>CONCATENATE(TEXT(ROUND('Bestand-Stellensuchende'!C31/Hilfsblatt_Erwerbspersonen_20ff!$B31%,1),"0.0")," (",TEXT(ROUND('Bestand-Stellensuchende'!C31/Hilfsblatt_Erwerbspersonen_20ff!$D31%,1),"0.0"),"-",TEXT(ROUND('Bestand-Stellensuchende'!C31/Hilfsblatt_Erwerbspersonen_20ff!$C31%,1),"0.0"),")")</f>
        <v>2.3 (2.2-2.4)</v>
      </c>
      <c r="D31" s="36" t="str">
        <f>CONCATENATE(TEXT(ROUND('Bestand-Stellensuchende'!D31/Hilfsblatt_Erwerbspersonen_20ff!$B31%,1),"0.0")," (",TEXT(ROUND('Bestand-Stellensuchende'!D31/Hilfsblatt_Erwerbspersonen_20ff!$D31%,1),"0.0"),"-",TEXT(ROUND('Bestand-Stellensuchende'!D31/Hilfsblatt_Erwerbspersonen_20ff!$C31%,1),"0.0"),")")</f>
        <v>2.4 (2.3-2.5)</v>
      </c>
      <c r="E31" s="36" t="str">
        <f>CONCATENATE(TEXT(ROUND('Bestand-Stellensuchende'!E31/Hilfsblatt_Erwerbspersonen_20ff!$B31%,1),"0.0")," (",TEXT(ROUND('Bestand-Stellensuchende'!E31/Hilfsblatt_Erwerbspersonen_20ff!$D31%,1),"0.0"),"-",TEXT(ROUND('Bestand-Stellensuchende'!E31/Hilfsblatt_Erwerbspersonen_20ff!$C31%,1),"0.0"),")")</f>
        <v>2.3 (2.2-2.4)</v>
      </c>
      <c r="F31" s="36"/>
      <c r="G31" s="36"/>
      <c r="H31" s="36"/>
      <c r="I31" s="36"/>
      <c r="J31" s="36"/>
      <c r="K31" s="36"/>
      <c r="L31" s="36"/>
      <c r="M31" s="36"/>
      <c r="N31" s="36"/>
      <c r="O31" s="36" t="str">
        <f>CONCATENATE(TEXT(ROUND('Bestand-Stellensuchende'!O31/Hilfsblatt_Erwerbspersonen_20ff!$B31%,1),"0.0")," (",TEXT(ROUND('Bestand-Stellensuchende'!O31/Hilfsblatt_Erwerbspersonen_20ff!$D31%,1),"0.0"),"-",TEXT(ROUND('Bestand-Stellensuchende'!O31/Hilfsblatt_Erwerbspersonen_20ff!$C31%,1),"0.0"),")")</f>
        <v>2.1 (2.0-2.2)</v>
      </c>
      <c r="P31" s="36" t="str">
        <f>CONCATENATE(TEXT(ROUND('Bestand-Stellensuchende'!P31/Hilfsblatt_Erwerbspersonen_20ff!$B31%,1),"0.0")," (",TEXT(ROUND('Bestand-Stellensuchende'!P31/Hilfsblatt_Erwerbspersonen_20ff!$D31%,1),"0.0"),"-",TEXT(ROUND('Bestand-Stellensuchende'!P31/Hilfsblatt_Erwerbspersonen_20ff!$C31%,1),"0.0"),")")</f>
        <v>2.3 (2.2-2.4)</v>
      </c>
      <c r="Q31" s="36" t="str">
        <f>CONCATENATE(TEXT(ROUND('Bestand-Stellensuchende'!Q31/Hilfsblatt_Erwerbspersonen_20ff!$B31%,1),"0.0")," (",TEXT(ROUND('Bestand-Stellensuchende'!Q31/Hilfsblatt_Erwerbspersonen_20ff!$D31%,1),"0.0"),"-",TEXT(ROUND('Bestand-Stellensuchende'!Q31/Hilfsblatt_Erwerbspersonen_20ff!$C31%,1),"0.0"),")")</f>
        <v>2.2 (2.1-2.3)</v>
      </c>
      <c r="R31" s="36" t="str">
        <f>CONCATENATE(TEXT(ROUND('Bestand-Stellensuchende'!R31/Hilfsblatt_Erwerbspersonen_20ff!$B31%,1),"0.0")," (",TEXT(ROUND('Bestand-Stellensuchende'!R31/Hilfsblatt_Erwerbspersonen_20ff!$D31%,1),"0.0"),"-",TEXT(ROUND('Bestand-Stellensuchende'!R31/Hilfsblatt_Erwerbspersonen_20ff!$C31%,1),"0.0"),")")</f>
        <v>2.1 (2.0-2.2)</v>
      </c>
      <c r="S31" s="36" t="str">
        <f>CONCATENATE(TEXT(ROUND('Bestand-Stellensuchende'!S31/Hilfsblatt_Erwerbspersonen_20ff!$B31%,1),"0.0")," (",TEXT(ROUND('Bestand-Stellensuchende'!S31/Hilfsblatt_Erwerbspersonen_20ff!$D31%,1),"0.0"),"-",TEXT(ROUND('Bestand-Stellensuchende'!S31/Hilfsblatt_Erwerbspersonen_20ff!$C31%,1),"0.0"),")")</f>
        <v>2.1 (2.0-2.2)</v>
      </c>
      <c r="T31" s="36" t="str">
        <f>CONCATENATE(TEXT(ROUND('Bestand-Stellensuchende'!T31/Hilfsblatt_Erwerbspersonen_20ff!$B31%,1),"0.0")," (",TEXT(ROUND('Bestand-Stellensuchende'!T31/Hilfsblatt_Erwerbspersonen_20ff!$D31%,1),"0.0"),"-",TEXT(ROUND('Bestand-Stellensuchende'!T31/Hilfsblatt_Erwerbspersonen_20ff!$C31%,1),"0.0"),")")</f>
        <v>2.0 (1.9-2.1)</v>
      </c>
      <c r="U31" s="36" t="str">
        <f>CONCATENATE(TEXT(ROUND('Bestand-Stellensuchende'!U31/Hilfsblatt_Erwerbspersonen_20ff!$B31%,1),"0.0")," (",TEXT(ROUND('Bestand-Stellensuchende'!U31/Hilfsblatt_Erwerbspersonen_20ff!$D31%,1),"0.0"),"-",TEXT(ROUND('Bestand-Stellensuchende'!U31/Hilfsblatt_Erwerbspersonen_20ff!$C31%,1),"0.0"),")")</f>
        <v>2.1 (2.0-2.2)</v>
      </c>
      <c r="V31" s="36" t="str">
        <f>CONCATENATE(TEXT(ROUND('Bestand-Stellensuchende'!V31/Hilfsblatt_Erwerbspersonen_20ff!$B31%,1),"0.0")," (",TEXT(ROUND('Bestand-Stellensuchende'!V31/Hilfsblatt_Erwerbspersonen_20ff!$D31%,1),"0.0"),"-",TEXT(ROUND('Bestand-Stellensuchende'!V31/Hilfsblatt_Erwerbspersonen_20ff!$C31%,1),"0.0"),")")</f>
        <v>2.0 (1.9-2.1)</v>
      </c>
      <c r="W31" s="36" t="str">
        <f>CONCATENATE(TEXT(ROUND('Bestand-Stellensuchende'!W31/Hilfsblatt_Erwerbspersonen_20ff!$B31%,1),"0.0")," (",TEXT(ROUND('Bestand-Stellensuchende'!W31/Hilfsblatt_Erwerbspersonen_20ff!$D31%,1),"0.0"),"-",TEXT(ROUND('Bestand-Stellensuchende'!W31/Hilfsblatt_Erwerbspersonen_20ff!$C31%,1),"0.0"),")")</f>
        <v>2.0 (1.9-2.1)</v>
      </c>
      <c r="X31" s="36" t="str">
        <f>CONCATENATE(TEXT(ROUND('Bestand-Stellensuchende'!X31/Hilfsblatt_Erwerbspersonen_20ff!$B31%,1),"0.0")," (",TEXT(ROUND('Bestand-Stellensuchende'!X31/Hilfsblatt_Erwerbspersonen_20ff!$D31%,1),"0.0"),"-",TEXT(ROUND('Bestand-Stellensuchende'!X31/Hilfsblatt_Erwerbspersonen_20ff!$C31%,1),"0.0"),")")</f>
        <v>2.0 (1.9-2.1)</v>
      </c>
      <c r="Y31" s="36" t="str">
        <f>CONCATENATE(TEXT(ROUND('Bestand-Stellensuchende'!Y31/Hilfsblatt_Erwerbspersonen_20ff!$B31%,1),"0.0")," (",TEXT(ROUND('Bestand-Stellensuchende'!Y31/Hilfsblatt_Erwerbspersonen_20ff!$D31%,1),"0.0"),"-",TEXT(ROUND('Bestand-Stellensuchende'!Y31/Hilfsblatt_Erwerbspersonen_20ff!$C31%,1),"0.0"),")")</f>
        <v>2.0 (1.9-2.1)</v>
      </c>
      <c r="Z31" s="36" t="str">
        <f>CONCATENATE(TEXT(ROUND('Bestand-Stellensuchende'!Z31/Hilfsblatt_Erwerbspersonen_20ff!$B31%,1),"0.0")," (",TEXT(ROUND('Bestand-Stellensuchende'!Z31/Hilfsblatt_Erwerbspersonen_20ff!$D31%,1),"0.0"),"-",TEXT(ROUND('Bestand-Stellensuchende'!Z31/Hilfsblatt_Erwerbspersonen_20ff!$C31%,1),"0.0"),")")</f>
        <v>2.1 (2.0-2.2)</v>
      </c>
      <c r="AA31" s="36" t="str">
        <f>CONCATENATE(TEXT(ROUND('Bestand-Stellensuchende'!AA31/Hilfsblatt_Erwerbspersonen_20ff!$B31%,1),"0.0")," (",TEXT(ROUND('Bestand-Stellensuchende'!AA31/Hilfsblatt_Erwerbspersonen_20ff!$D31%,1),"0.0"),"-",TEXT(ROUND('Bestand-Stellensuchende'!AA31/Hilfsblatt_Erwerbspersonen_20ff!$C31%,1),"0.0"),")")</f>
        <v>2.2 (2.1-2.3)</v>
      </c>
      <c r="AB31" s="36" t="str">
        <f>CONCATENATE(TEXT(ROUND('Bestand-Stellensuchende'!AB31/Hilfsblatt_Erwerbspersonen_20ff!$B31%,1),"0.0")," (",TEXT(ROUND('Bestand-Stellensuchende'!AB31/Hilfsblatt_Erwerbspersonen_20ff!$D31%,1),"0.0"),"-",TEXT(ROUND('Bestand-Stellensuchende'!AB31/Hilfsblatt_Erwerbspersonen_20ff!$C31%,1),"0.0"),")")</f>
        <v>2.4 (2.3-2.5)</v>
      </c>
      <c r="AC31" s="36" t="str">
        <f>CONCATENATE(TEXT(ROUND('Bestand-Stellensuchende'!AC31/Hilfsblatt_Erwerbspersonen_20ff!$B31%,1),"0.0")," (",TEXT(ROUND('Bestand-Stellensuchende'!AC31/Hilfsblatt_Erwerbspersonen_20ff!$D31%,1),"0.0"),"-",TEXT(ROUND('Bestand-Stellensuchende'!AC31/Hilfsblatt_Erwerbspersonen_20ff!$C31%,1),"0.0"),")")</f>
        <v>2.2 (2.2-2.3)</v>
      </c>
      <c r="AD31" s="36" t="str">
        <f>CONCATENATE(TEXT(ROUND('Bestand-Stellensuchende'!AD31/Hilfsblatt_Erwerbspersonen_20ff!$B31%,1),"0.0")," (",TEXT(ROUND('Bestand-Stellensuchende'!AD31/Hilfsblatt_Erwerbspersonen_20ff!$D31%,1),"0.0"),"-",TEXT(ROUND('Bestand-Stellensuchende'!AD31/Hilfsblatt_Erwerbspersonen_20ff!$C31%,1),"0.0"),")")</f>
        <v>2.2 (2.1-2.3)</v>
      </c>
      <c r="AE31" s="36" t="str">
        <f>CONCATENATE(TEXT(ROUND('Bestand-Stellensuchende'!AE31/Hilfsblatt_Erwerbspersonen_20ff!$B31%,1),"0.0")," (",TEXT(ROUND('Bestand-Stellensuchende'!AE31/Hilfsblatt_Erwerbspersonen_20ff!$D31%,1),"0.0"),"-",TEXT(ROUND('Bestand-Stellensuchende'!AE31/Hilfsblatt_Erwerbspersonen_20ff!$C31%,1),"0.0"),")")</f>
        <v>2.0 (1.9-2.1)</v>
      </c>
      <c r="AF31" s="36" t="str">
        <f>CONCATENATE(TEXT(ROUND('Bestand-Stellensuchende'!AF31/Hilfsblatt_Erwerbspersonen_20ff!$B31%,1),"0.0")," (",TEXT(ROUND('Bestand-Stellensuchende'!AF31/Hilfsblatt_Erwerbspersonen_20ff!$D31%,1),"0.0"),"-",TEXT(ROUND('Bestand-Stellensuchende'!AF31/Hilfsblatt_Erwerbspersonen_20ff!$C31%,1),"0.0"),")")</f>
        <v>2.1 (2.0-2.2)</v>
      </c>
      <c r="AG31" s="36" t="str">
        <f>CONCATENATE(TEXT(ROUND('Bestand-Stellensuchende'!AG31/Hilfsblatt_Erwerbspersonen_20ff!$B31%,1),"0.0")," (",TEXT(ROUND('Bestand-Stellensuchende'!AG31/Hilfsblatt_Erwerbspersonen_20ff!$D31%,1),"0.0"),"-",TEXT(ROUND('Bestand-Stellensuchende'!AG31/Hilfsblatt_Erwerbspersonen_20ff!$C31%,1),"0.0"),")")</f>
        <v>2.1 (2.0-2.2)</v>
      </c>
      <c r="AH31" s="36" t="str">
        <f>CONCATENATE(TEXT(ROUND('Bestand-Stellensuchende'!AH31/Hilfsblatt_Erwerbspersonen_20ff!$B31%,1),"0.0")," (",TEXT(ROUND('Bestand-Stellensuchende'!AH31/Hilfsblatt_Erwerbspersonen_20ff!$D31%,1),"0.0"),"-",TEXT(ROUND('Bestand-Stellensuchende'!AH31/Hilfsblatt_Erwerbspersonen_20ff!$C31%,1),"0.0"),")")</f>
        <v>2.1 (2.0-2.2)</v>
      </c>
      <c r="AI31" s="36" t="str">
        <f>CONCATENATE(TEXT(ROUND('Bestand-Stellensuchende'!AI31/Hilfsblatt_Erwerbspersonen_20ff!$B31%,1),"0.0")," (",TEXT(ROUND('Bestand-Stellensuchende'!AI31/Hilfsblatt_Erwerbspersonen_20ff!$D31%,1),"0.0"),"-",TEXT(ROUND('Bestand-Stellensuchende'!AI31/Hilfsblatt_Erwerbspersonen_20ff!$C31%,1),"0.0"),")")</f>
        <v>2.3 (2.2-2.4)</v>
      </c>
      <c r="AJ31" s="36" t="str">
        <f>CONCATENATE(TEXT(ROUND('Bestand-Stellensuchende'!AJ31/Hilfsblatt_Erwerbspersonen_20ff!$B31%,1),"0.0")," (",TEXT(ROUND('Bestand-Stellensuchende'!AJ31/Hilfsblatt_Erwerbspersonen_20ff!$D31%,1),"0.0"),"-",TEXT(ROUND('Bestand-Stellensuchende'!AJ31/Hilfsblatt_Erwerbspersonen_20ff!$C31%,1),"0.0"),")")</f>
        <v>2.3 (2.2-2.4)</v>
      </c>
      <c r="AK31" s="36" t="str">
        <f>CONCATENATE(TEXT(ROUND('Bestand-Stellensuchende'!AK31/Hilfsblatt_Erwerbspersonen_20ff!$B31%,1),"0.0")," (",TEXT(ROUND('Bestand-Stellensuchende'!AK31/Hilfsblatt_Erwerbspersonen_20ff!$D31%,1),"0.0"),"-",TEXT(ROUND('Bestand-Stellensuchende'!AK31/Hilfsblatt_Erwerbspersonen_20ff!$C31%,1),"0.0"),")")</f>
        <v>2.6 (2.5-2.7)</v>
      </c>
      <c r="AL31" s="36" t="str">
        <f>CONCATENATE(TEXT(ROUND('Bestand-Stellensuchende'!AL31/Hilfsblatt_Erwerbspersonen_20ff!$B31%,1),"0.0")," (",TEXT(ROUND('Bestand-Stellensuchende'!AL31/Hilfsblatt_Erwerbspersonen_20ff!$D31%,1),"0.0"),"-",TEXT(ROUND('Bestand-Stellensuchende'!AL31/Hilfsblatt_Erwerbspersonen_20ff!$C31%,1),"0.0"),")")</f>
        <v>2.7 (2.6-2.8)</v>
      </c>
      <c r="AM31" s="36" t="str">
        <f>CONCATENATE(TEXT(ROUND('Bestand-Stellensuchende'!AM31/Hilfsblatt_Erwerbspersonen_20ff!$B31%,1),"0.0")," (",TEXT(ROUND('Bestand-Stellensuchende'!AM31/Hilfsblatt_Erwerbspersonen_20ff!$D31%,1),"0.0"),"-",TEXT(ROUND('Bestand-Stellensuchende'!AM31/Hilfsblatt_Erwerbspersonen_20ff!$C31%,1),"0.0"),")")</f>
        <v>2.9 (2.7-3.0)</v>
      </c>
      <c r="AN31" s="36" t="str">
        <f>CONCATENATE(TEXT(ROUND('Bestand-Stellensuchende'!AN31/Hilfsblatt_Erwerbspersonen_20ff!$B31%,1),"0.0")," (",TEXT(ROUND('Bestand-Stellensuchende'!AN31/Hilfsblatt_Erwerbspersonen_20ff!$D31%,1),"0.0"),"-",TEXT(ROUND('Bestand-Stellensuchende'!AN31/Hilfsblatt_Erwerbspersonen_20ff!$C31%,1),"0.0"),")")</f>
        <v>3.0 (2.9-3.1)</v>
      </c>
      <c r="AO31" s="36" t="str">
        <f>CONCATENATE(TEXT(ROUND('Bestand-Stellensuchende'!AO31/Hilfsblatt_Erwerbspersonen_20ff!$B31%,1),"0.0")," (",TEXT(ROUND('Bestand-Stellensuchende'!AO31/Hilfsblatt_Erwerbspersonen_20ff!$D31%,1),"0.0"),"-",TEXT(ROUND('Bestand-Stellensuchende'!AO31/Hilfsblatt_Erwerbspersonen_20ff!$C31%,1),"0.0"),")")</f>
        <v>3.3 (3.1-3.4)</v>
      </c>
      <c r="AP31" s="36" t="str">
        <f>CONCATENATE(TEXT(ROUND('Bestand-Stellensuchende'!AP31/Hilfsblatt_Erwerbspersonen_20ff!$B31%,1),"0.0")," (",TEXT(ROUND('Bestand-Stellensuchende'!AP31/Hilfsblatt_Erwerbspersonen_20ff!$D31%,1),"0.0"),"-",TEXT(ROUND('Bestand-Stellensuchende'!AP31/Hilfsblatt_Erwerbspersonen_20ff!$C31%,1),"0.0"),")")</f>
        <v>3.1 (3.0-3.2)</v>
      </c>
      <c r="AQ31" s="36" t="str">
        <f>CONCATENATE(TEXT(ROUND('Bestand-Stellensuchende'!AQ31/Hilfsblatt_Erwerbspersonen_20ff!$B31%,1),"0.0")," (",TEXT(ROUND('Bestand-Stellensuchende'!AQ31/Hilfsblatt_Erwerbspersonen_20ff!$D31%,1),"0.0"),"-",TEXT(ROUND('Bestand-Stellensuchende'!AQ31/Hilfsblatt_Erwerbspersonen_20ff!$C31%,1),"0.0"),")")</f>
        <v>3.0 (2.9-3.1)</v>
      </c>
      <c r="AR31" s="36" t="str">
        <f>CONCATENATE(TEXT(ROUND('Bestand-Stellensuchende'!AR31/Hilfsblatt_Erwerbspersonen_20ff!$B31%,1),"0.0")," (",TEXT(ROUND('Bestand-Stellensuchende'!AR31/Hilfsblatt_Erwerbspersonen_20ff!$D31%,1),"0.0"),"-",TEXT(ROUND('Bestand-Stellensuchende'!AR31/Hilfsblatt_Erwerbspersonen_20ff!$C31%,1),"0.0"),")")</f>
        <v>2.8 (2.7-3.0)</v>
      </c>
      <c r="AS31" s="36" t="str">
        <f>CONCATENATE(TEXT(ROUND('Bestand-Stellensuchende'!AS31/Hilfsblatt_Erwerbspersonen_20ff!$B31%,1),"0.0")," (",TEXT(ROUND('Bestand-Stellensuchende'!AS31/Hilfsblatt_Erwerbspersonen_20ff!$D31%,1),"0.0"),"-",TEXT(ROUND('Bestand-Stellensuchende'!AS31/Hilfsblatt_Erwerbspersonen_20ff!$C31%,1),"0.0"),")")</f>
        <v>3.0 (2.9-3.1)</v>
      </c>
      <c r="AT31" s="36" t="str">
        <f>CONCATENATE(TEXT(ROUND('Bestand-Stellensuchende'!AT31/Hilfsblatt_Erwerbspersonen_20ff!$B31%,1),"0.0")," (",TEXT(ROUND('Bestand-Stellensuchende'!AT31/Hilfsblatt_Erwerbspersonen_20ff!$D31%,1),"0.0"),"-",TEXT(ROUND('Bestand-Stellensuchende'!AT31/Hilfsblatt_Erwerbspersonen_20ff!$C31%,1),"0.0"),")")</f>
        <v>3.0 (2.9-3.1)</v>
      </c>
      <c r="AU31" s="36" t="str">
        <f>CONCATENATE(TEXT(ROUND('Bestand-Stellensuchende'!AU31/Hilfsblatt_Erwerbspersonen_20ff!$B31%,1),"0.0")," (",TEXT(ROUND('Bestand-Stellensuchende'!AU31/Hilfsblatt_Erwerbspersonen_20ff!$D31%,1),"0.0"),"-",TEXT(ROUND('Bestand-Stellensuchende'!AU31/Hilfsblatt_Erwerbspersonen_20ff!$C31%,1),"0.0"),")")</f>
        <v>3.1 (3.0-3.3)</v>
      </c>
      <c r="AV31" s="36" t="str">
        <f>CONCATENATE(TEXT(ROUND('Bestand-Stellensuchende'!AV31/Hilfsblatt_Erwerbspersonen_20ff!$B31%,1),"0.0")," (",TEXT(ROUND('Bestand-Stellensuchende'!AV31/Hilfsblatt_Erwerbspersonen_20ff!$D31%,1),"0.0"),"-",TEXT(ROUND('Bestand-Stellensuchende'!AV31/Hilfsblatt_Erwerbspersonen_20ff!$C31%,1),"0.0"),")")</f>
        <v>3.2 (3.1-3.4)</v>
      </c>
      <c r="AW31" s="36" t="str">
        <f>CONCATENATE(TEXT(ROUND('Bestand-Stellensuchende'!AW31/Hilfsblatt_Erwerbspersonen_20ff!$B31%,1),"0.0")," (",TEXT(ROUND('Bestand-Stellensuchende'!AW31/Hilfsblatt_Erwerbspersonen_20ff!$D31%,1),"0.0"),"-",TEXT(ROUND('Bestand-Stellensuchende'!AW31/Hilfsblatt_Erwerbspersonen_20ff!$C31%,1),"0.0"),")")</f>
        <v>3.4 (3.3-3.6)</v>
      </c>
      <c r="AX31" s="36" t="str">
        <f>CONCATENATE(TEXT(ROUND('Bestand-Stellensuchende'!AX31/Hilfsblatt_Erwerbspersonen_20ff!$B31%,1),"0.0")," (",TEXT(ROUND('Bestand-Stellensuchende'!AX31/Hilfsblatt_Erwerbspersonen_20ff!$D31%,1),"0.0"),"-",TEXT(ROUND('Bestand-Stellensuchende'!AX31/Hilfsblatt_Erwerbspersonen_20ff!$C31%,1),"0.0"),")")</f>
        <v>3.6 (3.4-3.7)</v>
      </c>
      <c r="AY31" s="36" t="str">
        <f>CONCATENATE(TEXT(ROUND('Bestand-Stellensuchende'!AY31/Hilfsblatt_Erwerbspersonen_20ff!$B31%,1),"0.0")," (",TEXT(ROUND('Bestand-Stellensuchende'!AY31/Hilfsblatt_Erwerbspersonen_20ff!$D31%,1),"0.0"),"-",TEXT(ROUND('Bestand-Stellensuchende'!AY31/Hilfsblatt_Erwerbspersonen_20ff!$C31%,1),"0.0"),")")</f>
        <v>3.7 (3.5-3.8)</v>
      </c>
      <c r="AZ31" s="36" t="str">
        <f>CONCATENATE(TEXT(ROUND('Bestand-Stellensuchende'!AZ31/Hilfsblatt_Erwerbspersonen_20ff!$B31%,1),"0.0")," (",TEXT(ROUND('Bestand-Stellensuchende'!AZ31/Hilfsblatt_Erwerbspersonen_20ff!$D31%,1),"0.0"),"-",TEXT(ROUND('Bestand-Stellensuchende'!AZ31/Hilfsblatt_Erwerbspersonen_20ff!$C31%,1),"0.0"),")")</f>
        <v>3.7 (3.6-3.9)</v>
      </c>
      <c r="BA31" s="36" t="str">
        <f>CONCATENATE(TEXT(ROUND('Bestand-Stellensuchende'!BA31/Hilfsblatt_Erwerbspersonen_20ff!$B31%,1),"0.0")," (",TEXT(ROUND('Bestand-Stellensuchende'!BA31/Hilfsblatt_Erwerbspersonen_20ff!$D31%,1),"0.0"),"-",TEXT(ROUND('Bestand-Stellensuchende'!BA31/Hilfsblatt_Erwerbspersonen_20ff!$C31%,1),"0.0"),")")</f>
        <v>3.7 (3.6-3.9)</v>
      </c>
      <c r="BB31" s="36" t="str">
        <f>CONCATENATE(TEXT(ROUND('Bestand-Stellensuchende'!BB31/Hilfsblatt_Erwerbspersonen_20ff!$B31%,1),"0.0")," (",TEXT(ROUND('Bestand-Stellensuchende'!BB31/Hilfsblatt_Erwerbspersonen_20ff!$D31%,1),"0.0"),"-",TEXT(ROUND('Bestand-Stellensuchende'!BB31/Hilfsblatt_Erwerbspersonen_20ff!$C31%,1),"0.0"),")")</f>
        <v>3.4 (3.2-3.5)</v>
      </c>
      <c r="BC31" s="36" t="str">
        <f>CONCATENATE(TEXT(ROUND('Bestand-Stellensuchende'!BC31/Hilfsblatt_Erwerbspersonen_20ff!$B31%,1),"0.0")," (",TEXT(ROUND('Bestand-Stellensuchende'!BC31/Hilfsblatt_Erwerbspersonen_20ff!$D31%,1),"0.0"),"-",TEXT(ROUND('Bestand-Stellensuchende'!BC31/Hilfsblatt_Erwerbspersonen_20ff!$C31%,1),"0.0"),")")</f>
        <v>3.8 (3.6-3.9)</v>
      </c>
      <c r="BD31" s="36" t="str">
        <f>CONCATENATE(TEXT(ROUND('Bestand-Stellensuchende'!BD31/Hilfsblatt_Erwerbspersonen_20ff!$B31%,1),"0.0")," (",TEXT(ROUND('Bestand-Stellensuchende'!BD31/Hilfsblatt_Erwerbspersonen_20ff!$D31%,1),"0.0"),"-",TEXT(ROUND('Bestand-Stellensuchende'!BD31/Hilfsblatt_Erwerbspersonen_20ff!$C31%,1),"0.0"),")")</f>
        <v>3.7 (3.6-3.9)</v>
      </c>
      <c r="BE31" s="36" t="str">
        <f>CONCATENATE(TEXT(ROUND('Bestand-Stellensuchende'!BE31/Hilfsblatt_Erwerbspersonen_20ff!$B31%,1),"0.0")," (",TEXT(ROUND('Bestand-Stellensuchende'!BE31/Hilfsblatt_Erwerbspersonen_20ff!$D31%,1),"0.0"),"-",TEXT(ROUND('Bestand-Stellensuchende'!BE31/Hilfsblatt_Erwerbspersonen_20ff!$C31%,1),"0.0"),")")</f>
        <v>3.5 (3.4-3.7)</v>
      </c>
      <c r="BF31" s="36" t="str">
        <f>CONCATENATE(TEXT(ROUND('Bestand-Stellensuchende'!BF31/Hilfsblatt_Erwerbspersonen_20ff!$B31%,1),"0.0")," (",TEXT(ROUND('Bestand-Stellensuchende'!BF31/Hilfsblatt_Erwerbspersonen_20ff!$D31%,1),"0.0"),"-",TEXT(ROUND('Bestand-Stellensuchende'!BF31/Hilfsblatt_Erwerbspersonen_20ff!$C31%,1),"0.0"),")")</f>
        <v>3.5 (3.3-3.6)</v>
      </c>
      <c r="BG31" s="36" t="str">
        <f>CONCATENATE(TEXT(ROUND('Bestand-Stellensuchende'!BG31/Hilfsblatt_Erwerbspersonen_20ff!$B31%,1),"0.0")," (",TEXT(ROUND('Bestand-Stellensuchende'!BG31/Hilfsblatt_Erwerbspersonen_20ff!$D31%,1),"0.0"),"-",TEXT(ROUND('Bestand-Stellensuchende'!BG31/Hilfsblatt_Erwerbspersonen_20ff!$C31%,1),"0.0"),")")</f>
        <v>3.5 (3.4-3.7)</v>
      </c>
      <c r="BH31" s="36" t="str">
        <f>CONCATENATE(TEXT(ROUND('Bestand-Stellensuchende'!BH31/Hilfsblatt_Erwerbspersonen_20ff!$B31%,1),"0.0")," (",TEXT(ROUND('Bestand-Stellensuchende'!BH31/Hilfsblatt_Erwerbspersonen_20ff!$D31%,1),"0.0"),"-",TEXT(ROUND('Bestand-Stellensuchende'!BH31/Hilfsblatt_Erwerbspersonen_20ff!$C31%,1),"0.0"),")")</f>
        <v>3.6 (3.4-3.7)</v>
      </c>
      <c r="BI31" s="36" t="str">
        <f>CONCATENATE(TEXT(ROUND('Bestand-Stellensuchende'!BI31/Hilfsblatt_Erwerbspersonen_20ff!$B31%,1),"0.0")," (",TEXT(ROUND('Bestand-Stellensuchende'!BI31/Hilfsblatt_Erwerbspersonen_20ff!$D31%,1),"0.0"),"-",TEXT(ROUND('Bestand-Stellensuchende'!BI31/Hilfsblatt_Erwerbspersonen_20ff!$C31%,1),"0.0"),")")</f>
        <v>3.4 (3.3-3.6)</v>
      </c>
      <c r="BJ31" s="36" t="str">
        <f>CONCATENATE(TEXT(ROUND('Bestand-Stellensuchende'!BJ31/Hilfsblatt_Erwerbspersonen_20ff!$B31%,1),"0.0")," (",TEXT(ROUND('Bestand-Stellensuchende'!BJ31/Hilfsblatt_Erwerbspersonen_20ff!$D31%,1),"0.0"),"-",TEXT(ROUND('Bestand-Stellensuchende'!BJ31/Hilfsblatt_Erwerbspersonen_20ff!$C31%,1),"0.0"),")")</f>
        <v>3.4 (3.2-3.5)</v>
      </c>
      <c r="BK31" s="36" t="str">
        <f>CONCATENATE(TEXT(ROUND('Bestand-Stellensuchende'!BK31/Hilfsblatt_Erwerbspersonen_20ff!$B31%,1),"0.0")," (",TEXT(ROUND('Bestand-Stellensuchende'!BK31/Hilfsblatt_Erwerbspersonen_20ff!$D31%,1),"0.0"),"-",TEXT(ROUND('Bestand-Stellensuchende'!BK31/Hilfsblatt_Erwerbspersonen_20ff!$C31%,1),"0.0"),")")</f>
        <v>3.3 (3.2-3.5)</v>
      </c>
      <c r="BL31" s="36" t="str">
        <f>CONCATENATE(TEXT(ROUND('Bestand-Stellensuchende'!BL31/Hilfsblatt_Erwerbspersonen_20ff!$B31%,1),"0.0")," (",TEXT(ROUND('Bestand-Stellensuchende'!BL31/Hilfsblatt_Erwerbspersonen_20ff!$D31%,1),"0.0"),"-",TEXT(ROUND('Bestand-Stellensuchende'!BL31/Hilfsblatt_Erwerbspersonen_20ff!$C31%,1),"0.0"),")")</f>
        <v>3.1 (3.0-3.3)</v>
      </c>
      <c r="BM31" s="36" t="str">
        <f>CONCATENATE(TEXT(ROUND('Bestand-Stellensuchende'!BM31/Hilfsblatt_Erwerbspersonen_20ff!$B31%,1),"0.0")," (",TEXT(ROUND('Bestand-Stellensuchende'!BM31/Hilfsblatt_Erwerbspersonen_20ff!$D31%,1),"0.0"),"-",TEXT(ROUND('Bestand-Stellensuchende'!BM31/Hilfsblatt_Erwerbspersonen_20ff!$C31%,1),"0.0"),")")</f>
        <v>2.8 (2.7-3.0)</v>
      </c>
      <c r="BN31" s="36" t="str">
        <f>CONCATENATE(TEXT(ROUND('Bestand-Stellensuchende'!BN31/Hilfsblatt_Erwerbspersonen_20ff!$B31%,1),"0.0")," (",TEXT(ROUND('Bestand-Stellensuchende'!BN31/Hilfsblatt_Erwerbspersonen_20ff!$D31%,1),"0.0"),"-",TEXT(ROUND('Bestand-Stellensuchende'!BN31/Hilfsblatt_Erwerbspersonen_20ff!$C31%,1),"0.0"),")")</f>
        <v>2.8 (2.7-2.9)</v>
      </c>
      <c r="BO31" s="36" t="str">
        <f>CONCATENATE(TEXT(ROUND('Bestand-Stellensuchende'!BO31/Hilfsblatt_Erwerbspersonen_17ff!$B31%,1),"0.0")," (",TEXT(ROUND('Bestand-Stellensuchende'!BO31/Hilfsblatt_Erwerbspersonen_17ff!$D31%,1),"0.0"),"-",TEXT(ROUND('Bestand-Stellensuchende'!BO31/Hilfsblatt_Erwerbspersonen_17ff!$C31%,1),"0.0"),")")</f>
        <v>2.5 (2.4-2.6)</v>
      </c>
      <c r="BP31" s="36" t="str">
        <f>CONCATENATE(TEXT(ROUND('Bestand-Stellensuchende'!BP31/Hilfsblatt_Erwerbspersonen_17ff!$B31%,1),"0.0")," (",TEXT(ROUND('Bestand-Stellensuchende'!BP31/Hilfsblatt_Erwerbspersonen_17ff!$D31%,1),"0.0"),"-",TEXT(ROUND('Bestand-Stellensuchende'!BP31/Hilfsblatt_Erwerbspersonen_17ff!$C31%,1),"0.0"),")")</f>
        <v>2.6 (2.5-2.7)</v>
      </c>
      <c r="BQ31" s="36" t="str">
        <f>CONCATENATE(TEXT(ROUND('Bestand-Stellensuchende'!BQ31/Hilfsblatt_Erwerbspersonen_17ff!$B31%,1),"0.0")," (",TEXT(ROUND('Bestand-Stellensuchende'!BQ31/Hilfsblatt_Erwerbspersonen_17ff!$D31%,1),"0.0"),"-",TEXT(ROUND('Bestand-Stellensuchende'!BQ31/Hilfsblatt_Erwerbspersonen_17ff!$C31%,1),"0.0"),")")</f>
        <v>2.5 (2.4-2.6)</v>
      </c>
      <c r="BR31" s="36" t="str">
        <f>CONCATENATE(TEXT(ROUND('Bestand-Stellensuchende'!BR31/Hilfsblatt_Erwerbspersonen_17ff!$B31%,1),"0.0")," (",TEXT(ROUND('Bestand-Stellensuchende'!BR31/Hilfsblatt_Erwerbspersonen_17ff!$D31%,1),"0.0"),"-",TEXT(ROUND('Bestand-Stellensuchende'!BR31/Hilfsblatt_Erwerbspersonen_17ff!$C31%,1),"0.0"),")")</f>
        <v>2.5 (2.4-2.7)</v>
      </c>
      <c r="BS31" s="36" t="str">
        <f>CONCATENATE(TEXT(ROUND('Bestand-Stellensuchende'!BS31/Hilfsblatt_Erwerbspersonen_17ff!$B31%,1),"0.0")," (",TEXT(ROUND('Bestand-Stellensuchende'!BS31/Hilfsblatt_Erwerbspersonen_17ff!$D31%,1),"0.0"),"-",TEXT(ROUND('Bestand-Stellensuchende'!BS31/Hilfsblatt_Erwerbspersonen_17ff!$C31%,1),"0.0"),")")</f>
        <v>2.4 (2.3-2.5)</v>
      </c>
      <c r="BT31" s="36" t="str">
        <f>CONCATENATE(TEXT(ROUND('Bestand-Stellensuchende'!BT31/Hilfsblatt_Erwerbspersonen_17ff!$B31%,1),"0.0")," (",TEXT(ROUND('Bestand-Stellensuchende'!BT31/Hilfsblatt_Erwerbspersonen_17ff!$D31%,1),"0.0"),"-",TEXT(ROUND('Bestand-Stellensuchende'!BT31/Hilfsblatt_Erwerbspersonen_17ff!$C31%,1),"0.0"),")")</f>
        <v>2.4 (2.3-2.5)</v>
      </c>
      <c r="BU31" s="36" t="str">
        <f>CONCATENATE(TEXT(ROUND('Bestand-Stellensuchende'!BU31/Hilfsblatt_Erwerbspersonen_17ff!$B31%,1),"0.0")," (",TEXT(ROUND('Bestand-Stellensuchende'!BU31/Hilfsblatt_Erwerbspersonen_17ff!$D31%,1),"0.0"),"-",TEXT(ROUND('Bestand-Stellensuchende'!BU31/Hilfsblatt_Erwerbspersonen_17ff!$C31%,1),"0.0"),")")</f>
        <v>2.4 (2.3-2.5)</v>
      </c>
      <c r="BV31" s="36" t="str">
        <f>CONCATENATE(TEXT(ROUND('Bestand-Stellensuchende'!BV31/Hilfsblatt_Erwerbspersonen_17ff!$B31%,1),"0.0")," (",TEXT(ROUND('Bestand-Stellensuchende'!BV31/Hilfsblatt_Erwerbspersonen_17ff!$D31%,1),"0.0"),"-",TEXT(ROUND('Bestand-Stellensuchende'!BV31/Hilfsblatt_Erwerbspersonen_17ff!$C31%,1),"0.0"),")")</f>
        <v>2.3 (2.2-2.4)</v>
      </c>
      <c r="BW31" s="36" t="str">
        <f>CONCATENATE(TEXT(ROUND('Bestand-Stellensuchende'!BW31/Hilfsblatt_Erwerbspersonen_17ff!$B31%,1),"0.0")," (",TEXT(ROUND('Bestand-Stellensuchende'!BW31/Hilfsblatt_Erwerbspersonen_17ff!$D31%,1),"0.0"),"-",TEXT(ROUND('Bestand-Stellensuchende'!BW31/Hilfsblatt_Erwerbspersonen_17ff!$C31%,1),"0.0"),")")</f>
        <v>2.4 (2.3-2.5)</v>
      </c>
      <c r="BX31" s="36" t="str">
        <f>CONCATENATE(TEXT(ROUND('Bestand-Stellensuchende'!BX31/Hilfsblatt_Erwerbspersonen_17ff!$B31%,1),"0.0")," (",TEXT(ROUND('Bestand-Stellensuchende'!BX31/Hilfsblatt_Erwerbspersonen_17ff!$D31%,1),"0.0"),"-",TEXT(ROUND('Bestand-Stellensuchende'!BX31/Hilfsblatt_Erwerbspersonen_17ff!$C31%,1),"0.0"),")")</f>
        <v>2.5 (2.4-2.6)</v>
      </c>
      <c r="BY31" s="36" t="str">
        <f>CONCATENATE(TEXT(ROUND('Bestand-Stellensuchende'!BY31/Hilfsblatt_Erwerbspersonen_17ff!$B31%,1),"0.0")," (",TEXT(ROUND('Bestand-Stellensuchende'!BY31/Hilfsblatt_Erwerbspersonen_17ff!$D31%,1),"0.0"),"-",TEXT(ROUND('Bestand-Stellensuchende'!BY31/Hilfsblatt_Erwerbspersonen_17ff!$C31%,1),"0.0"),")")</f>
        <v>2.5 (2.4-2.6)</v>
      </c>
      <c r="BZ31" s="36" t="str">
        <f>CONCATENATE(TEXT(ROUND('Bestand-Stellensuchende'!BZ31/Hilfsblatt_Erwerbspersonen_17ff!$B31%,1),"0.0")," (",TEXT(ROUND('Bestand-Stellensuchende'!BZ31/Hilfsblatt_Erwerbspersonen_17ff!$D31%,1),"0.0"),"-",TEXT(ROUND('Bestand-Stellensuchende'!BZ31/Hilfsblatt_Erwerbspersonen_17ff!$C31%,1),"0.0"),")")</f>
        <v>2.6 (2.5-2.7)</v>
      </c>
      <c r="CA31" s="36" t="str">
        <f>CONCATENATE(TEXT(ROUND('Bestand-Stellensuchende'!CA31/Hilfsblatt_Erwerbspersonen_17ff!$B31%,1),"0.0")," (",TEXT(ROUND('Bestand-Stellensuchende'!CA31/Hilfsblatt_Erwerbspersonen_17ff!$D31%,1),"0.0"),"-",TEXT(ROUND('Bestand-Stellensuchende'!CA31/Hilfsblatt_Erwerbspersonen_17ff!$C31%,1),"0.0"),")")</f>
        <v>2.6 (2.5-2.7)</v>
      </c>
      <c r="CB31" s="36" t="str">
        <f>CONCATENATE(TEXT(ROUND('Bestand-Stellensuchende'!CB31/Hilfsblatt_Erwerbspersonen_17ff!$B31%,1),"0.0")," (",TEXT(ROUND('Bestand-Stellensuchende'!CB31/Hilfsblatt_Erwerbspersonen_17ff!$D31%,1),"0.0"),"-",TEXT(ROUND('Bestand-Stellensuchende'!CB31/Hilfsblatt_Erwerbspersonen_17ff!$C31%,1),"0.0"),")")</f>
        <v>2.7 (2.6-2.8)</v>
      </c>
      <c r="CC31" s="36" t="str">
        <f>CONCATENATE(TEXT(ROUND('Bestand-Stellensuchende'!CC31/Hilfsblatt_Erwerbspersonen_17ff!$B31%,1),"0.0")," (",TEXT(ROUND('Bestand-Stellensuchende'!CC31/Hilfsblatt_Erwerbspersonen_17ff!$D31%,1),"0.0"),"-",TEXT(ROUND('Bestand-Stellensuchende'!CC31/Hilfsblatt_Erwerbspersonen_17ff!$C31%,1),"0.0"),")")</f>
        <v>2.6 (2.5-2.7)</v>
      </c>
      <c r="CD31" s="36" t="str">
        <f>CONCATENATE(TEXT(ROUND('Bestand-Stellensuchende'!CD31/Hilfsblatt_Erwerbspersonen_17ff!$B31%,1),"0.0")," (",TEXT(ROUND('Bestand-Stellensuchende'!CD31/Hilfsblatt_Erwerbspersonen_17ff!$D31%,1),"0.0"),"-",TEXT(ROUND('Bestand-Stellensuchende'!CD31/Hilfsblatt_Erwerbspersonen_17ff!$C31%,1),"0.0"),")")</f>
        <v>2.7 (2.6-2.8)</v>
      </c>
      <c r="CE31" s="36" t="str">
        <f>CONCATENATE(TEXT(ROUND('Bestand-Stellensuchende'!CE31/Hilfsblatt_Erwerbspersonen_17ff!$B31%,1),"0.0")," (",TEXT(ROUND('Bestand-Stellensuchende'!CE31/Hilfsblatt_Erwerbspersonen_17ff!$D31%,1),"0.0"),"-",TEXT(ROUND('Bestand-Stellensuchende'!CE31/Hilfsblatt_Erwerbspersonen_17ff!$C31%,1),"0.0"),")")</f>
        <v>2.5 (2.4-2.6)</v>
      </c>
      <c r="CF31" s="36" t="str">
        <f>CONCATENATE(TEXT(ROUND('Bestand-Stellensuchende'!CF31/Hilfsblatt_Erwerbspersonen_17ff!$B31%,1),"0.0")," (",TEXT(ROUND('Bestand-Stellensuchende'!CF31/Hilfsblatt_Erwerbspersonen_17ff!$D31%,1),"0.0"),"-",TEXT(ROUND('Bestand-Stellensuchende'!CF31/Hilfsblatt_Erwerbspersonen_17ff!$C31%,1),"0.0"),")")</f>
        <v>2.6 (2.5-2.7)</v>
      </c>
      <c r="CG31" s="36" t="str">
        <f>CONCATENATE(TEXT(ROUND('Bestand-Stellensuchende'!CG31/Hilfsblatt_Erwerbspersonen_17ff!$B31%,1),"0.0")," (",TEXT(ROUND('Bestand-Stellensuchende'!CG31/Hilfsblatt_Erwerbspersonen_17ff!$D31%,1),"0.0"),"-",TEXT(ROUND('Bestand-Stellensuchende'!CG31/Hilfsblatt_Erwerbspersonen_17ff!$C31%,1),"0.0"),")")</f>
        <v>2.6 (2.5-2.7)</v>
      </c>
      <c r="CH31" s="36" t="str">
        <f>CONCATENATE(TEXT(ROUND('Bestand-Stellensuchende'!CH31/Hilfsblatt_Erwerbspersonen_17ff!$B31%,1),"0.0")," (",TEXT(ROUND('Bestand-Stellensuchende'!CH31/Hilfsblatt_Erwerbspersonen_17ff!$D31%,1),"0.0"),"-",TEXT(ROUND('Bestand-Stellensuchende'!CH31/Hilfsblatt_Erwerbspersonen_17ff!$C31%,1),"0.0"),")")</f>
        <v>2.6 (2.5-2.7)</v>
      </c>
      <c r="CI31" s="36" t="str">
        <f>CONCATENATE(TEXT(ROUND('Bestand-Stellensuchende'!CI31/Hilfsblatt_Erwerbspersonen_17ff!$B31%,1),"0.0")," (",TEXT(ROUND('Bestand-Stellensuchende'!CI31/Hilfsblatt_Erwerbspersonen_17ff!$D31%,1),"0.0"),"-",TEXT(ROUND('Bestand-Stellensuchende'!CI31/Hilfsblatt_Erwerbspersonen_17ff!$C31%,1),"0.0"),")")</f>
        <v>2.6 (2.5-2.7)</v>
      </c>
      <c r="CJ31" s="36" t="str">
        <f>CONCATENATE(TEXT(ROUND('Bestand-Stellensuchende'!CJ31/Hilfsblatt_Erwerbspersonen_17ff!$B31%,1),"0.0")," (",TEXT(ROUND('Bestand-Stellensuchende'!CJ31/Hilfsblatt_Erwerbspersonen_17ff!$D31%,1),"0.0"),"-",TEXT(ROUND('Bestand-Stellensuchende'!CJ31/Hilfsblatt_Erwerbspersonen_17ff!$C31%,1),"0.0"),")")</f>
        <v>2.7 (2.6-2.8)</v>
      </c>
      <c r="CK31" s="36" t="str">
        <f>CONCATENATE(TEXT(ROUND('Bestand-Stellensuchende'!CK31/Hilfsblatt_Erwerbspersonen_17ff!$B31%,1),"0.0")," (",TEXT(ROUND('Bestand-Stellensuchende'!CK31/Hilfsblatt_Erwerbspersonen_17ff!$D31%,1),"0.0"),"-",TEXT(ROUND('Bestand-Stellensuchende'!CK31/Hilfsblatt_Erwerbspersonen_17ff!$C31%,1),"0.0"),")")</f>
        <v>2.8 (2.7-2.9)</v>
      </c>
      <c r="CL31" s="36" t="str">
        <f>CONCATENATE(TEXT(ROUND('Bestand-Stellensuchende'!CL31/Hilfsblatt_Erwerbspersonen_17ff!$B31%,1),"0.0")," (",TEXT(ROUND('Bestand-Stellensuchende'!CL31/Hilfsblatt_Erwerbspersonen_17ff!$D31%,1),"0.0"),"-",TEXT(ROUND('Bestand-Stellensuchende'!CL31/Hilfsblatt_Erwerbspersonen_17ff!$C31%,1),"0.0"),")")</f>
        <v>2.9 (2.8-3.0)</v>
      </c>
      <c r="CM31" s="36" t="str">
        <f>CONCATENATE(TEXT(ROUND('Bestand-Stellensuchende'!CM31/Hilfsblatt_Erwerbspersonen_17ff!$B31%,1),"0.0")," (",TEXT(ROUND('Bestand-Stellensuchende'!CM31/Hilfsblatt_Erwerbspersonen_17ff!$D31%,1),"0.0"),"-",TEXT(ROUND('Bestand-Stellensuchende'!CM31/Hilfsblatt_Erwerbspersonen_17ff!$C31%,1),"0.0"),")")</f>
        <v>2.9 (2.8-3.0)</v>
      </c>
      <c r="CN31" s="36" t="str">
        <f>CONCATENATE(TEXT(ROUND('Bestand-Stellensuchende'!CN31/Hilfsblatt_Erwerbspersonen_17ff!$B31%,1),"0.0")," (",TEXT(ROUND('Bestand-Stellensuchende'!CN31/Hilfsblatt_Erwerbspersonen_17ff!$D31%,1),"0.0"),"-",TEXT(ROUND('Bestand-Stellensuchende'!CN31/Hilfsblatt_Erwerbspersonen_17ff!$C31%,1),"0.0"),")")</f>
        <v>3.0 (2.9-3.1)</v>
      </c>
      <c r="CO31" s="36" t="str">
        <f>CONCATENATE(TEXT(ROUND('Bestand-Stellensuchende'!CO31/Hilfsblatt_Erwerbspersonen_17ff!$B31%,1),"0.0")," (",TEXT(ROUND('Bestand-Stellensuchende'!CO31/Hilfsblatt_Erwerbspersonen_17ff!$D31%,1),"0.0"),"-",TEXT(ROUND('Bestand-Stellensuchende'!CO31/Hilfsblatt_Erwerbspersonen_17ff!$C31%,1),"0.0"),")")</f>
        <v>3.1 (3.0-3.2)</v>
      </c>
      <c r="CP31" s="36" t="str">
        <f>CONCATENATE(TEXT(ROUND('Bestand-Stellensuchende'!CP31/Hilfsblatt_Erwerbspersonen_17ff!$B31%,1),"0.0")," (",TEXT(ROUND('Bestand-Stellensuchende'!CP31/Hilfsblatt_Erwerbspersonen_17ff!$D31%,1),"0.0"),"-",TEXT(ROUND('Bestand-Stellensuchende'!CP31/Hilfsblatt_Erwerbspersonen_17ff!$C31%,1),"0.0"),")")</f>
        <v>3.0 (2.9-3.2)</v>
      </c>
      <c r="CQ31" s="36" t="str">
        <f>CONCATENATE(TEXT(ROUND('Bestand-Stellensuchende'!CQ31/Hilfsblatt_Erwerbspersonen_17ff!$B31%,1),"0.0")," (",TEXT(ROUND('Bestand-Stellensuchende'!CQ31/Hilfsblatt_Erwerbspersonen_17ff!$D31%,1),"0.0"),"-",TEXT(ROUND('Bestand-Stellensuchende'!CQ31/Hilfsblatt_Erwerbspersonen_17ff!$C31%,1),"0.0"),")")</f>
        <v>3.0 (2.9-3.1)</v>
      </c>
      <c r="CR31" s="36" t="str">
        <f>CONCATENATE(TEXT(ROUND('Bestand-Stellensuchende'!CR31/Hilfsblatt_Erwerbspersonen_17ff!$B31%,1),"0.0")," (",TEXT(ROUND('Bestand-Stellensuchende'!CR31/Hilfsblatt_Erwerbspersonen_17ff!$D31%,1),"0.0"),"-",TEXT(ROUND('Bestand-Stellensuchende'!CR31/Hilfsblatt_Erwerbspersonen_17ff!$C31%,1),"0.0"),")")</f>
        <v>3.0 (2.9-3.1)</v>
      </c>
      <c r="CS31" s="36" t="str">
        <f>CONCATENATE(TEXT(ROUND('Bestand-Stellensuchende'!CS31/Hilfsblatt_Erwerbspersonen_17ff!$B31%,1),"0.0")," (",TEXT(ROUND('Bestand-Stellensuchende'!CS31/Hilfsblatt_Erwerbspersonen_17ff!$D31%,1),"0.0"),"-",TEXT(ROUND('Bestand-Stellensuchende'!CS31/Hilfsblatt_Erwerbspersonen_17ff!$C31%,1),"0.0"),")")</f>
        <v>2.9 (2.8-3.0)</v>
      </c>
      <c r="CT31" s="36" t="str">
        <f>CONCATENATE(TEXT(ROUND('Bestand-Stellensuchende'!CT31/Hilfsblatt_Erwerbspersonen_17ff!$B31%,1),"0.0")," (",TEXT(ROUND('Bestand-Stellensuchende'!CT31/Hilfsblatt_Erwerbspersonen_17ff!$D31%,1),"0.0"),"-",TEXT(ROUND('Bestand-Stellensuchende'!CT31/Hilfsblatt_Erwerbspersonen_17ff!$C31%,1),"0.0"),")")</f>
        <v>2.9 (2.8-3.0)</v>
      </c>
      <c r="CU31" s="36" t="str">
        <f>CONCATENATE(TEXT(ROUND('Bestand-Stellensuchende'!CU31/Hilfsblatt_Erwerbspersonen_17ff!$B31%,1),"0.0")," (",TEXT(ROUND('Bestand-Stellensuchende'!CU31/Hilfsblatt_Erwerbspersonen_17ff!$D31%,1),"0.0"),"-",TEXT(ROUND('Bestand-Stellensuchende'!CU31/Hilfsblatt_Erwerbspersonen_17ff!$C31%,1),"0.0"),")")</f>
        <v>3.0 (2.9-3.1)</v>
      </c>
      <c r="CV31" s="36" t="str">
        <f>CONCATENATE(TEXT(ROUND('Bestand-Stellensuchende'!CV31/Hilfsblatt_Erwerbspersonen_17ff!$B31%,1),"0.0")," (",TEXT(ROUND('Bestand-Stellensuchende'!CV31/Hilfsblatt_Erwerbspersonen_17ff!$D31%,1),"0.0"),"-",TEXT(ROUND('Bestand-Stellensuchende'!CV31/Hilfsblatt_Erwerbspersonen_17ff!$C31%,1),"0.0"),")")</f>
        <v>3.0 (2.9-3.1)</v>
      </c>
      <c r="CW31" s="36" t="str">
        <f>CONCATENATE(TEXT(ROUND('Bestand-Stellensuchende'!CW31/Hilfsblatt_Erwerbspersonen_17ff!$B31%,1),"0.0")," (",TEXT(ROUND('Bestand-Stellensuchende'!CW31/Hilfsblatt_Erwerbspersonen_17ff!$D31%,1),"0.0"),"-",TEXT(ROUND('Bestand-Stellensuchende'!CW31/Hilfsblatt_Erwerbspersonen_17ff!$C31%,1),"0.0"),")")</f>
        <v>3.1 (3.0-3.2)</v>
      </c>
      <c r="CX31" s="36" t="str">
        <f>CONCATENATE(TEXT(ROUND('Bestand-Stellensuchende'!CX31/Hilfsblatt_Erwerbspersonen_17ff!$B31%,1),"0.0")," (",TEXT(ROUND('Bestand-Stellensuchende'!CX31/Hilfsblatt_Erwerbspersonen_17ff!$D31%,1),"0.0"),"-",TEXT(ROUND('Bestand-Stellensuchende'!CX31/Hilfsblatt_Erwerbspersonen_17ff!$C31%,1),"0.0"),")")</f>
        <v>3.2 (3.0-3.3)</v>
      </c>
      <c r="CY31" s="36" t="str">
        <f>CONCATENATE(TEXT(ROUND('Bestand-Stellensuchende'!CY31/Hilfsblatt_Erwerbspersonen_17ff!$B31%,1),"0.0")," (",TEXT(ROUND('Bestand-Stellensuchende'!CY31/Hilfsblatt_Erwerbspersonen_17ff!$D31%,1),"0.0"),"-",TEXT(ROUND('Bestand-Stellensuchende'!CY31/Hilfsblatt_Erwerbspersonen_17ff!$C31%,1),"0.0"),")")</f>
        <v>3.3 (3.1-3.4)</v>
      </c>
      <c r="CZ31" s="36" t="str">
        <f>CONCATENATE(TEXT(ROUND('Bestand-Stellensuchende'!CZ31/Hilfsblatt_Erwerbspersonen_17ff!$B31%,1),"0.0")," (",TEXT(ROUND('Bestand-Stellensuchende'!CZ31/Hilfsblatt_Erwerbspersonen_17ff!$D31%,1),"0.0"),"-",TEXT(ROUND('Bestand-Stellensuchende'!CZ31/Hilfsblatt_Erwerbspersonen_17ff!$C31%,1),"0.0"),")")</f>
        <v>3.2 (3.1-3.4)</v>
      </c>
      <c r="DA31" s="36" t="str">
        <f>CONCATENATE(TEXT(ROUND('Bestand-Stellensuchende'!DA31/Hilfsblatt_Erwerbspersonen_17ff!$B31%,1),"0.0")," (",TEXT(ROUND('Bestand-Stellensuchende'!DA31/Hilfsblatt_Erwerbspersonen_17ff!$D31%,1),"0.0"),"-",TEXT(ROUND('Bestand-Stellensuchende'!DA31/Hilfsblatt_Erwerbspersonen_17ff!$C31%,1),"0.0"),")")</f>
        <v>3.3 (3.2-3.5)</v>
      </c>
      <c r="DB31" s="36" t="str">
        <f>CONCATENATE(TEXT(ROUND('Bestand-Stellensuchende'!DB31/Hilfsblatt_Erwerbspersonen_14ff!$B31%,1),"0.0")," (",TEXT(ROUND('Bestand-Stellensuchende'!DB31/Hilfsblatt_Erwerbspersonen_14ff!$D31%,1),"0.0"),"-",TEXT(ROUND('Bestand-Stellensuchende'!DB31/Hilfsblatt_Erwerbspersonen_14ff!$C31%,1),"0.0"),")")</f>
        <v>3.3 (3.2-3.5)</v>
      </c>
      <c r="DC31" s="36" t="str">
        <f>CONCATENATE(TEXT(ROUND('Bestand-Stellensuchende'!DC31/Hilfsblatt_Erwerbspersonen_14ff!$B31%,1),"0.0")," (",TEXT(ROUND('Bestand-Stellensuchende'!DC31/Hilfsblatt_Erwerbspersonen_14ff!$D31%,1),"0.0"),"-",TEXT(ROUND('Bestand-Stellensuchende'!DC31/Hilfsblatt_Erwerbspersonen_14ff!$C31%,1),"0.0"),")")</f>
        <v>3.5 (3.3-3.6)</v>
      </c>
      <c r="DD31" s="36" t="str">
        <f>CONCATENATE(TEXT(ROUND('Bestand-Stellensuchende'!DD31/Hilfsblatt_Erwerbspersonen_14ff!$B31%,1),"0.0")," (",TEXT(ROUND('Bestand-Stellensuchende'!DD31/Hilfsblatt_Erwerbspersonen_14ff!$D31%,1),"0.0"),"-",TEXT(ROUND('Bestand-Stellensuchende'!DD31/Hilfsblatt_Erwerbspersonen_14ff!$C31%,1),"0.0"),")")</f>
        <v>3.4 (3.3-3.5)</v>
      </c>
      <c r="DE31" s="36" t="str">
        <f>CONCATENATE(TEXT(ROUND('Bestand-Stellensuchende'!DE31/Hilfsblatt_Erwerbspersonen_14ff!$B31%,1),"0.0")," (",TEXT(ROUND('Bestand-Stellensuchende'!DE31/Hilfsblatt_Erwerbspersonen_14ff!$D31%,1),"0.0"),"-",TEXT(ROUND('Bestand-Stellensuchende'!DE31/Hilfsblatt_Erwerbspersonen_14ff!$C31%,1),"0.0"),")")</f>
        <v>3.4 (3.2-3.5)</v>
      </c>
      <c r="DF31" s="36" t="str">
        <f>CONCATENATE(TEXT(ROUND('Bestand-Stellensuchende'!DF31/Hilfsblatt_Erwerbspersonen_14ff!$B31%,1),"0.0")," (",TEXT(ROUND('Bestand-Stellensuchende'!DF31/Hilfsblatt_Erwerbspersonen_14ff!$D31%,1),"0.0"),"-",TEXT(ROUND('Bestand-Stellensuchende'!DF31/Hilfsblatt_Erwerbspersonen_14ff!$C31%,1),"0.0"),")")</f>
        <v>3.2 (3.1-3.4)</v>
      </c>
      <c r="DG31" s="36" t="str">
        <f>CONCATENATE(TEXT(ROUND('Bestand-Stellensuchende'!DG31/Hilfsblatt_Erwerbspersonen_14ff!$B31%,1),"0.0")," (",TEXT(ROUND('Bestand-Stellensuchende'!DG31/Hilfsblatt_Erwerbspersonen_14ff!$D31%,1),"0.0"),"-",TEXT(ROUND('Bestand-Stellensuchende'!DG31/Hilfsblatt_Erwerbspersonen_14ff!$C31%,1),"0.0"),")")</f>
        <v>3.2 (3.1-3.3)</v>
      </c>
      <c r="DH31" s="36" t="str">
        <f>CONCATENATE(TEXT(ROUND('Bestand-Stellensuchende'!DH31/Hilfsblatt_Erwerbspersonen_14ff!$B31%,1),"0.0")," (",TEXT(ROUND('Bestand-Stellensuchende'!DH31/Hilfsblatt_Erwerbspersonen_14ff!$D31%,1),"0.0"),"-",TEXT(ROUND('Bestand-Stellensuchende'!DH31/Hilfsblatt_Erwerbspersonen_14ff!$C31%,1),"0.0"),")")</f>
        <v>3.2 (3.1-3.4)</v>
      </c>
      <c r="DI31" s="36" t="str">
        <f>CONCATENATE(TEXT(ROUND('Bestand-Stellensuchende'!DI31/Hilfsblatt_Erwerbspersonen_14ff!$B31%,1),"0.0")," (",TEXT(ROUND('Bestand-Stellensuchende'!DI31/Hilfsblatt_Erwerbspersonen_14ff!$D31%,1),"0.0"),"-",TEXT(ROUND('Bestand-Stellensuchende'!DI31/Hilfsblatt_Erwerbspersonen_14ff!$C31%,1),"0.0"),")")</f>
        <v>3.2 (3.1-3.4)</v>
      </c>
      <c r="DJ31" s="36" t="str">
        <f>CONCATENATE(TEXT(ROUND('Bestand-Stellensuchende'!DJ31/Hilfsblatt_Erwerbspersonen_14ff!$B31%,1),"0.0")," (",TEXT(ROUND('Bestand-Stellensuchende'!DJ31/Hilfsblatt_Erwerbspersonen_14ff!$D31%,1),"0.0"),"-",TEXT(ROUND('Bestand-Stellensuchende'!DJ31/Hilfsblatt_Erwerbspersonen_14ff!$C31%,1),"0.0"),")")</f>
        <v>3.2 (3.1-3.4)</v>
      </c>
      <c r="DK31" s="36" t="str">
        <f>CONCATENATE(TEXT(ROUND('Bestand-Stellensuchende'!DK31/Hilfsblatt_Erwerbspersonen_14ff!$B31%,1),"0.0")," (",TEXT(ROUND('Bestand-Stellensuchende'!DK31/Hilfsblatt_Erwerbspersonen_14ff!$D31%,1),"0.0"),"-",TEXT(ROUND('Bestand-Stellensuchende'!DK31/Hilfsblatt_Erwerbspersonen_14ff!$C31%,1),"0.0"),")")</f>
        <v>3.2 (3.1-3.4)</v>
      </c>
      <c r="DL31" s="36" t="str">
        <f>CONCATENATE(TEXT(ROUND('Bestand-Stellensuchende'!DL31/Hilfsblatt_Erwerbspersonen_14ff!$B31%,1),"0.0")," (",TEXT(ROUND('Bestand-Stellensuchende'!DL31/Hilfsblatt_Erwerbspersonen_14ff!$D31%,1),"0.0"),"-",TEXT(ROUND('Bestand-Stellensuchende'!DL31/Hilfsblatt_Erwerbspersonen_14ff!$C31%,1),"0.0"),")")</f>
        <v>3.4 (3.3-3.5)</v>
      </c>
      <c r="DM31" s="36" t="str">
        <f>CONCATENATE(TEXT(ROUND('Bestand-Stellensuchende'!DM31/Hilfsblatt_Erwerbspersonen_14ff!$B31%,1),"0.0")," (",TEXT(ROUND('Bestand-Stellensuchende'!DM31/Hilfsblatt_Erwerbspersonen_14ff!$D31%,1),"0.0"),"-",TEXT(ROUND('Bestand-Stellensuchende'!DM31/Hilfsblatt_Erwerbspersonen_14ff!$C31%,1),"0.0"),")")</f>
        <v>3.5 (3.3-3.6)</v>
      </c>
      <c r="DN31" s="36" t="str">
        <f>CONCATENATE(TEXT(ROUND('Bestand-Stellensuchende'!DN31/Hilfsblatt_Erwerbspersonen_14ff!$B31%,1),"0.0")," (",TEXT(ROUND('Bestand-Stellensuchende'!DN31/Hilfsblatt_Erwerbspersonen_14ff!$D31%,1),"0.0"),"-",TEXT(ROUND('Bestand-Stellensuchende'!DN31/Hilfsblatt_Erwerbspersonen_14ff!$C31%,1),"0.0"),")")</f>
        <v>3.5 (3.4-3.6)</v>
      </c>
      <c r="DO31" s="36" t="str">
        <f>CONCATENATE(TEXT(ROUND('Bestand-Stellensuchende'!DO31/Hilfsblatt_Erwerbspersonen_14ff!$B31%,1),"0.0")," (",TEXT(ROUND('Bestand-Stellensuchende'!DO31/Hilfsblatt_Erwerbspersonen_14ff!$D31%,1),"0.0"),"-",TEXT(ROUND('Bestand-Stellensuchende'!DO31/Hilfsblatt_Erwerbspersonen_14ff!$C31%,1),"0.0"),")")</f>
        <v>3.2 (3.1-3.3)</v>
      </c>
      <c r="DP31" s="36" t="str">
        <f>CONCATENATE(TEXT(ROUND('Bestand-Stellensuchende'!DP31/Hilfsblatt_Erwerbspersonen_14ff!$B31%,1),"0.0")," (",TEXT(ROUND('Bestand-Stellensuchende'!DP31/Hilfsblatt_Erwerbspersonen_14ff!$D31%,1),"0.0"),"-",TEXT(ROUND('Bestand-Stellensuchende'!DP31/Hilfsblatt_Erwerbspersonen_14ff!$C31%,1),"0.0"),")")</f>
        <v>3.4 (3.3-3.6)</v>
      </c>
      <c r="DQ31" s="36" t="str">
        <f>CONCATENATE(TEXT(ROUND('Bestand-Stellensuchende'!DQ31/Hilfsblatt_Erwerbspersonen_14ff!$B31%,1),"0.0")," (",TEXT(ROUND('Bestand-Stellensuchende'!DQ31/Hilfsblatt_Erwerbspersonen_14ff!$D31%,1),"0.0"),"-",TEXT(ROUND('Bestand-Stellensuchende'!DQ31/Hilfsblatt_Erwerbspersonen_14ff!$C31%,1),"0.0"),")")</f>
        <v>3.4 (3.3-3.5)</v>
      </c>
      <c r="DR31" s="36" t="str">
        <f>CONCATENATE(TEXT(ROUND('Bestand-Stellensuchende'!DR31/Hilfsblatt_Erwerbspersonen_14ff!$B31%,1),"0.0")," (",TEXT(ROUND('Bestand-Stellensuchende'!DR31/Hilfsblatt_Erwerbspersonen_14ff!$D31%,1),"0.0"),"-",TEXT(ROUND('Bestand-Stellensuchende'!DR31/Hilfsblatt_Erwerbspersonen_14ff!$C31%,1),"0.0"),")")</f>
        <v>3.1 (3.0-3.3)</v>
      </c>
      <c r="DS31" s="36" t="str">
        <f>CONCATENATE(TEXT(ROUND('Bestand-Stellensuchende'!DS31/Hilfsblatt_Erwerbspersonen_14ff!$B31%,1),"0.0")," (",TEXT(ROUND('Bestand-Stellensuchende'!DS31/Hilfsblatt_Erwerbspersonen_14ff!$D31%,1),"0.0"),"-",TEXT(ROUND('Bestand-Stellensuchende'!DS31/Hilfsblatt_Erwerbspersonen_14ff!$C31%,1),"0.0"),")")</f>
        <v>3.1 (3.0-3.3)</v>
      </c>
      <c r="DT31" s="36" t="str">
        <f>CONCATENATE(TEXT(ROUND('Bestand-Stellensuchende'!DT31/Hilfsblatt_Erwerbspersonen_14ff!$B31%,1),"0.0")," (",TEXT(ROUND('Bestand-Stellensuchende'!DT31/Hilfsblatt_Erwerbspersonen_14ff!$D31%,1),"0.0"),"-",TEXT(ROUND('Bestand-Stellensuchende'!DT31/Hilfsblatt_Erwerbspersonen_14ff!$C31%,1),"0.0"),")")</f>
        <v>3.1 (3.0-3.2)</v>
      </c>
      <c r="DU31" s="36" t="str">
        <f>CONCATENATE(TEXT(ROUND('Bestand-Stellensuchende'!DU31/Hilfsblatt_Erwerbspersonen_14ff!$B31%,1),"0.0")," (",TEXT(ROUND('Bestand-Stellensuchende'!DU31/Hilfsblatt_Erwerbspersonen_14ff!$D31%,1),"0.0"),"-",TEXT(ROUND('Bestand-Stellensuchende'!DU31/Hilfsblatt_Erwerbspersonen_14ff!$C31%,1),"0.0"),")")</f>
        <v>3.1 (2.9-3.2)</v>
      </c>
      <c r="DV31" s="36" t="str">
        <f>CONCATENATE(TEXT(ROUND('Bestand-Stellensuchende'!DV31/Hilfsblatt_Erwerbspersonen_14ff!$B31%,1),"0.0")," (",TEXT(ROUND('Bestand-Stellensuchende'!DV31/Hilfsblatt_Erwerbspersonen_14ff!$D31%,1),"0.0"),"-",TEXT(ROUND('Bestand-Stellensuchende'!DV31/Hilfsblatt_Erwerbspersonen_14ff!$C31%,1),"0.0"),")")</f>
        <v>3.0 (2.9-3.2)</v>
      </c>
      <c r="DW31" s="36" t="str">
        <f>CONCATENATE(TEXT(ROUND('Bestand-Stellensuchende'!DW31/Hilfsblatt_Erwerbspersonen_14ff!$B31%,1),"0.0")," (",TEXT(ROUND('Bestand-Stellensuchende'!DW31/Hilfsblatt_Erwerbspersonen_14ff!$D31%,1),"0.0"),"-",TEXT(ROUND('Bestand-Stellensuchende'!DW31/Hilfsblatt_Erwerbspersonen_14ff!$C31%,1),"0.0"),")")</f>
        <v>3.0 (2.9-3.2)</v>
      </c>
      <c r="DX31" s="36" t="str">
        <f>CONCATENATE(TEXT(ROUND('Bestand-Stellensuchende'!DX31/Hilfsblatt_Erwerbspersonen_14ff!$B31%,1),"0.0")," (",TEXT(ROUND('Bestand-Stellensuchende'!DX31/Hilfsblatt_Erwerbspersonen_14ff!$D31%,1),"0.0"),"-",TEXT(ROUND('Bestand-Stellensuchende'!DX31/Hilfsblatt_Erwerbspersonen_14ff!$C31%,1),"0.0"),")")</f>
        <v>3.3 (3.2-3.4)</v>
      </c>
      <c r="DY31" s="36" t="str">
        <f>CONCATENATE(TEXT(ROUND('Bestand-Stellensuchende'!DY31/Hilfsblatt_Erwerbspersonen_14ff!$B31%,1),"0.0")," (",TEXT(ROUND('Bestand-Stellensuchende'!DY31/Hilfsblatt_Erwerbspersonen_14ff!$D31%,1),"0.0"),"-",TEXT(ROUND('Bestand-Stellensuchende'!DY31/Hilfsblatt_Erwerbspersonen_14ff!$C31%,1),"0.0"),")")</f>
        <v>3.4 (3.2-3.5)</v>
      </c>
      <c r="DZ31" s="36" t="str">
        <f>CONCATENATE(TEXT(ROUND('Bestand-Stellensuchende'!DZ31/Hilfsblatt_Erwerbspersonen_14ff!$B31%,1),"0.0")," (",TEXT(ROUND('Bestand-Stellensuchende'!DZ31/Hilfsblatt_Erwerbspersonen_14ff!$D31%,1),"0.0"),"-",TEXT(ROUND('Bestand-Stellensuchende'!DZ31/Hilfsblatt_Erwerbspersonen_14ff!$C31%,1),"0.0"),")")</f>
        <v>3.3 (3.2-3.5)</v>
      </c>
      <c r="EA31" s="36" t="str">
        <f>CONCATENATE(TEXT(ROUND('Bestand-Stellensuchende'!EA31/Hilfsblatt_Erwerbspersonen_14ff!$B31%,1),"0.0")," (",TEXT(ROUND('Bestand-Stellensuchende'!EA31/Hilfsblatt_Erwerbspersonen_14ff!$D31%,1),"0.0"),"-",TEXT(ROUND('Bestand-Stellensuchende'!EA31/Hilfsblatt_Erwerbspersonen_14ff!$C31%,1),"0.0"),")")</f>
        <v>3.3 (3.1-3.4)</v>
      </c>
      <c r="EB31" s="36" t="str">
        <f>CONCATENATE(TEXT(ROUND('Bestand-Stellensuchende'!EB31/Hilfsblatt_Erwerbspersonen_14ff!$B31%,1),"0.0")," (",TEXT(ROUND('Bestand-Stellensuchende'!EB31/Hilfsblatt_Erwerbspersonen_14ff!$D31%,1),"0.0"),"-",TEXT(ROUND('Bestand-Stellensuchende'!EB31/Hilfsblatt_Erwerbspersonen_14ff!$C31%,1),"0.0"),")")</f>
        <v>3.1 (3.0-3.2)</v>
      </c>
      <c r="EC31" s="36" t="str">
        <f>CONCATENATE(TEXT(ROUND('Bestand-Stellensuchende'!EC31/Hilfsblatt_Erwerbspersonen_14ff!$B31%,1),"0.0")," (",TEXT(ROUND('Bestand-Stellensuchende'!EC31/Hilfsblatt_Erwerbspersonen_14ff!$D31%,1),"0.0"),"-",TEXT(ROUND('Bestand-Stellensuchende'!EC31/Hilfsblatt_Erwerbspersonen_14ff!$C31%,1),"0.0"),")")</f>
        <v>3.3 (3.2-3.4)</v>
      </c>
      <c r="ED31" s="36" t="str">
        <f>CONCATENATE(TEXT(ROUND('Bestand-Stellensuchende'!ED31/Hilfsblatt_Erwerbspersonen_14ff!$B31%,1),"0.0")," (",TEXT(ROUND('Bestand-Stellensuchende'!ED31/Hilfsblatt_Erwerbspersonen_14ff!$D31%,1),"0.0"),"-",TEXT(ROUND('Bestand-Stellensuchende'!ED31/Hilfsblatt_Erwerbspersonen_14ff!$C31%,1),"0.0"),")")</f>
        <v>3.2 (3.0-3.3)</v>
      </c>
      <c r="EE31" s="36" t="str">
        <f>CONCATENATE(TEXT(ROUND('Bestand-Stellensuchende'!EE31/Hilfsblatt_Erwerbspersonen_14ff!$B31%,1),"0.0")," (",TEXT(ROUND('Bestand-Stellensuchende'!EE31/Hilfsblatt_Erwerbspersonen_14ff!$D31%,1),"0.0"),"-",TEXT(ROUND('Bestand-Stellensuchende'!EE31/Hilfsblatt_Erwerbspersonen_14ff!$C31%,1),"0.0"),")")</f>
        <v>3.1 (2.9-3.2)</v>
      </c>
      <c r="EF31" s="36" t="str">
        <f>CONCATENATE(TEXT(ROUND('Bestand-Stellensuchende'!EF31/Hilfsblatt_Erwerbspersonen_14ff!$B31%,1),"0.0")," (",TEXT(ROUND('Bestand-Stellensuchende'!EF31/Hilfsblatt_Erwerbspersonen_14ff!$D31%,1),"0.0"),"-",TEXT(ROUND('Bestand-Stellensuchende'!EF31/Hilfsblatt_Erwerbspersonen_14ff!$C31%,1),"0.0"),")")</f>
        <v>2.9 (2.8-3.1)</v>
      </c>
      <c r="EG31" s="36" t="str">
        <f>CONCATENATE(TEXT(ROUND('Bestand-Stellensuchende'!EG31/Hilfsblatt_Erwerbspersonen_14ff!$B31%,1),"0.0")," (",TEXT(ROUND('Bestand-Stellensuchende'!EG31/Hilfsblatt_Erwerbspersonen_14ff!$D31%,1),"0.0"),"-",TEXT(ROUND('Bestand-Stellensuchende'!EG31/Hilfsblatt_Erwerbspersonen_14ff!$C31%,1),"0.0"),")")</f>
        <v>2.9 (2.8-3.0)</v>
      </c>
      <c r="EH31" s="36" t="str">
        <f>CONCATENATE(TEXT(ROUND('Bestand-Stellensuchende'!EH31/Hilfsblatt_Erwerbspersonen_14ff!$B31%,1),"0.0")," (",TEXT(ROUND('Bestand-Stellensuchende'!EH31/Hilfsblatt_Erwerbspersonen_14ff!$D31%,1),"0.0"),"-",TEXT(ROUND('Bestand-Stellensuchende'!EH31/Hilfsblatt_Erwerbspersonen_14ff!$C31%,1),"0.0"),")")</f>
        <v>3.0 (2.9-3.2)</v>
      </c>
      <c r="EI31" s="36" t="str">
        <f>CONCATENATE(TEXT(ROUND('Bestand-Stellensuchende'!EI31/Hilfsblatt_Erwerbspersonen_14ff!$B31%,1),"0.0")," (",TEXT(ROUND('Bestand-Stellensuchende'!EI31/Hilfsblatt_Erwerbspersonen_14ff!$D31%,1),"0.0"),"-",TEXT(ROUND('Bestand-Stellensuchende'!EI31/Hilfsblatt_Erwerbspersonen_14ff!$C31%,1),"0.0"),")")</f>
        <v>2.9 (2.8-3.0)</v>
      </c>
      <c r="EJ31" s="36" t="str">
        <f>CONCATENATE(TEXT(ROUND('Bestand-Stellensuchende'!EJ31/Hilfsblatt_Erwerbspersonen_14ff!$B31%,1),"0.0")," (",TEXT(ROUND('Bestand-Stellensuchende'!EJ31/Hilfsblatt_Erwerbspersonen_14ff!$D31%,1),"0.0"),"-",TEXT(ROUND('Bestand-Stellensuchende'!EJ31/Hilfsblatt_Erwerbspersonen_14ff!$C31%,1),"0.0"),")")</f>
        <v>3.1 (3.0-3.2)</v>
      </c>
      <c r="EK31" s="36" t="str">
        <f>CONCATENATE(TEXT(ROUND('Bestand-Stellensuchende'!EK31/Hilfsblatt_Erwerbspersonen_14ff!$B31%,1),"0.0")," (",TEXT(ROUND('Bestand-Stellensuchende'!EK31/Hilfsblatt_Erwerbspersonen_14ff!$D31%,1),"0.0"),"-",TEXT(ROUND('Bestand-Stellensuchende'!EK31/Hilfsblatt_Erwerbspersonen_14ff!$C31%,1),"0.0"),")")</f>
        <v>3.1 (3.0-3.2)</v>
      </c>
      <c r="EL31" s="36" t="str">
        <f>CONCATENATE(TEXT(ROUND('Bestand-Stellensuchende'!EL31/Hilfsblatt_Erwerbspersonen_14ff!$B31%,1),"0.0")," (",TEXT(ROUND('Bestand-Stellensuchende'!EL31/Hilfsblatt_Erwerbspersonen_14ff!$D31%,1),"0.0"),"-",TEXT(ROUND('Bestand-Stellensuchende'!EL31/Hilfsblatt_Erwerbspersonen_14ff!$C31%,1),"0.0"),")")</f>
        <v>3.2 (3.0-3.3)</v>
      </c>
      <c r="EM31" s="36" t="str">
        <f>CONCATENATE(TEXT(ROUND('Bestand-Stellensuchende'!EM31/Hilfsblatt_Erwerbspersonen_14ff!$B31%,1),"0.0")," (",TEXT(ROUND('Bestand-Stellensuchende'!EM31/Hilfsblatt_Erwerbspersonen_14ff!$D31%,1),"0.0"),"-",TEXT(ROUND('Bestand-Stellensuchende'!EM31/Hilfsblatt_Erwerbspersonen_14ff!$C31%,1),"0.0"),")")</f>
        <v>3.1 (3.0-3.2)</v>
      </c>
      <c r="EN31" s="36" t="str">
        <f>CONCATENATE(TEXT(ROUND('Bestand-Stellensuchende'!EN31/Hilfsblatt_Erwerbspersonen_14ff!$B31%,1),"0.0")," (",TEXT(ROUND('Bestand-Stellensuchende'!EN31/Hilfsblatt_Erwerbspersonen_14ff!$D31%,1),"0.0"),"-",TEXT(ROUND('Bestand-Stellensuchende'!EN31/Hilfsblatt_Erwerbspersonen_14ff!$C31%,1),"0.0"),")")</f>
        <v>3.1 (3.0-3.2)</v>
      </c>
    </row>
    <row r="32" spans="1:144" ht="13.5" customHeight="1">
      <c r="A32" s="20" t="s">
        <v>24</v>
      </c>
      <c r="B32" s="36" t="str">
        <f>CONCATENATE(TEXT(ROUND('Bestand-Stellensuchende'!B32/Hilfsblatt_Erwerbspersonen_20ff!$B32%,1),"0.0")," (",TEXT(ROUND('Bestand-Stellensuchende'!B32/Hilfsblatt_Erwerbspersonen_20ff!$D32%,1),"0.0"),"-",TEXT(ROUND('Bestand-Stellensuchende'!B32/Hilfsblatt_Erwerbspersonen_20ff!$C32%,1),"0.0"),")")</f>
        <v>3.4 (3.3-3.5)</v>
      </c>
      <c r="C32" s="36" t="str">
        <f>CONCATENATE(TEXT(ROUND('Bestand-Stellensuchende'!C32/Hilfsblatt_Erwerbspersonen_20ff!$B32%,1),"0.0")," (",TEXT(ROUND('Bestand-Stellensuchende'!C32/Hilfsblatt_Erwerbspersonen_20ff!$D32%,1),"0.0"),"-",TEXT(ROUND('Bestand-Stellensuchende'!C32/Hilfsblatt_Erwerbspersonen_20ff!$C32%,1),"0.0"),")")</f>
        <v>3.4 (3.3-3.5)</v>
      </c>
      <c r="D32" s="36" t="str">
        <f>CONCATENATE(TEXT(ROUND('Bestand-Stellensuchende'!D32/Hilfsblatt_Erwerbspersonen_20ff!$B32%,1),"0.0")," (",TEXT(ROUND('Bestand-Stellensuchende'!D32/Hilfsblatt_Erwerbspersonen_20ff!$D32%,1),"0.0"),"-",TEXT(ROUND('Bestand-Stellensuchende'!D32/Hilfsblatt_Erwerbspersonen_20ff!$C32%,1),"0.0"),")")</f>
        <v>3.4 (3.3-3.5)</v>
      </c>
      <c r="E32" s="36" t="str">
        <f>CONCATENATE(TEXT(ROUND('Bestand-Stellensuchende'!E32/Hilfsblatt_Erwerbspersonen_20ff!$B32%,1),"0.0")," (",TEXT(ROUND('Bestand-Stellensuchende'!E32/Hilfsblatt_Erwerbspersonen_20ff!$D32%,1),"0.0"),"-",TEXT(ROUND('Bestand-Stellensuchende'!E32/Hilfsblatt_Erwerbspersonen_20ff!$C32%,1),"0.0"),")")</f>
        <v>3.4 (3.3-3.5)</v>
      </c>
      <c r="F32" s="36"/>
      <c r="G32" s="36"/>
      <c r="H32" s="36"/>
      <c r="I32" s="36"/>
      <c r="J32" s="36"/>
      <c r="K32" s="36"/>
      <c r="L32" s="36"/>
      <c r="M32" s="36"/>
      <c r="N32" s="36"/>
      <c r="O32" s="36" t="str">
        <f>CONCATENATE(TEXT(ROUND('Bestand-Stellensuchende'!O32/Hilfsblatt_Erwerbspersonen_20ff!$B32%,1),"0.0")," (",TEXT(ROUND('Bestand-Stellensuchende'!O32/Hilfsblatt_Erwerbspersonen_20ff!$D32%,1),"0.0"),"-",TEXT(ROUND('Bestand-Stellensuchende'!O32/Hilfsblatt_Erwerbspersonen_20ff!$C32%,1),"0.0"),")")</f>
        <v>3.3 (3.2-3.4)</v>
      </c>
      <c r="P32" s="36" t="str">
        <f>CONCATENATE(TEXT(ROUND('Bestand-Stellensuchende'!P32/Hilfsblatt_Erwerbspersonen_20ff!$B32%,1),"0.0")," (",TEXT(ROUND('Bestand-Stellensuchende'!P32/Hilfsblatt_Erwerbspersonen_20ff!$D32%,1),"0.0"),"-",TEXT(ROUND('Bestand-Stellensuchende'!P32/Hilfsblatt_Erwerbspersonen_20ff!$C32%,1),"0.0"),")")</f>
        <v>3.4 (3.3-3.5)</v>
      </c>
      <c r="Q32" s="36" t="str">
        <f>CONCATENATE(TEXT(ROUND('Bestand-Stellensuchende'!Q32/Hilfsblatt_Erwerbspersonen_20ff!$B32%,1),"0.0")," (",TEXT(ROUND('Bestand-Stellensuchende'!Q32/Hilfsblatt_Erwerbspersonen_20ff!$D32%,1),"0.0"),"-",TEXT(ROUND('Bestand-Stellensuchende'!Q32/Hilfsblatt_Erwerbspersonen_20ff!$C32%,1),"0.0"),")")</f>
        <v>3.3 (3.2-3.4)</v>
      </c>
      <c r="R32" s="36" t="str">
        <f>CONCATENATE(TEXT(ROUND('Bestand-Stellensuchende'!R32/Hilfsblatt_Erwerbspersonen_20ff!$B32%,1),"0.0")," (",TEXT(ROUND('Bestand-Stellensuchende'!R32/Hilfsblatt_Erwerbspersonen_20ff!$D32%,1),"0.0"),"-",TEXT(ROUND('Bestand-Stellensuchende'!R32/Hilfsblatt_Erwerbspersonen_20ff!$C32%,1),"0.0"),")")</f>
        <v>3.1 (3.0-3.2)</v>
      </c>
      <c r="S32" s="36" t="str">
        <f>CONCATENATE(TEXT(ROUND('Bestand-Stellensuchende'!S32/Hilfsblatt_Erwerbspersonen_20ff!$B32%,1),"0.0")," (",TEXT(ROUND('Bestand-Stellensuchende'!S32/Hilfsblatt_Erwerbspersonen_20ff!$D32%,1),"0.0"),"-",TEXT(ROUND('Bestand-Stellensuchende'!S32/Hilfsblatt_Erwerbspersonen_20ff!$C32%,1),"0.0"),")")</f>
        <v>3.1 (3.0-3.2)</v>
      </c>
      <c r="T32" s="36" t="str">
        <f>CONCATENATE(TEXT(ROUND('Bestand-Stellensuchende'!T32/Hilfsblatt_Erwerbspersonen_20ff!$B32%,1),"0.0")," (",TEXT(ROUND('Bestand-Stellensuchende'!T32/Hilfsblatt_Erwerbspersonen_20ff!$D32%,1),"0.0"),"-",TEXT(ROUND('Bestand-Stellensuchende'!T32/Hilfsblatt_Erwerbspersonen_20ff!$C32%,1),"0.0"),")")</f>
        <v>3.1 (3.0-3.2)</v>
      </c>
      <c r="U32" s="36" t="str">
        <f>CONCATENATE(TEXT(ROUND('Bestand-Stellensuchende'!U32/Hilfsblatt_Erwerbspersonen_20ff!$B32%,1),"0.0")," (",TEXT(ROUND('Bestand-Stellensuchende'!U32/Hilfsblatt_Erwerbspersonen_20ff!$D32%,1),"0.0"),"-",TEXT(ROUND('Bestand-Stellensuchende'!U32/Hilfsblatt_Erwerbspersonen_20ff!$C32%,1),"0.0"),")")</f>
        <v>3.1 (3.0-3.2)</v>
      </c>
      <c r="V32" s="36" t="str">
        <f>CONCATENATE(TEXT(ROUND('Bestand-Stellensuchende'!V32/Hilfsblatt_Erwerbspersonen_20ff!$B32%,1),"0.0")," (",TEXT(ROUND('Bestand-Stellensuchende'!V32/Hilfsblatt_Erwerbspersonen_20ff!$D32%,1),"0.0"),"-",TEXT(ROUND('Bestand-Stellensuchende'!V32/Hilfsblatt_Erwerbspersonen_20ff!$C32%,1),"0.0"),")")</f>
        <v>3.2 (3.1-3.3)</v>
      </c>
      <c r="W32" s="36" t="str">
        <f>CONCATENATE(TEXT(ROUND('Bestand-Stellensuchende'!W32/Hilfsblatt_Erwerbspersonen_20ff!$B32%,1),"0.0")," (",TEXT(ROUND('Bestand-Stellensuchende'!W32/Hilfsblatt_Erwerbspersonen_20ff!$D32%,1),"0.0"),"-",TEXT(ROUND('Bestand-Stellensuchende'!W32/Hilfsblatt_Erwerbspersonen_20ff!$C32%,1),"0.0"),")")</f>
        <v>3.3 (3.2-3.4)</v>
      </c>
      <c r="X32" s="36" t="str">
        <f>CONCATENATE(TEXT(ROUND('Bestand-Stellensuchende'!X32/Hilfsblatt_Erwerbspersonen_20ff!$B32%,1),"0.0")," (",TEXT(ROUND('Bestand-Stellensuchende'!X32/Hilfsblatt_Erwerbspersonen_20ff!$D32%,1),"0.0"),"-",TEXT(ROUND('Bestand-Stellensuchende'!X32/Hilfsblatt_Erwerbspersonen_20ff!$C32%,1),"0.0"),")")</f>
        <v>3.3 (3.2-3.4)</v>
      </c>
      <c r="Y32" s="36" t="str">
        <f>CONCATENATE(TEXT(ROUND('Bestand-Stellensuchende'!Y32/Hilfsblatt_Erwerbspersonen_20ff!$B32%,1),"0.0")," (",TEXT(ROUND('Bestand-Stellensuchende'!Y32/Hilfsblatt_Erwerbspersonen_20ff!$D32%,1),"0.0"),"-",TEXT(ROUND('Bestand-Stellensuchende'!Y32/Hilfsblatt_Erwerbspersonen_20ff!$C32%,1),"0.0"),")")</f>
        <v>3.5 (3.4-3.6)</v>
      </c>
      <c r="Z32" s="36" t="str">
        <f>CONCATENATE(TEXT(ROUND('Bestand-Stellensuchende'!Z32/Hilfsblatt_Erwerbspersonen_20ff!$B32%,1),"0.0")," (",TEXT(ROUND('Bestand-Stellensuchende'!Z32/Hilfsblatt_Erwerbspersonen_20ff!$D32%,1),"0.0"),"-",TEXT(ROUND('Bestand-Stellensuchende'!Z32/Hilfsblatt_Erwerbspersonen_20ff!$C32%,1),"0.0"),")")</f>
        <v>3.5 (3.4-3.6)</v>
      </c>
      <c r="AA32" s="36" t="str">
        <f>CONCATENATE(TEXT(ROUND('Bestand-Stellensuchende'!AA32/Hilfsblatt_Erwerbspersonen_20ff!$B32%,1),"0.0")," (",TEXT(ROUND('Bestand-Stellensuchende'!AA32/Hilfsblatt_Erwerbspersonen_20ff!$D32%,1),"0.0"),"-",TEXT(ROUND('Bestand-Stellensuchende'!AA32/Hilfsblatt_Erwerbspersonen_20ff!$C32%,1),"0.0"),")")</f>
        <v>3.5 (3.4-3.6)</v>
      </c>
      <c r="AB32" s="36" t="str">
        <f>CONCATENATE(TEXT(ROUND('Bestand-Stellensuchende'!AB32/Hilfsblatt_Erwerbspersonen_20ff!$B32%,1),"0.0")," (",TEXT(ROUND('Bestand-Stellensuchende'!AB32/Hilfsblatt_Erwerbspersonen_20ff!$D32%,1),"0.0"),"-",TEXT(ROUND('Bestand-Stellensuchende'!AB32/Hilfsblatt_Erwerbspersonen_20ff!$C32%,1),"0.0"),")")</f>
        <v>3.7 (3.6-3.9)</v>
      </c>
      <c r="AC32" s="36" t="str">
        <f>CONCATENATE(TEXT(ROUND('Bestand-Stellensuchende'!AC32/Hilfsblatt_Erwerbspersonen_20ff!$B32%,1),"0.0")," (",TEXT(ROUND('Bestand-Stellensuchende'!AC32/Hilfsblatt_Erwerbspersonen_20ff!$D32%,1),"0.0"),"-",TEXT(ROUND('Bestand-Stellensuchende'!AC32/Hilfsblatt_Erwerbspersonen_20ff!$C32%,1),"0.0"),")")</f>
        <v>3.6 (3.5-3.7)</v>
      </c>
      <c r="AD32" s="36" t="str">
        <f>CONCATENATE(TEXT(ROUND('Bestand-Stellensuchende'!AD32/Hilfsblatt_Erwerbspersonen_20ff!$B32%,1),"0.0")," (",TEXT(ROUND('Bestand-Stellensuchende'!AD32/Hilfsblatt_Erwerbspersonen_20ff!$D32%,1),"0.0"),"-",TEXT(ROUND('Bestand-Stellensuchende'!AD32/Hilfsblatt_Erwerbspersonen_20ff!$C32%,1),"0.0"),")")</f>
        <v>3.6 (3.5-3.7)</v>
      </c>
      <c r="AE32" s="36" t="str">
        <f>CONCATENATE(TEXT(ROUND('Bestand-Stellensuchende'!AE32/Hilfsblatt_Erwerbspersonen_20ff!$B32%,1),"0.0")," (",TEXT(ROUND('Bestand-Stellensuchende'!AE32/Hilfsblatt_Erwerbspersonen_20ff!$D32%,1),"0.0"),"-",TEXT(ROUND('Bestand-Stellensuchende'!AE32/Hilfsblatt_Erwerbspersonen_20ff!$C32%,1),"0.0"),")")</f>
        <v>3.5 (3.3-3.6)</v>
      </c>
      <c r="AF32" s="36" t="str">
        <f>CONCATENATE(TEXT(ROUND('Bestand-Stellensuchende'!AF32/Hilfsblatt_Erwerbspersonen_20ff!$B32%,1),"0.0")," (",TEXT(ROUND('Bestand-Stellensuchende'!AF32/Hilfsblatt_Erwerbspersonen_20ff!$D32%,1),"0.0"),"-",TEXT(ROUND('Bestand-Stellensuchende'!AF32/Hilfsblatt_Erwerbspersonen_20ff!$C32%,1),"0.0"),")")</f>
        <v>3.5 (3.4-3.6)</v>
      </c>
      <c r="AG32" s="36" t="str">
        <f>CONCATENATE(TEXT(ROUND('Bestand-Stellensuchende'!AG32/Hilfsblatt_Erwerbspersonen_20ff!$B32%,1),"0.0")," (",TEXT(ROUND('Bestand-Stellensuchende'!AG32/Hilfsblatt_Erwerbspersonen_20ff!$D32%,1),"0.0"),"-",TEXT(ROUND('Bestand-Stellensuchende'!AG32/Hilfsblatt_Erwerbspersonen_20ff!$C32%,1),"0.0"),")")</f>
        <v>3.5 (3.4-3.6)</v>
      </c>
      <c r="AH32" s="36" t="str">
        <f>CONCATENATE(TEXT(ROUND('Bestand-Stellensuchende'!AH32/Hilfsblatt_Erwerbspersonen_20ff!$B32%,1),"0.0")," (",TEXT(ROUND('Bestand-Stellensuchende'!AH32/Hilfsblatt_Erwerbspersonen_20ff!$D32%,1),"0.0"),"-",TEXT(ROUND('Bestand-Stellensuchende'!AH32/Hilfsblatt_Erwerbspersonen_20ff!$C32%,1),"0.0"),")")</f>
        <v>3.6 (3.4-3.7)</v>
      </c>
      <c r="AI32" s="36" t="str">
        <f>CONCATENATE(TEXT(ROUND('Bestand-Stellensuchende'!AI32/Hilfsblatt_Erwerbspersonen_20ff!$B32%,1),"0.0")," (",TEXT(ROUND('Bestand-Stellensuchende'!AI32/Hilfsblatt_Erwerbspersonen_20ff!$D32%,1),"0.0"),"-",TEXT(ROUND('Bestand-Stellensuchende'!AI32/Hilfsblatt_Erwerbspersonen_20ff!$C32%,1),"0.0"),")")</f>
        <v>3.7 (3.6-3.8)</v>
      </c>
      <c r="AJ32" s="36" t="str">
        <f>CONCATENATE(TEXT(ROUND('Bestand-Stellensuchende'!AJ32/Hilfsblatt_Erwerbspersonen_20ff!$B32%,1),"0.0")," (",TEXT(ROUND('Bestand-Stellensuchende'!AJ32/Hilfsblatt_Erwerbspersonen_20ff!$D32%,1),"0.0"),"-",TEXT(ROUND('Bestand-Stellensuchende'!AJ32/Hilfsblatt_Erwerbspersonen_20ff!$C32%,1),"0.0"),")")</f>
        <v>3.7 (3.6-3.8)</v>
      </c>
      <c r="AK32" s="36" t="str">
        <f>CONCATENATE(TEXT(ROUND('Bestand-Stellensuchende'!AK32/Hilfsblatt_Erwerbspersonen_20ff!$B32%,1),"0.0")," (",TEXT(ROUND('Bestand-Stellensuchende'!AK32/Hilfsblatt_Erwerbspersonen_20ff!$D32%,1),"0.0"),"-",TEXT(ROUND('Bestand-Stellensuchende'!AK32/Hilfsblatt_Erwerbspersonen_20ff!$C32%,1),"0.0"),")")</f>
        <v>3.9 (3.7-4.0)</v>
      </c>
      <c r="AL32" s="36" t="str">
        <f>CONCATENATE(TEXT(ROUND('Bestand-Stellensuchende'!AL32/Hilfsblatt_Erwerbspersonen_20ff!$B32%,1),"0.0")," (",TEXT(ROUND('Bestand-Stellensuchende'!AL32/Hilfsblatt_Erwerbspersonen_20ff!$D32%,1),"0.0"),"-",TEXT(ROUND('Bestand-Stellensuchende'!AL32/Hilfsblatt_Erwerbspersonen_20ff!$C32%,1),"0.0"),")")</f>
        <v>4.0 (3.9-4.2)</v>
      </c>
      <c r="AM32" s="36" t="str">
        <f>CONCATENATE(TEXT(ROUND('Bestand-Stellensuchende'!AM32/Hilfsblatt_Erwerbspersonen_20ff!$B32%,1),"0.0")," (",TEXT(ROUND('Bestand-Stellensuchende'!AM32/Hilfsblatt_Erwerbspersonen_20ff!$D32%,1),"0.0"),"-",TEXT(ROUND('Bestand-Stellensuchende'!AM32/Hilfsblatt_Erwerbspersonen_20ff!$C32%,1),"0.0"),")")</f>
        <v>4.2 (4.0-4.3)</v>
      </c>
      <c r="AN32" s="36" t="str">
        <f>CONCATENATE(TEXT(ROUND('Bestand-Stellensuchende'!AN32/Hilfsblatt_Erwerbspersonen_20ff!$B32%,1),"0.0")," (",TEXT(ROUND('Bestand-Stellensuchende'!AN32/Hilfsblatt_Erwerbspersonen_20ff!$D32%,1),"0.0"),"-",TEXT(ROUND('Bestand-Stellensuchende'!AN32/Hilfsblatt_Erwerbspersonen_20ff!$C32%,1),"0.0"),")")</f>
        <v>4.3 (4.1-4.4)</v>
      </c>
      <c r="AO32" s="36" t="str">
        <f>CONCATENATE(TEXT(ROUND('Bestand-Stellensuchende'!AO32/Hilfsblatt_Erwerbspersonen_20ff!$B32%,1),"0.0")," (",TEXT(ROUND('Bestand-Stellensuchende'!AO32/Hilfsblatt_Erwerbspersonen_20ff!$D32%,1),"0.0"),"-",TEXT(ROUND('Bestand-Stellensuchende'!AO32/Hilfsblatt_Erwerbspersonen_20ff!$C32%,1),"0.0"),")")</f>
        <v>4.7 (4.5-4.8)</v>
      </c>
      <c r="AP32" s="36" t="str">
        <f>CONCATENATE(TEXT(ROUND('Bestand-Stellensuchende'!AP32/Hilfsblatt_Erwerbspersonen_20ff!$B32%,1),"0.0")," (",TEXT(ROUND('Bestand-Stellensuchende'!AP32/Hilfsblatt_Erwerbspersonen_20ff!$D32%,1),"0.0"),"-",TEXT(ROUND('Bestand-Stellensuchende'!AP32/Hilfsblatt_Erwerbspersonen_20ff!$C32%,1),"0.0"),")")</f>
        <v>4.3 (4.2-4.4)</v>
      </c>
      <c r="AQ32" s="36" t="str">
        <f>CONCATENATE(TEXT(ROUND('Bestand-Stellensuchende'!AQ32/Hilfsblatt_Erwerbspersonen_20ff!$B32%,1),"0.0")," (",TEXT(ROUND('Bestand-Stellensuchende'!AQ32/Hilfsblatt_Erwerbspersonen_20ff!$D32%,1),"0.0"),"-",TEXT(ROUND('Bestand-Stellensuchende'!AQ32/Hilfsblatt_Erwerbspersonen_20ff!$C32%,1),"0.0"),")")</f>
        <v>4.3 (4.1-4.4)</v>
      </c>
      <c r="AR32" s="36" t="str">
        <f>CONCATENATE(TEXT(ROUND('Bestand-Stellensuchende'!AR32/Hilfsblatt_Erwerbspersonen_20ff!$B32%,1),"0.0")," (",TEXT(ROUND('Bestand-Stellensuchende'!AR32/Hilfsblatt_Erwerbspersonen_20ff!$D32%,1),"0.0"),"-",TEXT(ROUND('Bestand-Stellensuchende'!AR32/Hilfsblatt_Erwerbspersonen_20ff!$C32%,1),"0.0"),")")</f>
        <v>4.2 (4.1-4.3)</v>
      </c>
      <c r="AS32" s="36" t="str">
        <f>CONCATENATE(TEXT(ROUND('Bestand-Stellensuchende'!AS32/Hilfsblatt_Erwerbspersonen_20ff!$B32%,1),"0.0")," (",TEXT(ROUND('Bestand-Stellensuchende'!AS32/Hilfsblatt_Erwerbspersonen_20ff!$D32%,1),"0.0"),"-",TEXT(ROUND('Bestand-Stellensuchende'!AS32/Hilfsblatt_Erwerbspersonen_20ff!$C32%,1),"0.0"),")")</f>
        <v>4.3 (4.2-4.5)</v>
      </c>
      <c r="AT32" s="36" t="str">
        <f>CONCATENATE(TEXT(ROUND('Bestand-Stellensuchende'!AT32/Hilfsblatt_Erwerbspersonen_20ff!$B32%,1),"0.0")," (",TEXT(ROUND('Bestand-Stellensuchende'!AT32/Hilfsblatt_Erwerbspersonen_20ff!$D32%,1),"0.0"),"-",TEXT(ROUND('Bestand-Stellensuchende'!AT32/Hilfsblatt_Erwerbspersonen_20ff!$C32%,1),"0.0"),")")</f>
        <v>4.4 (4.3-4.6)</v>
      </c>
      <c r="AU32" s="36" t="str">
        <f>CONCATENATE(TEXT(ROUND('Bestand-Stellensuchende'!AU32/Hilfsblatt_Erwerbspersonen_20ff!$B32%,1),"0.0")," (",TEXT(ROUND('Bestand-Stellensuchende'!AU32/Hilfsblatt_Erwerbspersonen_20ff!$D32%,1),"0.0"),"-",TEXT(ROUND('Bestand-Stellensuchende'!AU32/Hilfsblatt_Erwerbspersonen_20ff!$C32%,1),"0.0"),")")</f>
        <v>4.5 (4.4-4.6)</v>
      </c>
      <c r="AV32" s="36" t="str">
        <f>CONCATENATE(TEXT(ROUND('Bestand-Stellensuchende'!AV32/Hilfsblatt_Erwerbspersonen_20ff!$B32%,1),"0.0")," (",TEXT(ROUND('Bestand-Stellensuchende'!AV32/Hilfsblatt_Erwerbspersonen_20ff!$D32%,1),"0.0"),"-",TEXT(ROUND('Bestand-Stellensuchende'!AV32/Hilfsblatt_Erwerbspersonen_20ff!$C32%,1),"0.0"),")")</f>
        <v>4.6 (4.5-4.8)</v>
      </c>
      <c r="AW32" s="36" t="str">
        <f>CONCATENATE(TEXT(ROUND('Bestand-Stellensuchende'!AW32/Hilfsblatt_Erwerbspersonen_20ff!$B32%,1),"0.0")," (",TEXT(ROUND('Bestand-Stellensuchende'!AW32/Hilfsblatt_Erwerbspersonen_20ff!$D32%,1),"0.0"),"-",TEXT(ROUND('Bestand-Stellensuchende'!AW32/Hilfsblatt_Erwerbspersonen_20ff!$C32%,1),"0.0"),")")</f>
        <v>4.8 (4.7-5.0)</v>
      </c>
      <c r="AX32" s="36" t="str">
        <f>CONCATENATE(TEXT(ROUND('Bestand-Stellensuchende'!AX32/Hilfsblatt_Erwerbspersonen_20ff!$B32%,1),"0.0")," (",TEXT(ROUND('Bestand-Stellensuchende'!AX32/Hilfsblatt_Erwerbspersonen_20ff!$D32%,1),"0.0"),"-",TEXT(ROUND('Bestand-Stellensuchende'!AX32/Hilfsblatt_Erwerbspersonen_20ff!$C32%,1),"0.0"),")")</f>
        <v>5.0 (4.9-5.2)</v>
      </c>
      <c r="AY32" s="36" t="str">
        <f>CONCATENATE(TEXT(ROUND('Bestand-Stellensuchende'!AY32/Hilfsblatt_Erwerbspersonen_20ff!$B32%,1),"0.0")," (",TEXT(ROUND('Bestand-Stellensuchende'!AY32/Hilfsblatt_Erwerbspersonen_20ff!$D32%,1),"0.0"),"-",TEXT(ROUND('Bestand-Stellensuchende'!AY32/Hilfsblatt_Erwerbspersonen_20ff!$C32%,1),"0.0"),")")</f>
        <v>5.1 (4.9-5.3)</v>
      </c>
      <c r="AZ32" s="36" t="str">
        <f>CONCATENATE(TEXT(ROUND('Bestand-Stellensuchende'!AZ32/Hilfsblatt_Erwerbspersonen_20ff!$B32%,1),"0.0")," (",TEXT(ROUND('Bestand-Stellensuchende'!AZ32/Hilfsblatt_Erwerbspersonen_20ff!$D32%,1),"0.0"),"-",TEXT(ROUND('Bestand-Stellensuchende'!AZ32/Hilfsblatt_Erwerbspersonen_20ff!$C32%,1),"0.0"),")")</f>
        <v>5.1 (5.0-5.3)</v>
      </c>
      <c r="BA32" s="36" t="str">
        <f>CONCATENATE(TEXT(ROUND('Bestand-Stellensuchende'!BA32/Hilfsblatt_Erwerbspersonen_20ff!$B32%,1),"0.0")," (",TEXT(ROUND('Bestand-Stellensuchende'!BA32/Hilfsblatt_Erwerbspersonen_20ff!$D32%,1),"0.0"),"-",TEXT(ROUND('Bestand-Stellensuchende'!BA32/Hilfsblatt_Erwerbspersonen_20ff!$C32%,1),"0.0"),")")</f>
        <v>5.1 (4.9-5.2)</v>
      </c>
      <c r="BB32" s="36" t="str">
        <f>CONCATENATE(TEXT(ROUND('Bestand-Stellensuchende'!BB32/Hilfsblatt_Erwerbspersonen_20ff!$B32%,1),"0.0")," (",TEXT(ROUND('Bestand-Stellensuchende'!BB32/Hilfsblatt_Erwerbspersonen_20ff!$D32%,1),"0.0"),"-",TEXT(ROUND('Bestand-Stellensuchende'!BB32/Hilfsblatt_Erwerbspersonen_20ff!$C32%,1),"0.0"),")")</f>
        <v>4.6 (4.5-4.8)</v>
      </c>
      <c r="BC32" s="36" t="str">
        <f>CONCATENATE(TEXT(ROUND('Bestand-Stellensuchende'!BC32/Hilfsblatt_Erwerbspersonen_20ff!$B32%,1),"0.0")," (",TEXT(ROUND('Bestand-Stellensuchende'!BC32/Hilfsblatt_Erwerbspersonen_20ff!$D32%,1),"0.0"),"-",TEXT(ROUND('Bestand-Stellensuchende'!BC32/Hilfsblatt_Erwerbspersonen_20ff!$C32%,1),"0.0"),")")</f>
        <v>5.1 (4.9-5.2)</v>
      </c>
      <c r="BD32" s="36" t="str">
        <f>CONCATENATE(TEXT(ROUND('Bestand-Stellensuchende'!BD32/Hilfsblatt_Erwerbspersonen_20ff!$B32%,1),"0.0")," (",TEXT(ROUND('Bestand-Stellensuchende'!BD32/Hilfsblatt_Erwerbspersonen_20ff!$D32%,1),"0.0"),"-",TEXT(ROUND('Bestand-Stellensuchende'!BD32/Hilfsblatt_Erwerbspersonen_20ff!$C32%,1),"0.0"),")")</f>
        <v>5.0 (4.9-5.2)</v>
      </c>
      <c r="BE32" s="36" t="str">
        <f>CONCATENATE(TEXT(ROUND('Bestand-Stellensuchende'!BE32/Hilfsblatt_Erwerbspersonen_20ff!$B32%,1),"0.0")," (",TEXT(ROUND('Bestand-Stellensuchende'!BE32/Hilfsblatt_Erwerbspersonen_20ff!$D32%,1),"0.0"),"-",TEXT(ROUND('Bestand-Stellensuchende'!BE32/Hilfsblatt_Erwerbspersonen_20ff!$C32%,1),"0.0"),")")</f>
        <v>4.8 (4.7-5.0)</v>
      </c>
      <c r="BF32" s="36" t="str">
        <f>CONCATENATE(TEXT(ROUND('Bestand-Stellensuchende'!BF32/Hilfsblatt_Erwerbspersonen_20ff!$B32%,1),"0.0")," (",TEXT(ROUND('Bestand-Stellensuchende'!BF32/Hilfsblatt_Erwerbspersonen_20ff!$D32%,1),"0.0"),"-",TEXT(ROUND('Bestand-Stellensuchende'!BF32/Hilfsblatt_Erwerbspersonen_20ff!$C32%,1),"0.0"),")")</f>
        <v>4.9 (4.7-5.0)</v>
      </c>
      <c r="BG32" s="36" t="str">
        <f>CONCATENATE(TEXT(ROUND('Bestand-Stellensuchende'!BG32/Hilfsblatt_Erwerbspersonen_20ff!$B32%,1),"0.0")," (",TEXT(ROUND('Bestand-Stellensuchende'!BG32/Hilfsblatt_Erwerbspersonen_20ff!$D32%,1),"0.0"),"-",TEXT(ROUND('Bestand-Stellensuchende'!BG32/Hilfsblatt_Erwerbspersonen_20ff!$C32%,1),"0.0"),")")</f>
        <v>4.8 (4.7-5.0)</v>
      </c>
      <c r="BH32" s="36" t="str">
        <f>CONCATENATE(TEXT(ROUND('Bestand-Stellensuchende'!BH32/Hilfsblatt_Erwerbspersonen_20ff!$B32%,1),"0.0")," (",TEXT(ROUND('Bestand-Stellensuchende'!BH32/Hilfsblatt_Erwerbspersonen_20ff!$D32%,1),"0.0"),"-",TEXT(ROUND('Bestand-Stellensuchende'!BH32/Hilfsblatt_Erwerbspersonen_20ff!$C32%,1),"0.0"),")")</f>
        <v>4.8 (4.6-4.9)</v>
      </c>
      <c r="BI32" s="36" t="str">
        <f>CONCATENATE(TEXT(ROUND('Bestand-Stellensuchende'!BI32/Hilfsblatt_Erwerbspersonen_20ff!$B32%,1),"0.0")," (",TEXT(ROUND('Bestand-Stellensuchende'!BI32/Hilfsblatt_Erwerbspersonen_20ff!$D32%,1),"0.0"),"-",TEXT(ROUND('Bestand-Stellensuchende'!BI32/Hilfsblatt_Erwerbspersonen_20ff!$C32%,1),"0.0"),")")</f>
        <v>4.7 (4.6-4.9)</v>
      </c>
      <c r="BJ32" s="36" t="str">
        <f>CONCATENATE(TEXT(ROUND('Bestand-Stellensuchende'!BJ32/Hilfsblatt_Erwerbspersonen_20ff!$B32%,1),"0.0")," (",TEXT(ROUND('Bestand-Stellensuchende'!BJ32/Hilfsblatt_Erwerbspersonen_20ff!$D32%,1),"0.0"),"-",TEXT(ROUND('Bestand-Stellensuchende'!BJ32/Hilfsblatt_Erwerbspersonen_20ff!$C32%,1),"0.0"),")")</f>
        <v>4.6 (4.4-4.7)</v>
      </c>
      <c r="BK32" s="36" t="str">
        <f>CONCATENATE(TEXT(ROUND('Bestand-Stellensuchende'!BK32/Hilfsblatt_Erwerbspersonen_20ff!$B32%,1),"0.0")," (",TEXT(ROUND('Bestand-Stellensuchende'!BK32/Hilfsblatt_Erwerbspersonen_20ff!$D32%,1),"0.0"),"-",TEXT(ROUND('Bestand-Stellensuchende'!BK32/Hilfsblatt_Erwerbspersonen_20ff!$C32%,1),"0.0"),")")</f>
        <v>4.5 (4.4-4.7)</v>
      </c>
      <c r="BL32" s="36" t="str">
        <f>CONCATENATE(TEXT(ROUND('Bestand-Stellensuchende'!BL32/Hilfsblatt_Erwerbspersonen_20ff!$B32%,1),"0.0")," (",TEXT(ROUND('Bestand-Stellensuchende'!BL32/Hilfsblatt_Erwerbspersonen_20ff!$D32%,1),"0.0"),"-",TEXT(ROUND('Bestand-Stellensuchende'!BL32/Hilfsblatt_Erwerbspersonen_20ff!$C32%,1),"0.0"),")")</f>
        <v>4.4 (4.2-4.5)</v>
      </c>
      <c r="BM32" s="36" t="str">
        <f>CONCATENATE(TEXT(ROUND('Bestand-Stellensuchende'!BM32/Hilfsblatt_Erwerbspersonen_20ff!$B32%,1),"0.0")," (",TEXT(ROUND('Bestand-Stellensuchende'!BM32/Hilfsblatt_Erwerbspersonen_20ff!$D32%,1),"0.0"),"-",TEXT(ROUND('Bestand-Stellensuchende'!BM32/Hilfsblatt_Erwerbspersonen_20ff!$C32%,1),"0.0"),")")</f>
        <v>3.8 (3.7-4.0)</v>
      </c>
      <c r="BN32" s="36" t="str">
        <f>CONCATENATE(TEXT(ROUND('Bestand-Stellensuchende'!BN32/Hilfsblatt_Erwerbspersonen_20ff!$B32%,1),"0.0")," (",TEXT(ROUND('Bestand-Stellensuchende'!BN32/Hilfsblatt_Erwerbspersonen_20ff!$D32%,1),"0.0"),"-",TEXT(ROUND('Bestand-Stellensuchende'!BN32/Hilfsblatt_Erwerbspersonen_20ff!$C32%,1),"0.0"),")")</f>
        <v>3.8 (3.7-3.9)</v>
      </c>
      <c r="BO32" s="36" t="str">
        <f>CONCATENATE(TEXT(ROUND('Bestand-Stellensuchende'!BO32/Hilfsblatt_Erwerbspersonen_17ff!$B32%,1),"0.0")," (",TEXT(ROUND('Bestand-Stellensuchende'!BO32/Hilfsblatt_Erwerbspersonen_17ff!$D32%,1),"0.0"),"-",TEXT(ROUND('Bestand-Stellensuchende'!BO32/Hilfsblatt_Erwerbspersonen_17ff!$C32%,1),"0.0"),")")</f>
        <v>3.6 (3.4-3.7)</v>
      </c>
      <c r="BP32" s="36" t="str">
        <f>CONCATENATE(TEXT(ROUND('Bestand-Stellensuchende'!BP32/Hilfsblatt_Erwerbspersonen_17ff!$B32%,1),"0.0")," (",TEXT(ROUND('Bestand-Stellensuchende'!BP32/Hilfsblatt_Erwerbspersonen_17ff!$D32%,1),"0.0"),"-",TEXT(ROUND('Bestand-Stellensuchende'!BP32/Hilfsblatt_Erwerbspersonen_17ff!$C32%,1),"0.0"),")")</f>
        <v>3.8 (3.7-3.9)</v>
      </c>
      <c r="BQ32" s="36" t="str">
        <f>CONCATENATE(TEXT(ROUND('Bestand-Stellensuchende'!BQ32/Hilfsblatt_Erwerbspersonen_17ff!$B32%,1),"0.0")," (",TEXT(ROUND('Bestand-Stellensuchende'!BQ32/Hilfsblatt_Erwerbspersonen_17ff!$D32%,1),"0.0"),"-",TEXT(ROUND('Bestand-Stellensuchende'!BQ32/Hilfsblatt_Erwerbspersonen_17ff!$C32%,1),"0.0"),")")</f>
        <v>3.7 (3.6-3.8)</v>
      </c>
      <c r="BR32" s="36" t="str">
        <f>CONCATENATE(TEXT(ROUND('Bestand-Stellensuchende'!BR32/Hilfsblatt_Erwerbspersonen_17ff!$B32%,1),"0.0")," (",TEXT(ROUND('Bestand-Stellensuchende'!BR32/Hilfsblatt_Erwerbspersonen_17ff!$D32%,1),"0.0"),"-",TEXT(ROUND('Bestand-Stellensuchende'!BR32/Hilfsblatt_Erwerbspersonen_17ff!$C32%,1),"0.0"),")")</f>
        <v>3.5 (3.4-3.7)</v>
      </c>
      <c r="BS32" s="36" t="str">
        <f>CONCATENATE(TEXT(ROUND('Bestand-Stellensuchende'!BS32/Hilfsblatt_Erwerbspersonen_17ff!$B32%,1),"0.0")," (",TEXT(ROUND('Bestand-Stellensuchende'!BS32/Hilfsblatt_Erwerbspersonen_17ff!$D32%,1),"0.0"),"-",TEXT(ROUND('Bestand-Stellensuchende'!BS32/Hilfsblatt_Erwerbspersonen_17ff!$C32%,1),"0.0"),")")</f>
        <v>3.5 (3.4-3.7)</v>
      </c>
      <c r="BT32" s="36" t="str">
        <f>CONCATENATE(TEXT(ROUND('Bestand-Stellensuchende'!BT32/Hilfsblatt_Erwerbspersonen_17ff!$B32%,1),"0.0")," (",TEXT(ROUND('Bestand-Stellensuchende'!BT32/Hilfsblatt_Erwerbspersonen_17ff!$D32%,1),"0.0"),"-",TEXT(ROUND('Bestand-Stellensuchende'!BT32/Hilfsblatt_Erwerbspersonen_17ff!$C32%,1),"0.0"),")")</f>
        <v>3.5 (3.4-3.6)</v>
      </c>
      <c r="BU32" s="36" t="str">
        <f>CONCATENATE(TEXT(ROUND('Bestand-Stellensuchende'!BU32/Hilfsblatt_Erwerbspersonen_17ff!$B32%,1),"0.0")," (",TEXT(ROUND('Bestand-Stellensuchende'!BU32/Hilfsblatt_Erwerbspersonen_17ff!$D32%,1),"0.0"),"-",TEXT(ROUND('Bestand-Stellensuchende'!BU32/Hilfsblatt_Erwerbspersonen_17ff!$C32%,1),"0.0"),")")</f>
        <v>3.4 (3.3-3.6)</v>
      </c>
      <c r="BV32" s="36" t="str">
        <f>CONCATENATE(TEXT(ROUND('Bestand-Stellensuchende'!BV32/Hilfsblatt_Erwerbspersonen_17ff!$B32%,1),"0.0")," (",TEXT(ROUND('Bestand-Stellensuchende'!BV32/Hilfsblatt_Erwerbspersonen_17ff!$D32%,1),"0.0"),"-",TEXT(ROUND('Bestand-Stellensuchende'!BV32/Hilfsblatt_Erwerbspersonen_17ff!$C32%,1),"0.0"),")")</f>
        <v>3.4 (3.3-3.5)</v>
      </c>
      <c r="BW32" s="36" t="str">
        <f>CONCATENATE(TEXT(ROUND('Bestand-Stellensuchende'!BW32/Hilfsblatt_Erwerbspersonen_17ff!$B32%,1),"0.0")," (",TEXT(ROUND('Bestand-Stellensuchende'!BW32/Hilfsblatt_Erwerbspersonen_17ff!$D32%,1),"0.0"),"-",TEXT(ROUND('Bestand-Stellensuchende'!BW32/Hilfsblatt_Erwerbspersonen_17ff!$C32%,1),"0.0"),")")</f>
        <v>3.4 (3.3-3.5)</v>
      </c>
      <c r="BX32" s="36" t="str">
        <f>CONCATENATE(TEXT(ROUND('Bestand-Stellensuchende'!BX32/Hilfsblatt_Erwerbspersonen_17ff!$B32%,1),"0.0")," (",TEXT(ROUND('Bestand-Stellensuchende'!BX32/Hilfsblatt_Erwerbspersonen_17ff!$D32%,1),"0.0"),"-",TEXT(ROUND('Bestand-Stellensuchende'!BX32/Hilfsblatt_Erwerbspersonen_17ff!$C32%,1),"0.0"),")")</f>
        <v>3.5 (3.4-3.7)</v>
      </c>
      <c r="BY32" s="36" t="str">
        <f>CONCATENATE(TEXT(ROUND('Bestand-Stellensuchende'!BY32/Hilfsblatt_Erwerbspersonen_17ff!$B32%,1),"0.0")," (",TEXT(ROUND('Bestand-Stellensuchende'!BY32/Hilfsblatt_Erwerbspersonen_17ff!$D32%,1),"0.0"),"-",TEXT(ROUND('Bestand-Stellensuchende'!BY32/Hilfsblatt_Erwerbspersonen_17ff!$C32%,1),"0.0"),")")</f>
        <v>3.5 (3.4-3.7)</v>
      </c>
      <c r="BZ32" s="36" t="str">
        <f>CONCATENATE(TEXT(ROUND('Bestand-Stellensuchende'!BZ32/Hilfsblatt_Erwerbspersonen_17ff!$B32%,1),"0.0")," (",TEXT(ROUND('Bestand-Stellensuchende'!BZ32/Hilfsblatt_Erwerbspersonen_17ff!$D32%,1),"0.0"),"-",TEXT(ROUND('Bestand-Stellensuchende'!BZ32/Hilfsblatt_Erwerbspersonen_17ff!$C32%,1),"0.0"),")")</f>
        <v>3.7 (3.6-3.8)</v>
      </c>
      <c r="CA32" s="36" t="str">
        <f>CONCATENATE(TEXT(ROUND('Bestand-Stellensuchende'!CA32/Hilfsblatt_Erwerbspersonen_17ff!$B32%,1),"0.0")," (",TEXT(ROUND('Bestand-Stellensuchende'!CA32/Hilfsblatt_Erwerbspersonen_17ff!$D32%,1),"0.0"),"-",TEXT(ROUND('Bestand-Stellensuchende'!CA32/Hilfsblatt_Erwerbspersonen_17ff!$C32%,1),"0.0"),")")</f>
        <v>3.6 (3.5-3.8)</v>
      </c>
      <c r="CB32" s="36" t="str">
        <f>CONCATENATE(TEXT(ROUND('Bestand-Stellensuchende'!CB32/Hilfsblatt_Erwerbspersonen_17ff!$B32%,1),"0.0")," (",TEXT(ROUND('Bestand-Stellensuchende'!CB32/Hilfsblatt_Erwerbspersonen_17ff!$D32%,1),"0.0"),"-",TEXT(ROUND('Bestand-Stellensuchende'!CB32/Hilfsblatt_Erwerbspersonen_17ff!$C32%,1),"0.0"),")")</f>
        <v>3.5 (3.4-3.6)</v>
      </c>
      <c r="CC32" s="36" t="str">
        <f>CONCATENATE(TEXT(ROUND('Bestand-Stellensuchende'!CC32/Hilfsblatt_Erwerbspersonen_17ff!$B32%,1),"0.0")," (",TEXT(ROUND('Bestand-Stellensuchende'!CC32/Hilfsblatt_Erwerbspersonen_17ff!$D32%,1),"0.0"),"-",TEXT(ROUND('Bestand-Stellensuchende'!CC32/Hilfsblatt_Erwerbspersonen_17ff!$C32%,1),"0.0"),")")</f>
        <v>3.6 (3.5-3.7)</v>
      </c>
      <c r="CD32" s="36" t="str">
        <f>CONCATENATE(TEXT(ROUND('Bestand-Stellensuchende'!CD32/Hilfsblatt_Erwerbspersonen_17ff!$B32%,1),"0.0")," (",TEXT(ROUND('Bestand-Stellensuchende'!CD32/Hilfsblatt_Erwerbspersonen_17ff!$D32%,1),"0.0"),"-",TEXT(ROUND('Bestand-Stellensuchende'!CD32/Hilfsblatt_Erwerbspersonen_17ff!$C32%,1),"0.0"),")")</f>
        <v>3.5 (3.4-3.7)</v>
      </c>
      <c r="CE32" s="36" t="str">
        <f>CONCATENATE(TEXT(ROUND('Bestand-Stellensuchende'!CE32/Hilfsblatt_Erwerbspersonen_17ff!$B32%,1),"0.0")," (",TEXT(ROUND('Bestand-Stellensuchende'!CE32/Hilfsblatt_Erwerbspersonen_17ff!$D32%,1),"0.0"),"-",TEXT(ROUND('Bestand-Stellensuchende'!CE32/Hilfsblatt_Erwerbspersonen_17ff!$C32%,1),"0.0"),")")</f>
        <v>3.4 (3.3-3.5)</v>
      </c>
      <c r="CF32" s="36" t="str">
        <f>CONCATENATE(TEXT(ROUND('Bestand-Stellensuchende'!CF32/Hilfsblatt_Erwerbspersonen_17ff!$B32%,1),"0.0")," (",TEXT(ROUND('Bestand-Stellensuchende'!CF32/Hilfsblatt_Erwerbspersonen_17ff!$D32%,1),"0.0"),"-",TEXT(ROUND('Bestand-Stellensuchende'!CF32/Hilfsblatt_Erwerbspersonen_17ff!$C32%,1),"0.0"),")")</f>
        <v>3.3 (3.2-3.4)</v>
      </c>
      <c r="CG32" s="36" t="str">
        <f>CONCATENATE(TEXT(ROUND('Bestand-Stellensuchende'!CG32/Hilfsblatt_Erwerbspersonen_17ff!$B32%,1),"0.0")," (",TEXT(ROUND('Bestand-Stellensuchende'!CG32/Hilfsblatt_Erwerbspersonen_17ff!$D32%,1),"0.0"),"-",TEXT(ROUND('Bestand-Stellensuchende'!CG32/Hilfsblatt_Erwerbspersonen_17ff!$C32%,1),"0.0"),")")</f>
        <v>3.3 (3.2-3.4)</v>
      </c>
      <c r="CH32" s="36" t="str">
        <f>CONCATENATE(TEXT(ROUND('Bestand-Stellensuchende'!CH32/Hilfsblatt_Erwerbspersonen_17ff!$B32%,1),"0.0")," (",TEXT(ROUND('Bestand-Stellensuchende'!CH32/Hilfsblatt_Erwerbspersonen_17ff!$D32%,1),"0.0"),"-",TEXT(ROUND('Bestand-Stellensuchende'!CH32/Hilfsblatt_Erwerbspersonen_17ff!$C32%,1),"0.0"),")")</f>
        <v>3.3 (3.2-3.4)</v>
      </c>
      <c r="CI32" s="36" t="str">
        <f>CONCATENATE(TEXT(ROUND('Bestand-Stellensuchende'!CI32/Hilfsblatt_Erwerbspersonen_17ff!$B32%,1),"0.0")," (",TEXT(ROUND('Bestand-Stellensuchende'!CI32/Hilfsblatt_Erwerbspersonen_17ff!$D32%,1),"0.0"),"-",TEXT(ROUND('Bestand-Stellensuchende'!CI32/Hilfsblatt_Erwerbspersonen_17ff!$C32%,1),"0.0"),")")</f>
        <v>3.4 (3.3-3.5)</v>
      </c>
      <c r="CJ32" s="36" t="str">
        <f>CONCATENATE(TEXT(ROUND('Bestand-Stellensuchende'!CJ32/Hilfsblatt_Erwerbspersonen_17ff!$B32%,1),"0.0")," (",TEXT(ROUND('Bestand-Stellensuchende'!CJ32/Hilfsblatt_Erwerbspersonen_17ff!$D32%,1),"0.0"),"-",TEXT(ROUND('Bestand-Stellensuchende'!CJ32/Hilfsblatt_Erwerbspersonen_17ff!$C32%,1),"0.0"),")")</f>
        <v>3.4 (3.3-3.6)</v>
      </c>
      <c r="CK32" s="36" t="str">
        <f>CONCATENATE(TEXT(ROUND('Bestand-Stellensuchende'!CK32/Hilfsblatt_Erwerbspersonen_17ff!$B32%,1),"0.0")," (",TEXT(ROUND('Bestand-Stellensuchende'!CK32/Hilfsblatt_Erwerbspersonen_17ff!$D32%,1),"0.0"),"-",TEXT(ROUND('Bestand-Stellensuchende'!CK32/Hilfsblatt_Erwerbspersonen_17ff!$C32%,1),"0.0"),")")</f>
        <v>3.5 (3.4-3.6)</v>
      </c>
      <c r="CL32" s="36" t="str">
        <f>CONCATENATE(TEXT(ROUND('Bestand-Stellensuchende'!CL32/Hilfsblatt_Erwerbspersonen_17ff!$B32%,1),"0.0")," (",TEXT(ROUND('Bestand-Stellensuchende'!CL32/Hilfsblatt_Erwerbspersonen_17ff!$D32%,1),"0.0"),"-",TEXT(ROUND('Bestand-Stellensuchende'!CL32/Hilfsblatt_Erwerbspersonen_17ff!$C32%,1),"0.0"),")")</f>
        <v>3.6 (3.5-3.7)</v>
      </c>
      <c r="CM32" s="36" t="str">
        <f>CONCATENATE(TEXT(ROUND('Bestand-Stellensuchende'!CM32/Hilfsblatt_Erwerbspersonen_17ff!$B32%,1),"0.0")," (",TEXT(ROUND('Bestand-Stellensuchende'!CM32/Hilfsblatt_Erwerbspersonen_17ff!$D32%,1),"0.0"),"-",TEXT(ROUND('Bestand-Stellensuchende'!CM32/Hilfsblatt_Erwerbspersonen_17ff!$C32%,1),"0.0"),")")</f>
        <v>3.8 (3.7-3.9)</v>
      </c>
      <c r="CN32" s="36" t="str">
        <f>CONCATENATE(TEXT(ROUND('Bestand-Stellensuchende'!CN32/Hilfsblatt_Erwerbspersonen_17ff!$B32%,1),"0.0")," (",TEXT(ROUND('Bestand-Stellensuchende'!CN32/Hilfsblatt_Erwerbspersonen_17ff!$D32%,1),"0.0"),"-",TEXT(ROUND('Bestand-Stellensuchende'!CN32/Hilfsblatt_Erwerbspersonen_17ff!$C32%,1),"0.0"),")")</f>
        <v>3.8 (3.7-3.9)</v>
      </c>
      <c r="CO32" s="36" t="str">
        <f>CONCATENATE(TEXT(ROUND('Bestand-Stellensuchende'!CO32/Hilfsblatt_Erwerbspersonen_17ff!$B32%,1),"0.0")," (",TEXT(ROUND('Bestand-Stellensuchende'!CO32/Hilfsblatt_Erwerbspersonen_17ff!$D32%,1),"0.0"),"-",TEXT(ROUND('Bestand-Stellensuchende'!CO32/Hilfsblatt_Erwerbspersonen_17ff!$C32%,1),"0.0"),")")</f>
        <v>3.9 (3.8-4.0)</v>
      </c>
      <c r="CP32" s="36" t="str">
        <f>CONCATENATE(TEXT(ROUND('Bestand-Stellensuchende'!CP32/Hilfsblatt_Erwerbspersonen_17ff!$B32%,1),"0.0")," (",TEXT(ROUND('Bestand-Stellensuchende'!CP32/Hilfsblatt_Erwerbspersonen_17ff!$D32%,1),"0.0"),"-",TEXT(ROUND('Bestand-Stellensuchende'!CP32/Hilfsblatt_Erwerbspersonen_17ff!$C32%,1),"0.0"),")")</f>
        <v>3.9 (3.8-4.0)</v>
      </c>
      <c r="CQ32" s="36" t="str">
        <f>CONCATENATE(TEXT(ROUND('Bestand-Stellensuchende'!CQ32/Hilfsblatt_Erwerbspersonen_17ff!$B32%,1),"0.0")," (",TEXT(ROUND('Bestand-Stellensuchende'!CQ32/Hilfsblatt_Erwerbspersonen_17ff!$D32%,1),"0.0"),"-",TEXT(ROUND('Bestand-Stellensuchende'!CQ32/Hilfsblatt_Erwerbspersonen_17ff!$C32%,1),"0.0"),")")</f>
        <v>3.9 (3.7-4.0)</v>
      </c>
      <c r="CR32" s="36" t="str">
        <f>CONCATENATE(TEXT(ROUND('Bestand-Stellensuchende'!CR32/Hilfsblatt_Erwerbspersonen_17ff!$B32%,1),"0.0")," (",TEXT(ROUND('Bestand-Stellensuchende'!CR32/Hilfsblatt_Erwerbspersonen_17ff!$D32%,1),"0.0"),"-",TEXT(ROUND('Bestand-Stellensuchende'!CR32/Hilfsblatt_Erwerbspersonen_17ff!$C32%,1),"0.0"),")")</f>
        <v>3.8 (3.7-3.9)</v>
      </c>
      <c r="CS32" s="36" t="str">
        <f>CONCATENATE(TEXT(ROUND('Bestand-Stellensuchende'!CS32/Hilfsblatt_Erwerbspersonen_17ff!$B32%,1),"0.0")," (",TEXT(ROUND('Bestand-Stellensuchende'!CS32/Hilfsblatt_Erwerbspersonen_17ff!$D32%,1),"0.0"),"-",TEXT(ROUND('Bestand-Stellensuchende'!CS32/Hilfsblatt_Erwerbspersonen_17ff!$C32%,1),"0.0"),")")</f>
        <v>3.7 (3.6-3.9)</v>
      </c>
      <c r="CT32" s="36" t="str">
        <f>CONCATENATE(TEXT(ROUND('Bestand-Stellensuchende'!CT32/Hilfsblatt_Erwerbspersonen_17ff!$B32%,1),"0.0")," (",TEXT(ROUND('Bestand-Stellensuchende'!CT32/Hilfsblatt_Erwerbspersonen_17ff!$D32%,1),"0.0"),"-",TEXT(ROUND('Bestand-Stellensuchende'!CT32/Hilfsblatt_Erwerbspersonen_17ff!$C32%,1),"0.0"),")")</f>
        <v>3.7 (3.6-3.9)</v>
      </c>
      <c r="CU32" s="36" t="str">
        <f>CONCATENATE(TEXT(ROUND('Bestand-Stellensuchende'!CU32/Hilfsblatt_Erwerbspersonen_17ff!$B32%,1),"0.0")," (",TEXT(ROUND('Bestand-Stellensuchende'!CU32/Hilfsblatt_Erwerbspersonen_17ff!$D32%,1),"0.0"),"-",TEXT(ROUND('Bestand-Stellensuchende'!CU32/Hilfsblatt_Erwerbspersonen_17ff!$C32%,1),"0.0"),")")</f>
        <v>3.8 (3.7-3.9)</v>
      </c>
      <c r="CV32" s="36" t="str">
        <f>CONCATENATE(TEXT(ROUND('Bestand-Stellensuchende'!CV32/Hilfsblatt_Erwerbspersonen_17ff!$B32%,1),"0.0")," (",TEXT(ROUND('Bestand-Stellensuchende'!CV32/Hilfsblatt_Erwerbspersonen_17ff!$D32%,1),"0.0"),"-",TEXT(ROUND('Bestand-Stellensuchende'!CV32/Hilfsblatt_Erwerbspersonen_17ff!$C32%,1),"0.0"),")")</f>
        <v>3.9 (3.8-4.0)</v>
      </c>
      <c r="CW32" s="36" t="str">
        <f>CONCATENATE(TEXT(ROUND('Bestand-Stellensuchende'!CW32/Hilfsblatt_Erwerbspersonen_17ff!$B32%,1),"0.0")," (",TEXT(ROUND('Bestand-Stellensuchende'!CW32/Hilfsblatt_Erwerbspersonen_17ff!$D32%,1),"0.0"),"-",TEXT(ROUND('Bestand-Stellensuchende'!CW32/Hilfsblatt_Erwerbspersonen_17ff!$C32%,1),"0.0"),")")</f>
        <v>3.8 (3.7-4.0)</v>
      </c>
      <c r="CX32" s="36" t="str">
        <f>CONCATENATE(TEXT(ROUND('Bestand-Stellensuchende'!CX32/Hilfsblatt_Erwerbspersonen_17ff!$B32%,1),"0.0")," (",TEXT(ROUND('Bestand-Stellensuchende'!CX32/Hilfsblatt_Erwerbspersonen_17ff!$D32%,1),"0.0"),"-",TEXT(ROUND('Bestand-Stellensuchende'!CX32/Hilfsblatt_Erwerbspersonen_17ff!$C32%,1),"0.0"),")")</f>
        <v>3.9 (3.8-4.1)</v>
      </c>
      <c r="CY32" s="36" t="str">
        <f>CONCATENATE(TEXT(ROUND('Bestand-Stellensuchende'!CY32/Hilfsblatt_Erwerbspersonen_17ff!$B32%,1),"0.0")," (",TEXT(ROUND('Bestand-Stellensuchende'!CY32/Hilfsblatt_Erwerbspersonen_17ff!$D32%,1),"0.0"),"-",TEXT(ROUND('Bestand-Stellensuchende'!CY32/Hilfsblatt_Erwerbspersonen_17ff!$C32%,1),"0.0"),")")</f>
        <v>4.0 (3.9-4.2)</v>
      </c>
      <c r="CZ32" s="36" t="str">
        <f>CONCATENATE(TEXT(ROUND('Bestand-Stellensuchende'!CZ32/Hilfsblatt_Erwerbspersonen_17ff!$B32%,1),"0.0")," (",TEXT(ROUND('Bestand-Stellensuchende'!CZ32/Hilfsblatt_Erwerbspersonen_17ff!$D32%,1),"0.0"),"-",TEXT(ROUND('Bestand-Stellensuchende'!CZ32/Hilfsblatt_Erwerbspersonen_17ff!$C32%,1),"0.0"),")")</f>
        <v>4.1 (4.0-4.3)</v>
      </c>
      <c r="DA32" s="36" t="str">
        <f>CONCATENATE(TEXT(ROUND('Bestand-Stellensuchende'!DA32/Hilfsblatt_Erwerbspersonen_17ff!$B32%,1),"0.0")," (",TEXT(ROUND('Bestand-Stellensuchende'!DA32/Hilfsblatt_Erwerbspersonen_17ff!$D32%,1),"0.0"),"-",TEXT(ROUND('Bestand-Stellensuchende'!DA32/Hilfsblatt_Erwerbspersonen_17ff!$C32%,1),"0.0"),")")</f>
        <v>4.2 (4.1-4.3)</v>
      </c>
      <c r="DB32" s="36" t="str">
        <f>CONCATENATE(TEXT(ROUND('Bestand-Stellensuchende'!DB32/Hilfsblatt_Erwerbspersonen_14ff!$B32%,1),"0.0")," (",TEXT(ROUND('Bestand-Stellensuchende'!DB32/Hilfsblatt_Erwerbspersonen_14ff!$D32%,1),"0.0"),"-",TEXT(ROUND('Bestand-Stellensuchende'!DB32/Hilfsblatt_Erwerbspersonen_14ff!$C32%,1),"0.0"),")")</f>
        <v>4.2 (4.0-4.3)</v>
      </c>
      <c r="DC32" s="36" t="str">
        <f>CONCATENATE(TEXT(ROUND('Bestand-Stellensuchende'!DC32/Hilfsblatt_Erwerbspersonen_14ff!$B32%,1),"0.0")," (",TEXT(ROUND('Bestand-Stellensuchende'!DC32/Hilfsblatt_Erwerbspersonen_14ff!$D32%,1),"0.0"),"-",TEXT(ROUND('Bestand-Stellensuchende'!DC32/Hilfsblatt_Erwerbspersonen_14ff!$C32%,1),"0.0"),")")</f>
        <v>4.2 (4.1-4.4)</v>
      </c>
      <c r="DD32" s="36" t="str">
        <f>CONCATENATE(TEXT(ROUND('Bestand-Stellensuchende'!DD32/Hilfsblatt_Erwerbspersonen_14ff!$B32%,1),"0.0")," (",TEXT(ROUND('Bestand-Stellensuchende'!DD32/Hilfsblatt_Erwerbspersonen_14ff!$D32%,1),"0.0"),"-",TEXT(ROUND('Bestand-Stellensuchende'!DD32/Hilfsblatt_Erwerbspersonen_14ff!$C32%,1),"0.0"),")")</f>
        <v>4.1 (4.0-4.2)</v>
      </c>
      <c r="DE32" s="36" t="str">
        <f>CONCATENATE(TEXT(ROUND('Bestand-Stellensuchende'!DE32/Hilfsblatt_Erwerbspersonen_14ff!$B32%,1),"0.0")," (",TEXT(ROUND('Bestand-Stellensuchende'!DE32/Hilfsblatt_Erwerbspersonen_14ff!$D32%,1),"0.0"),"-",TEXT(ROUND('Bestand-Stellensuchende'!DE32/Hilfsblatt_Erwerbspersonen_14ff!$C32%,1),"0.0"),")")</f>
        <v>4.0 (3.9-4.2)</v>
      </c>
      <c r="DF32" s="36" t="str">
        <f>CONCATENATE(TEXT(ROUND('Bestand-Stellensuchende'!DF32/Hilfsblatt_Erwerbspersonen_14ff!$B32%,1),"0.0")," (",TEXT(ROUND('Bestand-Stellensuchende'!DF32/Hilfsblatt_Erwerbspersonen_14ff!$D32%,1),"0.0"),"-",TEXT(ROUND('Bestand-Stellensuchende'!DF32/Hilfsblatt_Erwerbspersonen_14ff!$C32%,1),"0.0"),")")</f>
        <v>4.0 (3.9-4.2)</v>
      </c>
      <c r="DG32" s="36" t="str">
        <f>CONCATENATE(TEXT(ROUND('Bestand-Stellensuchende'!DG32/Hilfsblatt_Erwerbspersonen_14ff!$B32%,1),"0.0")," (",TEXT(ROUND('Bestand-Stellensuchende'!DG32/Hilfsblatt_Erwerbspersonen_14ff!$D32%,1),"0.0"),"-",TEXT(ROUND('Bestand-Stellensuchende'!DG32/Hilfsblatt_Erwerbspersonen_14ff!$C32%,1),"0.0"),")")</f>
        <v>4.0 (3.9-4.1)</v>
      </c>
      <c r="DH32" s="36" t="str">
        <f>CONCATENATE(TEXT(ROUND('Bestand-Stellensuchende'!DH32/Hilfsblatt_Erwerbspersonen_14ff!$B32%,1),"0.0")," (",TEXT(ROUND('Bestand-Stellensuchende'!DH32/Hilfsblatt_Erwerbspersonen_14ff!$D32%,1),"0.0"),"-",TEXT(ROUND('Bestand-Stellensuchende'!DH32/Hilfsblatt_Erwerbspersonen_14ff!$C32%,1),"0.0"),")")</f>
        <v>3.9 (3.8-4.1)</v>
      </c>
      <c r="DI32" s="36" t="str">
        <f>CONCATENATE(TEXT(ROUND('Bestand-Stellensuchende'!DI32/Hilfsblatt_Erwerbspersonen_14ff!$B32%,1),"0.0")," (",TEXT(ROUND('Bestand-Stellensuchende'!DI32/Hilfsblatt_Erwerbspersonen_14ff!$D32%,1),"0.0"),"-",TEXT(ROUND('Bestand-Stellensuchende'!DI32/Hilfsblatt_Erwerbspersonen_14ff!$C32%,1),"0.0"),")")</f>
        <v>4.0 (3.9-4.1)</v>
      </c>
      <c r="DJ32" s="36" t="str">
        <f>CONCATENATE(TEXT(ROUND('Bestand-Stellensuchende'!DJ32/Hilfsblatt_Erwerbspersonen_14ff!$B32%,1),"0.0")," (",TEXT(ROUND('Bestand-Stellensuchende'!DJ32/Hilfsblatt_Erwerbspersonen_14ff!$D32%,1),"0.0"),"-",TEXT(ROUND('Bestand-Stellensuchende'!DJ32/Hilfsblatt_Erwerbspersonen_14ff!$C32%,1),"0.0"),")")</f>
        <v>4.1 (4.0-4.2)</v>
      </c>
      <c r="DK32" s="36" t="str">
        <f>CONCATENATE(TEXT(ROUND('Bestand-Stellensuchende'!DK32/Hilfsblatt_Erwerbspersonen_14ff!$B32%,1),"0.0")," (",TEXT(ROUND('Bestand-Stellensuchende'!DK32/Hilfsblatt_Erwerbspersonen_14ff!$D32%,1),"0.0"),"-",TEXT(ROUND('Bestand-Stellensuchende'!DK32/Hilfsblatt_Erwerbspersonen_14ff!$C32%,1),"0.0"),")")</f>
        <v>4.2 (4.1-4.3)</v>
      </c>
      <c r="DL32" s="36" t="str">
        <f>CONCATENATE(TEXT(ROUND('Bestand-Stellensuchende'!DL32/Hilfsblatt_Erwerbspersonen_14ff!$B32%,1),"0.0")," (",TEXT(ROUND('Bestand-Stellensuchende'!DL32/Hilfsblatt_Erwerbspersonen_14ff!$D32%,1),"0.0"),"-",TEXT(ROUND('Bestand-Stellensuchende'!DL32/Hilfsblatt_Erwerbspersonen_14ff!$C32%,1),"0.0"),")")</f>
        <v>4.4 (4.2-4.5)</v>
      </c>
      <c r="DM32" s="36" t="str">
        <f>CONCATENATE(TEXT(ROUND('Bestand-Stellensuchende'!DM32/Hilfsblatt_Erwerbspersonen_14ff!$B32%,1),"0.0")," (",TEXT(ROUND('Bestand-Stellensuchende'!DM32/Hilfsblatt_Erwerbspersonen_14ff!$D32%,1),"0.0"),"-",TEXT(ROUND('Bestand-Stellensuchende'!DM32/Hilfsblatt_Erwerbspersonen_14ff!$C32%,1),"0.0"),")")</f>
        <v>4.5 (4.3-4.6)</v>
      </c>
      <c r="DN32" s="36" t="str">
        <f>CONCATENATE(TEXT(ROUND('Bestand-Stellensuchende'!DN32/Hilfsblatt_Erwerbspersonen_14ff!$B32%,1),"0.0")," (",TEXT(ROUND('Bestand-Stellensuchende'!DN32/Hilfsblatt_Erwerbspersonen_14ff!$D32%,1),"0.0"),"-",TEXT(ROUND('Bestand-Stellensuchende'!DN32/Hilfsblatt_Erwerbspersonen_14ff!$C32%,1),"0.0"),")")</f>
        <v>4.4 (4.3-4.5)</v>
      </c>
      <c r="DO32" s="36" t="str">
        <f>CONCATENATE(TEXT(ROUND('Bestand-Stellensuchende'!DO32/Hilfsblatt_Erwerbspersonen_14ff!$B32%,1),"0.0")," (",TEXT(ROUND('Bestand-Stellensuchende'!DO32/Hilfsblatt_Erwerbspersonen_14ff!$D32%,1),"0.0"),"-",TEXT(ROUND('Bestand-Stellensuchende'!DO32/Hilfsblatt_Erwerbspersonen_14ff!$C32%,1),"0.0"),")")</f>
        <v>4.0 (3.9-4.1)</v>
      </c>
      <c r="DP32" s="36" t="str">
        <f>CONCATENATE(TEXT(ROUND('Bestand-Stellensuchende'!DP32/Hilfsblatt_Erwerbspersonen_14ff!$B32%,1),"0.0")," (",TEXT(ROUND('Bestand-Stellensuchende'!DP32/Hilfsblatt_Erwerbspersonen_14ff!$D32%,1),"0.0"),"-",TEXT(ROUND('Bestand-Stellensuchende'!DP32/Hilfsblatt_Erwerbspersonen_14ff!$C32%,1),"0.0"),")")</f>
        <v>4.4 (4.2-4.5)</v>
      </c>
      <c r="DQ32" s="36" t="str">
        <f>CONCATENATE(TEXT(ROUND('Bestand-Stellensuchende'!DQ32/Hilfsblatt_Erwerbspersonen_14ff!$B32%,1),"0.0")," (",TEXT(ROUND('Bestand-Stellensuchende'!DQ32/Hilfsblatt_Erwerbspersonen_14ff!$D32%,1),"0.0"),"-",TEXT(ROUND('Bestand-Stellensuchende'!DQ32/Hilfsblatt_Erwerbspersonen_14ff!$C32%,1),"0.0"),")")</f>
        <v>4.2 (4.1-4.4)</v>
      </c>
      <c r="DR32" s="36" t="str">
        <f>CONCATENATE(TEXT(ROUND('Bestand-Stellensuchende'!DR32/Hilfsblatt_Erwerbspersonen_14ff!$B32%,1),"0.0")," (",TEXT(ROUND('Bestand-Stellensuchende'!DR32/Hilfsblatt_Erwerbspersonen_14ff!$D32%,1),"0.0"),"-",TEXT(ROUND('Bestand-Stellensuchende'!DR32/Hilfsblatt_Erwerbspersonen_14ff!$C32%,1),"0.0"),")")</f>
        <v>4.0 (3.9-4.1)</v>
      </c>
      <c r="DS32" s="36" t="str">
        <f>CONCATENATE(TEXT(ROUND('Bestand-Stellensuchende'!DS32/Hilfsblatt_Erwerbspersonen_14ff!$B32%,1),"0.0")," (",TEXT(ROUND('Bestand-Stellensuchende'!DS32/Hilfsblatt_Erwerbspersonen_14ff!$D32%,1),"0.0"),"-",TEXT(ROUND('Bestand-Stellensuchende'!DS32/Hilfsblatt_Erwerbspersonen_14ff!$C32%,1),"0.0"),")")</f>
        <v>3.9 (3.8-4.0)</v>
      </c>
      <c r="DT32" s="36" t="str">
        <f>CONCATENATE(TEXT(ROUND('Bestand-Stellensuchende'!DT32/Hilfsblatt_Erwerbspersonen_14ff!$B32%,1),"0.0")," (",TEXT(ROUND('Bestand-Stellensuchende'!DT32/Hilfsblatt_Erwerbspersonen_14ff!$D32%,1),"0.0"),"-",TEXT(ROUND('Bestand-Stellensuchende'!DT32/Hilfsblatt_Erwerbspersonen_14ff!$C32%,1),"0.0"),")")</f>
        <v>3.9 (3.8-4.0)</v>
      </c>
      <c r="DU32" s="36" t="str">
        <f>CONCATENATE(TEXT(ROUND('Bestand-Stellensuchende'!DU32/Hilfsblatt_Erwerbspersonen_14ff!$B32%,1),"0.0")," (",TEXT(ROUND('Bestand-Stellensuchende'!DU32/Hilfsblatt_Erwerbspersonen_14ff!$D32%,1),"0.0"),"-",TEXT(ROUND('Bestand-Stellensuchende'!DU32/Hilfsblatt_Erwerbspersonen_14ff!$C32%,1),"0.0"),")")</f>
        <v>3.9 (3.7-4.0)</v>
      </c>
      <c r="DV32" s="36" t="str">
        <f>CONCATENATE(TEXT(ROUND('Bestand-Stellensuchende'!DV32/Hilfsblatt_Erwerbspersonen_14ff!$B32%,1),"0.0")," (",TEXT(ROUND('Bestand-Stellensuchende'!DV32/Hilfsblatt_Erwerbspersonen_14ff!$D32%,1),"0.0"),"-",TEXT(ROUND('Bestand-Stellensuchende'!DV32/Hilfsblatt_Erwerbspersonen_14ff!$C32%,1),"0.0"),")")</f>
        <v>3.9 (3.8-4.0)</v>
      </c>
      <c r="DW32" s="36" t="str">
        <f>CONCATENATE(TEXT(ROUND('Bestand-Stellensuchende'!DW32/Hilfsblatt_Erwerbspersonen_14ff!$B32%,1),"0.0")," (",TEXT(ROUND('Bestand-Stellensuchende'!DW32/Hilfsblatt_Erwerbspersonen_14ff!$D32%,1),"0.0"),"-",TEXT(ROUND('Bestand-Stellensuchende'!DW32/Hilfsblatt_Erwerbspersonen_14ff!$C32%,1),"0.0"),")")</f>
        <v>3.9 (3.8-4.0)</v>
      </c>
      <c r="DX32" s="36" t="str">
        <f>CONCATENATE(TEXT(ROUND('Bestand-Stellensuchende'!DX32/Hilfsblatt_Erwerbspersonen_14ff!$B32%,1),"0.0")," (",TEXT(ROUND('Bestand-Stellensuchende'!DX32/Hilfsblatt_Erwerbspersonen_14ff!$D32%,1),"0.0"),"-",TEXT(ROUND('Bestand-Stellensuchende'!DX32/Hilfsblatt_Erwerbspersonen_14ff!$C32%,1),"0.0"),")")</f>
        <v>4.0 (3.9-4.1)</v>
      </c>
      <c r="DY32" s="36" t="str">
        <f>CONCATENATE(TEXT(ROUND('Bestand-Stellensuchende'!DY32/Hilfsblatt_Erwerbspersonen_14ff!$B32%,1),"0.0")," (",TEXT(ROUND('Bestand-Stellensuchende'!DY32/Hilfsblatt_Erwerbspersonen_14ff!$D32%,1),"0.0"),"-",TEXT(ROUND('Bestand-Stellensuchende'!DY32/Hilfsblatt_Erwerbspersonen_14ff!$C32%,1),"0.0"),")")</f>
        <v>4.0 (3.9-4.2)</v>
      </c>
      <c r="DZ32" s="36" t="str">
        <f>CONCATENATE(TEXT(ROUND('Bestand-Stellensuchende'!DZ32/Hilfsblatt_Erwerbspersonen_14ff!$B32%,1),"0.0")," (",TEXT(ROUND('Bestand-Stellensuchende'!DZ32/Hilfsblatt_Erwerbspersonen_14ff!$D32%,1),"0.0"),"-",TEXT(ROUND('Bestand-Stellensuchende'!DZ32/Hilfsblatt_Erwerbspersonen_14ff!$C32%,1),"0.0"),")")</f>
        <v>4.0 (3.9-4.1)</v>
      </c>
      <c r="EA32" s="36" t="str">
        <f>CONCATENATE(TEXT(ROUND('Bestand-Stellensuchende'!EA32/Hilfsblatt_Erwerbspersonen_14ff!$B32%,1),"0.0")," (",TEXT(ROUND('Bestand-Stellensuchende'!EA32/Hilfsblatt_Erwerbspersonen_14ff!$D32%,1),"0.0"),"-",TEXT(ROUND('Bestand-Stellensuchende'!EA32/Hilfsblatt_Erwerbspersonen_14ff!$C32%,1),"0.0"),")")</f>
        <v>4.0 (3.8-4.1)</v>
      </c>
      <c r="EB32" s="36" t="str">
        <f>CONCATENATE(TEXT(ROUND('Bestand-Stellensuchende'!EB32/Hilfsblatt_Erwerbspersonen_14ff!$B32%,1),"0.0")," (",TEXT(ROUND('Bestand-Stellensuchende'!EB32/Hilfsblatt_Erwerbspersonen_14ff!$D32%,1),"0.0"),"-",TEXT(ROUND('Bestand-Stellensuchende'!EB32/Hilfsblatt_Erwerbspersonen_14ff!$C32%,1),"0.0"),")")</f>
        <v>3.6 (3.5-3.7)</v>
      </c>
      <c r="EC32" s="36" t="str">
        <f>CONCATENATE(TEXT(ROUND('Bestand-Stellensuchende'!EC32/Hilfsblatt_Erwerbspersonen_14ff!$B32%,1),"0.0")," (",TEXT(ROUND('Bestand-Stellensuchende'!EC32/Hilfsblatt_Erwerbspersonen_14ff!$D32%,1),"0.0"),"-",TEXT(ROUND('Bestand-Stellensuchende'!EC32/Hilfsblatt_Erwerbspersonen_14ff!$C32%,1),"0.0"),")")</f>
        <v>3.9 (3.8-4.1)</v>
      </c>
      <c r="ED32" s="36" t="str">
        <f>CONCATENATE(TEXT(ROUND('Bestand-Stellensuchende'!ED32/Hilfsblatt_Erwerbspersonen_14ff!$B32%,1),"0.0")," (",TEXT(ROUND('Bestand-Stellensuchende'!ED32/Hilfsblatt_Erwerbspersonen_14ff!$D32%,1),"0.0"),"-",TEXT(ROUND('Bestand-Stellensuchende'!ED32/Hilfsblatt_Erwerbspersonen_14ff!$C32%,1),"0.0"),")")</f>
        <v>3.8 (3.6-3.9)</v>
      </c>
      <c r="EE32" s="36" t="str">
        <f>CONCATENATE(TEXT(ROUND('Bestand-Stellensuchende'!EE32/Hilfsblatt_Erwerbspersonen_14ff!$B32%,1),"0.0")," (",TEXT(ROUND('Bestand-Stellensuchende'!EE32/Hilfsblatt_Erwerbspersonen_14ff!$D32%,1),"0.0"),"-",TEXT(ROUND('Bestand-Stellensuchende'!EE32/Hilfsblatt_Erwerbspersonen_14ff!$C32%,1),"0.0"),")")</f>
        <v>3.5 (3.4-3.7)</v>
      </c>
      <c r="EF32" s="36" t="str">
        <f>CONCATENATE(TEXT(ROUND('Bestand-Stellensuchende'!EF32/Hilfsblatt_Erwerbspersonen_14ff!$B32%,1),"0.0")," (",TEXT(ROUND('Bestand-Stellensuchende'!EF32/Hilfsblatt_Erwerbspersonen_14ff!$D32%,1),"0.0"),"-",TEXT(ROUND('Bestand-Stellensuchende'!EF32/Hilfsblatt_Erwerbspersonen_14ff!$C32%,1),"0.0"),")")</f>
        <v>3.4 (3.3-3.5)</v>
      </c>
      <c r="EG32" s="36" t="str">
        <f>CONCATENATE(TEXT(ROUND('Bestand-Stellensuchende'!EG32/Hilfsblatt_Erwerbspersonen_14ff!$B32%,1),"0.0")," (",TEXT(ROUND('Bestand-Stellensuchende'!EG32/Hilfsblatt_Erwerbspersonen_14ff!$D32%,1),"0.0"),"-",TEXT(ROUND('Bestand-Stellensuchende'!EG32/Hilfsblatt_Erwerbspersonen_14ff!$C32%,1),"0.0"),")")</f>
        <v>3.4 (3.3-3.5)</v>
      </c>
      <c r="EH32" s="36" t="str">
        <f>CONCATENATE(TEXT(ROUND('Bestand-Stellensuchende'!EH32/Hilfsblatt_Erwerbspersonen_14ff!$B32%,1),"0.0")," (",TEXT(ROUND('Bestand-Stellensuchende'!EH32/Hilfsblatt_Erwerbspersonen_14ff!$D32%,1),"0.0"),"-",TEXT(ROUND('Bestand-Stellensuchende'!EH32/Hilfsblatt_Erwerbspersonen_14ff!$C32%,1),"0.0"),")")</f>
        <v>3.4 (3.3-3.5)</v>
      </c>
      <c r="EI32" s="36" t="str">
        <f>CONCATENATE(TEXT(ROUND('Bestand-Stellensuchende'!EI32/Hilfsblatt_Erwerbspersonen_14ff!$B32%,1),"0.0")," (",TEXT(ROUND('Bestand-Stellensuchende'!EI32/Hilfsblatt_Erwerbspersonen_14ff!$D32%,1),"0.0"),"-",TEXT(ROUND('Bestand-Stellensuchende'!EI32/Hilfsblatt_Erwerbspersonen_14ff!$C32%,1),"0.0"),")")</f>
        <v>3.4 (3.3-3.5)</v>
      </c>
      <c r="EJ32" s="36" t="str">
        <f>CONCATENATE(TEXT(ROUND('Bestand-Stellensuchende'!EJ32/Hilfsblatt_Erwerbspersonen_14ff!$B32%,1),"0.0")," (",TEXT(ROUND('Bestand-Stellensuchende'!EJ32/Hilfsblatt_Erwerbspersonen_14ff!$D32%,1),"0.0"),"-",TEXT(ROUND('Bestand-Stellensuchende'!EJ32/Hilfsblatt_Erwerbspersonen_14ff!$C32%,1),"0.0"),")")</f>
        <v>3.3 (3.2-3.4)</v>
      </c>
      <c r="EK32" s="36" t="str">
        <f>CONCATENATE(TEXT(ROUND('Bestand-Stellensuchende'!EK32/Hilfsblatt_Erwerbspersonen_14ff!$B32%,1),"0.0")," (",TEXT(ROUND('Bestand-Stellensuchende'!EK32/Hilfsblatt_Erwerbspersonen_14ff!$D32%,1),"0.0"),"-",TEXT(ROUND('Bestand-Stellensuchende'!EK32/Hilfsblatt_Erwerbspersonen_14ff!$C32%,1),"0.0"),")")</f>
        <v>3.5 (3.4-3.6)</v>
      </c>
      <c r="EL32" s="36" t="str">
        <f>CONCATENATE(TEXT(ROUND('Bestand-Stellensuchende'!EL32/Hilfsblatt_Erwerbspersonen_14ff!$B32%,1),"0.0")," (",TEXT(ROUND('Bestand-Stellensuchende'!EL32/Hilfsblatt_Erwerbspersonen_14ff!$D32%,1),"0.0"),"-",TEXT(ROUND('Bestand-Stellensuchende'!EL32/Hilfsblatt_Erwerbspersonen_14ff!$C32%,1),"0.0"),")")</f>
        <v>3.6 (3.5-3.8)</v>
      </c>
      <c r="EM32" s="36" t="str">
        <f>CONCATENATE(TEXT(ROUND('Bestand-Stellensuchende'!EM32/Hilfsblatt_Erwerbspersonen_14ff!$B32%,1),"0.0")," (",TEXT(ROUND('Bestand-Stellensuchende'!EM32/Hilfsblatt_Erwerbspersonen_14ff!$D32%,1),"0.0"),"-",TEXT(ROUND('Bestand-Stellensuchende'!EM32/Hilfsblatt_Erwerbspersonen_14ff!$C32%,1),"0.0"),")")</f>
        <v>3.7 (3.6-3.9)</v>
      </c>
      <c r="EN32" s="36" t="str">
        <f>CONCATENATE(TEXT(ROUND('Bestand-Stellensuchende'!EN32/Hilfsblatt_Erwerbspersonen_14ff!$B32%,1),"0.0")," (",TEXT(ROUND('Bestand-Stellensuchende'!EN32/Hilfsblatt_Erwerbspersonen_14ff!$D32%,1),"0.0"),"-",TEXT(ROUND('Bestand-Stellensuchende'!EN32/Hilfsblatt_Erwerbspersonen_14ff!$C32%,1),"0.0"),")")</f>
        <v>3.8 (3.7-3.9)</v>
      </c>
    </row>
    <row r="33" spans="1:144" ht="13.5" customHeight="1">
      <c r="A33" s="2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row>
    <row r="34" spans="1:144" s="24" customFormat="1" ht="13.5" customHeight="1">
      <c r="A34" s="19" t="s">
        <v>25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row>
    <row r="35" spans="1:144" ht="13.5" customHeight="1">
      <c r="A35" s="20" t="s">
        <v>17</v>
      </c>
      <c r="B35" s="36" t="str">
        <f>CONCATENATE(TEXT(ROUND('Bestand-Stellensuchende'!B35/Hilfsblatt_Erwerbspersonen_20ff!$B35%,1),"0.0")," (",TEXT(ROUND('Bestand-Stellensuchende'!B35/Hilfsblatt_Erwerbspersonen_20ff!$D35%,1),"0.0"),"-",TEXT(ROUND('Bestand-Stellensuchende'!B35/Hilfsblatt_Erwerbspersonen_20ff!$C35%,1),"0.0"),")")</f>
        <v>3.8 (3.8-3.9)</v>
      </c>
      <c r="C35" s="36" t="str">
        <f>CONCATENATE(TEXT(ROUND('Bestand-Stellensuchende'!C35/Hilfsblatt_Erwerbspersonen_20ff!$B35%,1),"0.0")," (",TEXT(ROUND('Bestand-Stellensuchende'!C35/Hilfsblatt_Erwerbspersonen_20ff!$D35%,1),"0.0"),"-",TEXT(ROUND('Bestand-Stellensuchende'!C35/Hilfsblatt_Erwerbspersonen_20ff!$C35%,1),"0.0"),")")</f>
        <v>3.8 (3.7-3.9)</v>
      </c>
      <c r="D35" s="36" t="str">
        <f>CONCATENATE(TEXT(ROUND('Bestand-Stellensuchende'!D35/Hilfsblatt_Erwerbspersonen_20ff!$B35%,1),"0.0")," (",TEXT(ROUND('Bestand-Stellensuchende'!D35/Hilfsblatt_Erwerbspersonen_20ff!$D35%,1),"0.0"),"-",TEXT(ROUND('Bestand-Stellensuchende'!D35/Hilfsblatt_Erwerbspersonen_20ff!$C35%,1),"0.0"),")")</f>
        <v>3.8 (3.7-3.9)</v>
      </c>
      <c r="E35" s="36" t="str">
        <f>CONCATENATE(TEXT(ROUND('Bestand-Stellensuchende'!E35/Hilfsblatt_Erwerbspersonen_20ff!$B35%,1),"0.0")," (",TEXT(ROUND('Bestand-Stellensuchende'!E35/Hilfsblatt_Erwerbspersonen_20ff!$D35%,1),"0.0"),"-",TEXT(ROUND('Bestand-Stellensuchende'!E35/Hilfsblatt_Erwerbspersonen_20ff!$C35%,1),"0.0"),")")</f>
        <v>3.8 (3.7-3.9)</v>
      </c>
      <c r="F35" s="36"/>
      <c r="G35" s="36"/>
      <c r="H35" s="36"/>
      <c r="I35" s="36"/>
      <c r="J35" s="36"/>
      <c r="K35" s="36"/>
      <c r="L35" s="36"/>
      <c r="M35" s="36"/>
      <c r="N35" s="36"/>
      <c r="O35" s="36" t="str">
        <f>CONCATENATE(TEXT(ROUND('Bestand-Stellensuchende'!O35/Hilfsblatt_Erwerbspersonen_20ff!$B35%,1),"0.0")," (",TEXT(ROUND('Bestand-Stellensuchende'!O35/Hilfsblatt_Erwerbspersonen_20ff!$D35%,1),"0.0"),"-",TEXT(ROUND('Bestand-Stellensuchende'!O35/Hilfsblatt_Erwerbspersonen_20ff!$C35%,1),"0.0"),")")</f>
        <v>3.3 (3.2-3.4)</v>
      </c>
      <c r="P35" s="36" t="str">
        <f>CONCATENATE(TEXT(ROUND('Bestand-Stellensuchende'!P35/Hilfsblatt_Erwerbspersonen_20ff!$B35%,1),"0.0")," (",TEXT(ROUND('Bestand-Stellensuchende'!P35/Hilfsblatt_Erwerbspersonen_20ff!$D35%,1),"0.0"),"-",TEXT(ROUND('Bestand-Stellensuchende'!P35/Hilfsblatt_Erwerbspersonen_20ff!$C35%,1),"0.0"),")")</f>
        <v>3.7 (3.6-3.8)</v>
      </c>
      <c r="Q35" s="36" t="str">
        <f>CONCATENATE(TEXT(ROUND('Bestand-Stellensuchende'!Q35/Hilfsblatt_Erwerbspersonen_20ff!$B35%,1),"0.0")," (",TEXT(ROUND('Bestand-Stellensuchende'!Q35/Hilfsblatt_Erwerbspersonen_20ff!$D35%,1),"0.0"),"-",TEXT(ROUND('Bestand-Stellensuchende'!Q35/Hilfsblatt_Erwerbspersonen_20ff!$C35%,1),"0.0"),")")</f>
        <v>3.5 (3.4-3.6)</v>
      </c>
      <c r="R35" s="36" t="str">
        <f>CONCATENATE(TEXT(ROUND('Bestand-Stellensuchende'!R35/Hilfsblatt_Erwerbspersonen_20ff!$B35%,1),"0.0")," (",TEXT(ROUND('Bestand-Stellensuchende'!R35/Hilfsblatt_Erwerbspersonen_20ff!$D35%,1),"0.0"),"-",TEXT(ROUND('Bestand-Stellensuchende'!R35/Hilfsblatt_Erwerbspersonen_20ff!$C35%,1),"0.0"),")")</f>
        <v>3.3 (3.3-3.4)</v>
      </c>
      <c r="S35" s="36" t="str">
        <f>CONCATENATE(TEXT(ROUND('Bestand-Stellensuchende'!S35/Hilfsblatt_Erwerbspersonen_20ff!$B35%,1),"0.0")," (",TEXT(ROUND('Bestand-Stellensuchende'!S35/Hilfsblatt_Erwerbspersonen_20ff!$D35%,1),"0.0"),"-",TEXT(ROUND('Bestand-Stellensuchende'!S35/Hilfsblatt_Erwerbspersonen_20ff!$C35%,1),"0.0"),")")</f>
        <v>3.1 (3.1-3.2)</v>
      </c>
      <c r="T35" s="36" t="str">
        <f>CONCATENATE(TEXT(ROUND('Bestand-Stellensuchende'!T35/Hilfsblatt_Erwerbspersonen_20ff!$B35%,1),"0.0")," (",TEXT(ROUND('Bestand-Stellensuchende'!T35/Hilfsblatt_Erwerbspersonen_20ff!$D35%,1),"0.0"),"-",TEXT(ROUND('Bestand-Stellensuchende'!T35/Hilfsblatt_Erwerbspersonen_20ff!$C35%,1),"0.0"),")")</f>
        <v>3.2 (3.1-3.2)</v>
      </c>
      <c r="U35" s="36" t="str">
        <f>CONCATENATE(TEXT(ROUND('Bestand-Stellensuchende'!U35/Hilfsblatt_Erwerbspersonen_20ff!$B35%,1),"0.0")," (",TEXT(ROUND('Bestand-Stellensuchende'!U35/Hilfsblatt_Erwerbspersonen_20ff!$D35%,1),"0.0"),"-",TEXT(ROUND('Bestand-Stellensuchende'!U35/Hilfsblatt_Erwerbspersonen_20ff!$C35%,1),"0.0"),")")</f>
        <v>3.1 (3.0-3.2)</v>
      </c>
      <c r="V35" s="36" t="str">
        <f>CONCATENATE(TEXT(ROUND('Bestand-Stellensuchende'!V35/Hilfsblatt_Erwerbspersonen_20ff!$B35%,1),"0.0")," (",TEXT(ROUND('Bestand-Stellensuchende'!V35/Hilfsblatt_Erwerbspersonen_20ff!$D35%,1),"0.0"),"-",TEXT(ROUND('Bestand-Stellensuchende'!V35/Hilfsblatt_Erwerbspersonen_20ff!$C35%,1),"0.0"),")")</f>
        <v>3.1 (3.1-3.2)</v>
      </c>
      <c r="W35" s="36" t="str">
        <f>CONCATENATE(TEXT(ROUND('Bestand-Stellensuchende'!W35/Hilfsblatt_Erwerbspersonen_20ff!$B35%,1),"0.0")," (",TEXT(ROUND('Bestand-Stellensuchende'!W35/Hilfsblatt_Erwerbspersonen_20ff!$D35%,1),"0.0"),"-",TEXT(ROUND('Bestand-Stellensuchende'!W35/Hilfsblatt_Erwerbspersonen_20ff!$C35%,1),"0.0"),")")</f>
        <v>3.2 (3.1-3.3)</v>
      </c>
      <c r="X35" s="36" t="str">
        <f>CONCATENATE(TEXT(ROUND('Bestand-Stellensuchende'!X35/Hilfsblatt_Erwerbspersonen_20ff!$B35%,1),"0.0")," (",TEXT(ROUND('Bestand-Stellensuchende'!X35/Hilfsblatt_Erwerbspersonen_20ff!$D35%,1),"0.0"),"-",TEXT(ROUND('Bestand-Stellensuchende'!X35/Hilfsblatt_Erwerbspersonen_20ff!$C35%,1),"0.0"),")")</f>
        <v>3.2 (3.1-3.2)</v>
      </c>
      <c r="Y35" s="36" t="str">
        <f>CONCATENATE(TEXT(ROUND('Bestand-Stellensuchende'!Y35/Hilfsblatt_Erwerbspersonen_20ff!$B35%,1),"0.0")," (",TEXT(ROUND('Bestand-Stellensuchende'!Y35/Hilfsblatt_Erwerbspersonen_20ff!$D35%,1),"0.0"),"-",TEXT(ROUND('Bestand-Stellensuchende'!Y35/Hilfsblatt_Erwerbspersonen_20ff!$C35%,1),"0.0"),")")</f>
        <v>3.3 (3.3-3.4)</v>
      </c>
      <c r="Z35" s="36" t="str">
        <f>CONCATENATE(TEXT(ROUND('Bestand-Stellensuchende'!Z35/Hilfsblatt_Erwerbspersonen_20ff!$B35%,1),"0.0")," (",TEXT(ROUND('Bestand-Stellensuchende'!Z35/Hilfsblatt_Erwerbspersonen_20ff!$D35%,1),"0.0"),"-",TEXT(ROUND('Bestand-Stellensuchende'!Z35/Hilfsblatt_Erwerbspersonen_20ff!$C35%,1),"0.0"),")")</f>
        <v>3.4 (3.3-3.5)</v>
      </c>
      <c r="AA35" s="36" t="str">
        <f>CONCATENATE(TEXT(ROUND('Bestand-Stellensuchende'!AA35/Hilfsblatt_Erwerbspersonen_20ff!$B35%,1),"0.0")," (",TEXT(ROUND('Bestand-Stellensuchende'!AA35/Hilfsblatt_Erwerbspersonen_20ff!$D35%,1),"0.0"),"-",TEXT(ROUND('Bestand-Stellensuchende'!AA35/Hilfsblatt_Erwerbspersonen_20ff!$C35%,1),"0.0"),")")</f>
        <v>3.4 (3.3-3.5)</v>
      </c>
      <c r="AB35" s="36" t="str">
        <f>CONCATENATE(TEXT(ROUND('Bestand-Stellensuchende'!AB35/Hilfsblatt_Erwerbspersonen_20ff!$B35%,1),"0.0")," (",TEXT(ROUND('Bestand-Stellensuchende'!AB35/Hilfsblatt_Erwerbspersonen_20ff!$D35%,1),"0.0"),"-",TEXT(ROUND('Bestand-Stellensuchende'!AB35/Hilfsblatt_Erwerbspersonen_20ff!$C35%,1),"0.0"),")")</f>
        <v>3.8 (3.7-3.9)</v>
      </c>
      <c r="AC35" s="36" t="str">
        <f>CONCATENATE(TEXT(ROUND('Bestand-Stellensuchende'!AC35/Hilfsblatt_Erwerbspersonen_20ff!$B35%,1),"0.0")," (",TEXT(ROUND('Bestand-Stellensuchende'!AC35/Hilfsblatt_Erwerbspersonen_20ff!$D35%,1),"0.0"),"-",TEXT(ROUND('Bestand-Stellensuchende'!AC35/Hilfsblatt_Erwerbspersonen_20ff!$C35%,1),"0.0"),")")</f>
        <v>3.4 (3.3-3.5)</v>
      </c>
      <c r="AD35" s="36" t="str">
        <f>CONCATENATE(TEXT(ROUND('Bestand-Stellensuchende'!AD35/Hilfsblatt_Erwerbspersonen_20ff!$B35%,1),"0.0")," (",TEXT(ROUND('Bestand-Stellensuchende'!AD35/Hilfsblatt_Erwerbspersonen_20ff!$D35%,1),"0.0"),"-",TEXT(ROUND('Bestand-Stellensuchende'!AD35/Hilfsblatt_Erwerbspersonen_20ff!$C35%,1),"0.0"),")")</f>
        <v>3.5 (3.4-3.6)</v>
      </c>
      <c r="AE35" s="36" t="str">
        <f>CONCATENATE(TEXT(ROUND('Bestand-Stellensuchende'!AE35/Hilfsblatt_Erwerbspersonen_20ff!$B35%,1),"0.0")," (",TEXT(ROUND('Bestand-Stellensuchende'!AE35/Hilfsblatt_Erwerbspersonen_20ff!$D35%,1),"0.0"),"-",TEXT(ROUND('Bestand-Stellensuchende'!AE35/Hilfsblatt_Erwerbspersonen_20ff!$C35%,1),"0.0"),")")</f>
        <v>3.4 (3.3-3.5)</v>
      </c>
      <c r="AF35" s="36" t="str">
        <f>CONCATENATE(TEXT(ROUND('Bestand-Stellensuchende'!AF35/Hilfsblatt_Erwerbspersonen_20ff!$B35%,1),"0.0")," (",TEXT(ROUND('Bestand-Stellensuchende'!AF35/Hilfsblatt_Erwerbspersonen_20ff!$D35%,1),"0.0"),"-",TEXT(ROUND('Bestand-Stellensuchende'!AF35/Hilfsblatt_Erwerbspersonen_20ff!$C35%,1),"0.0"),")")</f>
        <v>3.3 (3.3-3.4)</v>
      </c>
      <c r="AG35" s="36" t="str">
        <f>CONCATENATE(TEXT(ROUND('Bestand-Stellensuchende'!AG35/Hilfsblatt_Erwerbspersonen_20ff!$B35%,1),"0.0")," (",TEXT(ROUND('Bestand-Stellensuchende'!AG35/Hilfsblatt_Erwerbspersonen_20ff!$D35%,1),"0.0"),"-",TEXT(ROUND('Bestand-Stellensuchende'!AG35/Hilfsblatt_Erwerbspersonen_20ff!$C35%,1),"0.0"),")")</f>
        <v>3.4 (3.3-3.5)</v>
      </c>
      <c r="AH35" s="36" t="str">
        <f>CONCATENATE(TEXT(ROUND('Bestand-Stellensuchende'!AH35/Hilfsblatt_Erwerbspersonen_20ff!$B35%,1),"0.0")," (",TEXT(ROUND('Bestand-Stellensuchende'!AH35/Hilfsblatt_Erwerbspersonen_20ff!$D35%,1),"0.0"),"-",TEXT(ROUND('Bestand-Stellensuchende'!AH35/Hilfsblatt_Erwerbspersonen_20ff!$C35%,1),"0.0"),")")</f>
        <v>3.4 (3.3-3.5)</v>
      </c>
      <c r="AI35" s="36" t="str">
        <f>CONCATENATE(TEXT(ROUND('Bestand-Stellensuchende'!AI35/Hilfsblatt_Erwerbspersonen_20ff!$B35%,1),"0.0")," (",TEXT(ROUND('Bestand-Stellensuchende'!AI35/Hilfsblatt_Erwerbspersonen_20ff!$D35%,1),"0.0"),"-",TEXT(ROUND('Bestand-Stellensuchende'!AI35/Hilfsblatt_Erwerbspersonen_20ff!$C35%,1),"0.0"),")")</f>
        <v>3.6 (3.5-3.7)</v>
      </c>
      <c r="AJ35" s="36" t="str">
        <f>CONCATENATE(TEXT(ROUND('Bestand-Stellensuchende'!AJ35/Hilfsblatt_Erwerbspersonen_20ff!$B35%,1),"0.0")," (",TEXT(ROUND('Bestand-Stellensuchende'!AJ35/Hilfsblatt_Erwerbspersonen_20ff!$D35%,1),"0.0"),"-",TEXT(ROUND('Bestand-Stellensuchende'!AJ35/Hilfsblatt_Erwerbspersonen_20ff!$C35%,1),"0.0"),")")</f>
        <v>3.8 (3.7-3.9)</v>
      </c>
      <c r="AK35" s="36" t="str">
        <f>CONCATENATE(TEXT(ROUND('Bestand-Stellensuchende'!AK35/Hilfsblatt_Erwerbspersonen_20ff!$B35%,1),"0.0")," (",TEXT(ROUND('Bestand-Stellensuchende'!AK35/Hilfsblatt_Erwerbspersonen_20ff!$D35%,1),"0.0"),"-",TEXT(ROUND('Bestand-Stellensuchende'!AK35/Hilfsblatt_Erwerbspersonen_20ff!$C35%,1),"0.0"),")")</f>
        <v>4.0 (3.9-4.1)</v>
      </c>
      <c r="AL35" s="36" t="str">
        <f>CONCATENATE(TEXT(ROUND('Bestand-Stellensuchende'!AL35/Hilfsblatt_Erwerbspersonen_20ff!$B35%,1),"0.0")," (",TEXT(ROUND('Bestand-Stellensuchende'!AL35/Hilfsblatt_Erwerbspersonen_20ff!$D35%,1),"0.0"),"-",TEXT(ROUND('Bestand-Stellensuchende'!AL35/Hilfsblatt_Erwerbspersonen_20ff!$C35%,1),"0.0"),")")</f>
        <v>4.3 (4.2-4.4)</v>
      </c>
      <c r="AM35" s="36" t="str">
        <f>CONCATENATE(TEXT(ROUND('Bestand-Stellensuchende'!AM35/Hilfsblatt_Erwerbspersonen_20ff!$B35%,1),"0.0")," (",TEXT(ROUND('Bestand-Stellensuchende'!AM35/Hilfsblatt_Erwerbspersonen_20ff!$D35%,1),"0.0"),"-",TEXT(ROUND('Bestand-Stellensuchende'!AM35/Hilfsblatt_Erwerbspersonen_20ff!$C35%,1),"0.0"),")")</f>
        <v>4.5 (4.4-4.6)</v>
      </c>
      <c r="AN35" s="36" t="str">
        <f>CONCATENATE(TEXT(ROUND('Bestand-Stellensuchende'!AN35/Hilfsblatt_Erwerbspersonen_20ff!$B35%,1),"0.0")," (",TEXT(ROUND('Bestand-Stellensuchende'!AN35/Hilfsblatt_Erwerbspersonen_20ff!$D35%,1),"0.0"),"-",TEXT(ROUND('Bestand-Stellensuchende'!AN35/Hilfsblatt_Erwerbspersonen_20ff!$C35%,1),"0.0"),")")</f>
        <v>4.7 (4.6-4.8)</v>
      </c>
      <c r="AO35" s="36" t="str">
        <f>CONCATENATE(TEXT(ROUND('Bestand-Stellensuchende'!AO35/Hilfsblatt_Erwerbspersonen_20ff!$B35%,1),"0.0")," (",TEXT(ROUND('Bestand-Stellensuchende'!AO35/Hilfsblatt_Erwerbspersonen_20ff!$D35%,1),"0.0"),"-",TEXT(ROUND('Bestand-Stellensuchende'!AO35/Hilfsblatt_Erwerbspersonen_20ff!$C35%,1),"0.0"),")")</f>
        <v>5.3 (5.2-5.4)</v>
      </c>
      <c r="AP35" s="36" t="str">
        <f>CONCATENATE(TEXT(ROUND('Bestand-Stellensuchende'!AP35/Hilfsblatt_Erwerbspersonen_20ff!$B35%,1),"0.0")," (",TEXT(ROUND('Bestand-Stellensuchende'!AP35/Hilfsblatt_Erwerbspersonen_20ff!$D35%,1),"0.0"),"-",TEXT(ROUND('Bestand-Stellensuchende'!AP35/Hilfsblatt_Erwerbspersonen_20ff!$C35%,1),"0.0"),")")</f>
        <v>4.8 (4.7-4.9)</v>
      </c>
      <c r="AQ35" s="36" t="str">
        <f>CONCATENATE(TEXT(ROUND('Bestand-Stellensuchende'!AQ35/Hilfsblatt_Erwerbspersonen_20ff!$B35%,1),"0.0")," (",TEXT(ROUND('Bestand-Stellensuchende'!AQ35/Hilfsblatt_Erwerbspersonen_20ff!$D35%,1),"0.0"),"-",TEXT(ROUND('Bestand-Stellensuchende'!AQ35/Hilfsblatt_Erwerbspersonen_20ff!$C35%,1),"0.0"),")")</f>
        <v>4.8 (4.7-5.0)</v>
      </c>
      <c r="AR35" s="36" t="str">
        <f>CONCATENATE(TEXT(ROUND('Bestand-Stellensuchende'!AR35/Hilfsblatt_Erwerbspersonen_20ff!$B35%,1),"0.0")," (",TEXT(ROUND('Bestand-Stellensuchende'!AR35/Hilfsblatt_Erwerbspersonen_20ff!$D35%,1),"0.0"),"-",TEXT(ROUND('Bestand-Stellensuchende'!AR35/Hilfsblatt_Erwerbspersonen_20ff!$C35%,1),"0.0"),")")</f>
        <v>4.8 (4.7-4.9)</v>
      </c>
      <c r="AS35" s="36" t="str">
        <f>CONCATENATE(TEXT(ROUND('Bestand-Stellensuchende'!AS35/Hilfsblatt_Erwerbspersonen_20ff!$B35%,1),"0.0")," (",TEXT(ROUND('Bestand-Stellensuchende'!AS35/Hilfsblatt_Erwerbspersonen_20ff!$D35%,1),"0.0"),"-",TEXT(ROUND('Bestand-Stellensuchende'!AS35/Hilfsblatt_Erwerbspersonen_20ff!$C35%,1),"0.0"),")")</f>
        <v>4.9 (4.8-5.0)</v>
      </c>
      <c r="AT35" s="36" t="str">
        <f>CONCATENATE(TEXT(ROUND('Bestand-Stellensuchende'!AT35/Hilfsblatt_Erwerbspersonen_20ff!$B35%,1),"0.0")," (",TEXT(ROUND('Bestand-Stellensuchende'!AT35/Hilfsblatt_Erwerbspersonen_20ff!$D35%,1),"0.0"),"-",TEXT(ROUND('Bestand-Stellensuchende'!AT35/Hilfsblatt_Erwerbspersonen_20ff!$C35%,1),"0.0"),")")</f>
        <v>5.0 (4.9-5.2)</v>
      </c>
      <c r="AU35" s="36" t="str">
        <f>CONCATENATE(TEXT(ROUND('Bestand-Stellensuchende'!AU35/Hilfsblatt_Erwerbspersonen_20ff!$B35%,1),"0.0")," (",TEXT(ROUND('Bestand-Stellensuchende'!AU35/Hilfsblatt_Erwerbspersonen_20ff!$D35%,1),"0.0"),"-",TEXT(ROUND('Bestand-Stellensuchende'!AU35/Hilfsblatt_Erwerbspersonen_20ff!$C35%,1),"0.0"),")")</f>
        <v>5.2 (5.1-5.3)</v>
      </c>
      <c r="AV35" s="36" t="str">
        <f>CONCATENATE(TEXT(ROUND('Bestand-Stellensuchende'!AV35/Hilfsblatt_Erwerbspersonen_20ff!$B35%,1),"0.0")," (",TEXT(ROUND('Bestand-Stellensuchende'!AV35/Hilfsblatt_Erwerbspersonen_20ff!$D35%,1),"0.0"),"-",TEXT(ROUND('Bestand-Stellensuchende'!AV35/Hilfsblatt_Erwerbspersonen_20ff!$C35%,1),"0.0"),")")</f>
        <v>5.4 (5.2-5.5)</v>
      </c>
      <c r="AW35" s="36" t="str">
        <f>CONCATENATE(TEXT(ROUND('Bestand-Stellensuchende'!AW35/Hilfsblatt_Erwerbspersonen_20ff!$B35%,1),"0.0")," (",TEXT(ROUND('Bestand-Stellensuchende'!AW35/Hilfsblatt_Erwerbspersonen_20ff!$D35%,1),"0.0"),"-",TEXT(ROUND('Bestand-Stellensuchende'!AW35/Hilfsblatt_Erwerbspersonen_20ff!$C35%,1),"0.0"),")")</f>
        <v>5.5 (5.4-5.6)</v>
      </c>
      <c r="AX35" s="36" t="str">
        <f>CONCATENATE(TEXT(ROUND('Bestand-Stellensuchende'!AX35/Hilfsblatt_Erwerbspersonen_20ff!$B35%,1),"0.0")," (",TEXT(ROUND('Bestand-Stellensuchende'!AX35/Hilfsblatt_Erwerbspersonen_20ff!$D35%,1),"0.0"),"-",TEXT(ROUND('Bestand-Stellensuchende'!AX35/Hilfsblatt_Erwerbspersonen_20ff!$C35%,1),"0.0"),")")</f>
        <v>5.6 (5.5-5.7)</v>
      </c>
      <c r="AY35" s="36" t="str">
        <f>CONCATENATE(TEXT(ROUND('Bestand-Stellensuchende'!AY35/Hilfsblatt_Erwerbspersonen_20ff!$B35%,1),"0.0")," (",TEXT(ROUND('Bestand-Stellensuchende'!AY35/Hilfsblatt_Erwerbspersonen_20ff!$D35%,1),"0.0"),"-",TEXT(ROUND('Bestand-Stellensuchende'!AY35/Hilfsblatt_Erwerbspersonen_20ff!$C35%,1),"0.0"),")")</f>
        <v>5.7 (5.6-5.9)</v>
      </c>
      <c r="AZ35" s="36" t="str">
        <f>CONCATENATE(TEXT(ROUND('Bestand-Stellensuchende'!AZ35/Hilfsblatt_Erwerbspersonen_20ff!$B35%,1),"0.0")," (",TEXT(ROUND('Bestand-Stellensuchende'!AZ35/Hilfsblatt_Erwerbspersonen_20ff!$D35%,1),"0.0"),"-",TEXT(ROUND('Bestand-Stellensuchende'!AZ35/Hilfsblatt_Erwerbspersonen_20ff!$C35%,1),"0.0"),")")</f>
        <v>5.7 (5.6-5.9)</v>
      </c>
      <c r="BA35" s="36" t="str">
        <f>CONCATENATE(TEXT(ROUND('Bestand-Stellensuchende'!BA35/Hilfsblatt_Erwerbspersonen_20ff!$B35%,1),"0.0")," (",TEXT(ROUND('Bestand-Stellensuchende'!BA35/Hilfsblatt_Erwerbspersonen_20ff!$D35%,1),"0.0"),"-",TEXT(ROUND('Bestand-Stellensuchende'!BA35/Hilfsblatt_Erwerbspersonen_20ff!$C35%,1),"0.0"),")")</f>
        <v>5.7 (5.6-5.9)</v>
      </c>
      <c r="BB35" s="36" t="str">
        <f>CONCATENATE(TEXT(ROUND('Bestand-Stellensuchende'!BB35/Hilfsblatt_Erwerbspersonen_20ff!$B35%,1),"0.0")," (",TEXT(ROUND('Bestand-Stellensuchende'!BB35/Hilfsblatt_Erwerbspersonen_20ff!$D35%,1),"0.0"),"-",TEXT(ROUND('Bestand-Stellensuchende'!BB35/Hilfsblatt_Erwerbspersonen_20ff!$C35%,1),"0.0"),")")</f>
        <v>5.2 (5.0-5.3)</v>
      </c>
      <c r="BC35" s="36" t="str">
        <f>CONCATENATE(TEXT(ROUND('Bestand-Stellensuchende'!BC35/Hilfsblatt_Erwerbspersonen_20ff!$B35%,1),"0.0")," (",TEXT(ROUND('Bestand-Stellensuchende'!BC35/Hilfsblatt_Erwerbspersonen_20ff!$D35%,1),"0.0"),"-",TEXT(ROUND('Bestand-Stellensuchende'!BC35/Hilfsblatt_Erwerbspersonen_20ff!$C35%,1),"0.0"),")")</f>
        <v>5.8 (5.7-5.9)</v>
      </c>
      <c r="BD35" s="36" t="str">
        <f>CONCATENATE(TEXT(ROUND('Bestand-Stellensuchende'!BD35/Hilfsblatt_Erwerbspersonen_20ff!$B35%,1),"0.0")," (",TEXT(ROUND('Bestand-Stellensuchende'!BD35/Hilfsblatt_Erwerbspersonen_20ff!$D35%,1),"0.0"),"-",TEXT(ROUND('Bestand-Stellensuchende'!BD35/Hilfsblatt_Erwerbspersonen_20ff!$C35%,1),"0.0"),")")</f>
        <v>5.6 (5.5-5.8)</v>
      </c>
      <c r="BE35" s="36" t="str">
        <f>CONCATENATE(TEXT(ROUND('Bestand-Stellensuchende'!BE35/Hilfsblatt_Erwerbspersonen_20ff!$B35%,1),"0.0")," (",TEXT(ROUND('Bestand-Stellensuchende'!BE35/Hilfsblatt_Erwerbspersonen_20ff!$D35%,1),"0.0"),"-",TEXT(ROUND('Bestand-Stellensuchende'!BE35/Hilfsblatt_Erwerbspersonen_20ff!$C35%,1),"0.0"),")")</f>
        <v>5.6 (5.4-5.7)</v>
      </c>
      <c r="BF35" s="36" t="str">
        <f>CONCATENATE(TEXT(ROUND('Bestand-Stellensuchende'!BF35/Hilfsblatt_Erwerbspersonen_20ff!$B35%,1),"0.0")," (",TEXT(ROUND('Bestand-Stellensuchende'!BF35/Hilfsblatt_Erwerbspersonen_20ff!$D35%,1),"0.0"),"-",TEXT(ROUND('Bestand-Stellensuchende'!BF35/Hilfsblatt_Erwerbspersonen_20ff!$C35%,1),"0.0"),")")</f>
        <v>5.5 (5.4-5.6)</v>
      </c>
      <c r="BG35" s="36" t="str">
        <f>CONCATENATE(TEXT(ROUND('Bestand-Stellensuchende'!BG35/Hilfsblatt_Erwerbspersonen_20ff!$B35%,1),"0.0")," (",TEXT(ROUND('Bestand-Stellensuchende'!BG35/Hilfsblatt_Erwerbspersonen_20ff!$D35%,1),"0.0"),"-",TEXT(ROUND('Bestand-Stellensuchende'!BG35/Hilfsblatt_Erwerbspersonen_20ff!$C35%,1),"0.0"),")")</f>
        <v>5.4 (5.3-5.6)</v>
      </c>
      <c r="BH35" s="36" t="str">
        <f>CONCATENATE(TEXT(ROUND('Bestand-Stellensuchende'!BH35/Hilfsblatt_Erwerbspersonen_20ff!$B35%,1),"0.0")," (",TEXT(ROUND('Bestand-Stellensuchende'!BH35/Hilfsblatt_Erwerbspersonen_20ff!$D35%,1),"0.0"),"-",TEXT(ROUND('Bestand-Stellensuchende'!BH35/Hilfsblatt_Erwerbspersonen_20ff!$C35%,1),"0.0"),")")</f>
        <v>5.4 (5.3-5.5)</v>
      </c>
      <c r="BI35" s="36" t="str">
        <f>CONCATENATE(TEXT(ROUND('Bestand-Stellensuchende'!BI35/Hilfsblatt_Erwerbspersonen_20ff!$B35%,1),"0.0")," (",TEXT(ROUND('Bestand-Stellensuchende'!BI35/Hilfsblatt_Erwerbspersonen_20ff!$D35%,1),"0.0"),"-",TEXT(ROUND('Bestand-Stellensuchende'!BI35/Hilfsblatt_Erwerbspersonen_20ff!$C35%,1),"0.0"),")")</f>
        <v>5.3 (5.1-5.4)</v>
      </c>
      <c r="BJ35" s="36" t="str">
        <f>CONCATENATE(TEXT(ROUND('Bestand-Stellensuchende'!BJ35/Hilfsblatt_Erwerbspersonen_20ff!$B35%,1),"0.0")," (",TEXT(ROUND('Bestand-Stellensuchende'!BJ35/Hilfsblatt_Erwerbspersonen_20ff!$D35%,1),"0.0"),"-",TEXT(ROUND('Bestand-Stellensuchende'!BJ35/Hilfsblatt_Erwerbspersonen_20ff!$C35%,1),"0.0"),")")</f>
        <v>5.2 (5.0-5.3)</v>
      </c>
      <c r="BK35" s="36" t="str">
        <f>CONCATENATE(TEXT(ROUND('Bestand-Stellensuchende'!BK35/Hilfsblatt_Erwerbspersonen_20ff!$B35%,1),"0.0")," (",TEXT(ROUND('Bestand-Stellensuchende'!BK35/Hilfsblatt_Erwerbspersonen_20ff!$D35%,1),"0.0"),"-",TEXT(ROUND('Bestand-Stellensuchende'!BK35/Hilfsblatt_Erwerbspersonen_20ff!$C35%,1),"0.0"),")")</f>
        <v>5.0 (4.9-5.1)</v>
      </c>
      <c r="BL35" s="36" t="str">
        <f>CONCATENATE(TEXT(ROUND('Bestand-Stellensuchende'!BL35/Hilfsblatt_Erwerbspersonen_20ff!$B35%,1),"0.0")," (",TEXT(ROUND('Bestand-Stellensuchende'!BL35/Hilfsblatt_Erwerbspersonen_20ff!$D35%,1),"0.0"),"-",TEXT(ROUND('Bestand-Stellensuchende'!BL35/Hilfsblatt_Erwerbspersonen_20ff!$C35%,1),"0.0"),")")</f>
        <v>4.7 (4.6-4.8)</v>
      </c>
      <c r="BM35" s="36" t="str">
        <f>CONCATENATE(TEXT(ROUND('Bestand-Stellensuchende'!BM35/Hilfsblatt_Erwerbspersonen_20ff!$B35%,1),"0.0")," (",TEXT(ROUND('Bestand-Stellensuchende'!BM35/Hilfsblatt_Erwerbspersonen_20ff!$D35%,1),"0.0"),"-",TEXT(ROUND('Bestand-Stellensuchende'!BM35/Hilfsblatt_Erwerbspersonen_20ff!$C35%,1),"0.0"),")")</f>
        <v>4.2 (4.1-4.3)</v>
      </c>
      <c r="BN35" s="36" t="str">
        <f>CONCATENATE(TEXT(ROUND('Bestand-Stellensuchende'!BN35/Hilfsblatt_Erwerbspersonen_20ff!$B35%,1),"0.0")," (",TEXT(ROUND('Bestand-Stellensuchende'!BN35/Hilfsblatt_Erwerbspersonen_20ff!$D35%,1),"0.0"),"-",TEXT(ROUND('Bestand-Stellensuchende'!BN35/Hilfsblatt_Erwerbspersonen_20ff!$C35%,1),"0.0"),")")</f>
        <v>4.2 (4.1-4.3)</v>
      </c>
      <c r="BO35" s="36" t="str">
        <f>CONCATENATE(TEXT(ROUND('Bestand-Stellensuchende'!BO35/Hilfsblatt_Erwerbspersonen_17ff!$B35%,1),"0.0")," (",TEXT(ROUND('Bestand-Stellensuchende'!BO35/Hilfsblatt_Erwerbspersonen_17ff!$D35%,1),"0.0"),"-",TEXT(ROUND('Bestand-Stellensuchende'!BO35/Hilfsblatt_Erwerbspersonen_17ff!$C35%,1),"0.0"),")")</f>
        <v>3.9 (3.9-4.0)</v>
      </c>
      <c r="BP35" s="36" t="str">
        <f>CONCATENATE(TEXT(ROUND('Bestand-Stellensuchende'!BP35/Hilfsblatt_Erwerbspersonen_17ff!$B35%,1),"0.0")," (",TEXT(ROUND('Bestand-Stellensuchende'!BP35/Hilfsblatt_Erwerbspersonen_17ff!$D35%,1),"0.0"),"-",TEXT(ROUND('Bestand-Stellensuchende'!BP35/Hilfsblatt_Erwerbspersonen_17ff!$C35%,1),"0.0"),")")</f>
        <v>4.0 (4.0-4.1)</v>
      </c>
      <c r="BQ35" s="36" t="str">
        <f>CONCATENATE(TEXT(ROUND('Bestand-Stellensuchende'!BQ35/Hilfsblatt_Erwerbspersonen_17ff!$B35%,1),"0.0")," (",TEXT(ROUND('Bestand-Stellensuchende'!BQ35/Hilfsblatt_Erwerbspersonen_17ff!$D35%,1),"0.0"),"-",TEXT(ROUND('Bestand-Stellensuchende'!BQ35/Hilfsblatt_Erwerbspersonen_17ff!$C35%,1),"0.0"),")")</f>
        <v>3.9 (3.9-4.0)</v>
      </c>
      <c r="BR35" s="36" t="str">
        <f>CONCATENATE(TEXT(ROUND('Bestand-Stellensuchende'!BR35/Hilfsblatt_Erwerbspersonen_17ff!$B35%,1),"0.0")," (",TEXT(ROUND('Bestand-Stellensuchende'!BR35/Hilfsblatt_Erwerbspersonen_17ff!$D35%,1),"0.0"),"-",TEXT(ROUND('Bestand-Stellensuchende'!BR35/Hilfsblatt_Erwerbspersonen_17ff!$C35%,1),"0.0"),")")</f>
        <v>3.9 (3.8-4.0)</v>
      </c>
      <c r="BS35" s="36" t="str">
        <f>CONCATENATE(TEXT(ROUND('Bestand-Stellensuchende'!BS35/Hilfsblatt_Erwerbspersonen_17ff!$B35%,1),"0.0")," (",TEXT(ROUND('Bestand-Stellensuchende'!BS35/Hilfsblatt_Erwerbspersonen_17ff!$D35%,1),"0.0"),"-",TEXT(ROUND('Bestand-Stellensuchende'!BS35/Hilfsblatt_Erwerbspersonen_17ff!$C35%,1),"0.0"),")")</f>
        <v>3.8 (3.7-3.9)</v>
      </c>
      <c r="BT35" s="36" t="str">
        <f>CONCATENATE(TEXT(ROUND('Bestand-Stellensuchende'!BT35/Hilfsblatt_Erwerbspersonen_17ff!$B35%,1),"0.0")," (",TEXT(ROUND('Bestand-Stellensuchende'!BT35/Hilfsblatt_Erwerbspersonen_17ff!$D35%,1),"0.0"),"-",TEXT(ROUND('Bestand-Stellensuchende'!BT35/Hilfsblatt_Erwerbspersonen_17ff!$C35%,1),"0.0"),")")</f>
        <v>3.9 (3.8-3.9)</v>
      </c>
      <c r="BU35" s="36" t="str">
        <f>CONCATENATE(TEXT(ROUND('Bestand-Stellensuchende'!BU35/Hilfsblatt_Erwerbspersonen_17ff!$B35%,1),"0.0")," (",TEXT(ROUND('Bestand-Stellensuchende'!BU35/Hilfsblatt_Erwerbspersonen_17ff!$D35%,1),"0.0"),"-",TEXT(ROUND('Bestand-Stellensuchende'!BU35/Hilfsblatt_Erwerbspersonen_17ff!$C35%,1),"0.0"),")")</f>
        <v>3.9 (3.8-4.0)</v>
      </c>
      <c r="BV35" s="36" t="str">
        <f>CONCATENATE(TEXT(ROUND('Bestand-Stellensuchende'!BV35/Hilfsblatt_Erwerbspersonen_17ff!$B35%,1),"0.0")," (",TEXT(ROUND('Bestand-Stellensuchende'!BV35/Hilfsblatt_Erwerbspersonen_17ff!$D35%,1),"0.0"),"-",TEXT(ROUND('Bestand-Stellensuchende'!BV35/Hilfsblatt_Erwerbspersonen_17ff!$C35%,1),"0.0"),")")</f>
        <v>3.8 (3.8-3.9)</v>
      </c>
      <c r="BW35" s="36" t="str">
        <f>CONCATENATE(TEXT(ROUND('Bestand-Stellensuchende'!BW35/Hilfsblatt_Erwerbspersonen_17ff!$B35%,1),"0.0")," (",TEXT(ROUND('Bestand-Stellensuchende'!BW35/Hilfsblatt_Erwerbspersonen_17ff!$D35%,1),"0.0"),"-",TEXT(ROUND('Bestand-Stellensuchende'!BW35/Hilfsblatt_Erwerbspersonen_17ff!$C35%,1),"0.0"),")")</f>
        <v>3.9 (3.8-4.0)</v>
      </c>
      <c r="BX35" s="36" t="str">
        <f>CONCATENATE(TEXT(ROUND('Bestand-Stellensuchende'!BX35/Hilfsblatt_Erwerbspersonen_17ff!$B35%,1),"0.0")," (",TEXT(ROUND('Bestand-Stellensuchende'!BX35/Hilfsblatt_Erwerbspersonen_17ff!$D35%,1),"0.0"),"-",TEXT(ROUND('Bestand-Stellensuchende'!BX35/Hilfsblatt_Erwerbspersonen_17ff!$C35%,1),"0.0"),")")</f>
        <v>3.9 (3.9-4.0)</v>
      </c>
      <c r="BY35" s="36" t="str">
        <f>CONCATENATE(TEXT(ROUND('Bestand-Stellensuchende'!BY35/Hilfsblatt_Erwerbspersonen_17ff!$B35%,1),"0.0")," (",TEXT(ROUND('Bestand-Stellensuchende'!BY35/Hilfsblatt_Erwerbspersonen_17ff!$D35%,1),"0.0"),"-",TEXT(ROUND('Bestand-Stellensuchende'!BY35/Hilfsblatt_Erwerbspersonen_17ff!$C35%,1),"0.0"),")")</f>
        <v>4.0 (3.9-4.1)</v>
      </c>
      <c r="BZ35" s="36" t="str">
        <f>CONCATENATE(TEXT(ROUND('Bestand-Stellensuchende'!BZ35/Hilfsblatt_Erwerbspersonen_17ff!$B35%,1),"0.0")," (",TEXT(ROUND('Bestand-Stellensuchende'!BZ35/Hilfsblatt_Erwerbspersonen_17ff!$D35%,1),"0.0"),"-",TEXT(ROUND('Bestand-Stellensuchende'!BZ35/Hilfsblatt_Erwerbspersonen_17ff!$C35%,1),"0.0"),")")</f>
        <v>4.1 (4.0-4.2)</v>
      </c>
      <c r="CA35" s="36" t="str">
        <f>CONCATENATE(TEXT(ROUND('Bestand-Stellensuchende'!CA35/Hilfsblatt_Erwerbspersonen_17ff!$B35%,1),"0.0")," (",TEXT(ROUND('Bestand-Stellensuchende'!CA35/Hilfsblatt_Erwerbspersonen_17ff!$D35%,1),"0.0"),"-",TEXT(ROUND('Bestand-Stellensuchende'!CA35/Hilfsblatt_Erwerbspersonen_17ff!$C35%,1),"0.0"),")")</f>
        <v>4.1 (4.0-4.1)</v>
      </c>
      <c r="CB35" s="36" t="str">
        <f>CONCATENATE(TEXT(ROUND('Bestand-Stellensuchende'!CB35/Hilfsblatt_Erwerbspersonen_17ff!$B35%,1),"0.0")," (",TEXT(ROUND('Bestand-Stellensuchende'!CB35/Hilfsblatt_Erwerbspersonen_17ff!$D35%,1),"0.0"),"-",TEXT(ROUND('Bestand-Stellensuchende'!CB35/Hilfsblatt_Erwerbspersonen_17ff!$C35%,1),"0.0"),")")</f>
        <v>4.0 (3.9-4.1)</v>
      </c>
      <c r="CC35" s="36" t="str">
        <f>CONCATENATE(TEXT(ROUND('Bestand-Stellensuchende'!CC35/Hilfsblatt_Erwerbspersonen_17ff!$B35%,1),"0.0")," (",TEXT(ROUND('Bestand-Stellensuchende'!CC35/Hilfsblatt_Erwerbspersonen_17ff!$D35%,1),"0.0"),"-",TEXT(ROUND('Bestand-Stellensuchende'!CC35/Hilfsblatt_Erwerbspersonen_17ff!$C35%,1),"0.0"),")")</f>
        <v>4.1 (4.0-4.2)</v>
      </c>
      <c r="CD35" s="36" t="str">
        <f>CONCATENATE(TEXT(ROUND('Bestand-Stellensuchende'!CD35/Hilfsblatt_Erwerbspersonen_17ff!$B35%,1),"0.0")," (",TEXT(ROUND('Bestand-Stellensuchende'!CD35/Hilfsblatt_Erwerbspersonen_17ff!$D35%,1),"0.0"),"-",TEXT(ROUND('Bestand-Stellensuchende'!CD35/Hilfsblatt_Erwerbspersonen_17ff!$C35%,1),"0.0"),")")</f>
        <v>4.0 (4.0-4.1)</v>
      </c>
      <c r="CE35" s="36" t="str">
        <f>CONCATENATE(TEXT(ROUND('Bestand-Stellensuchende'!CE35/Hilfsblatt_Erwerbspersonen_17ff!$B35%,1),"0.0")," (",TEXT(ROUND('Bestand-Stellensuchende'!CE35/Hilfsblatt_Erwerbspersonen_17ff!$D35%,1),"0.0"),"-",TEXT(ROUND('Bestand-Stellensuchende'!CE35/Hilfsblatt_Erwerbspersonen_17ff!$C35%,1),"0.0"),")")</f>
        <v>3.9 (3.8-4.0)</v>
      </c>
      <c r="CF35" s="36" t="str">
        <f>CONCATENATE(TEXT(ROUND('Bestand-Stellensuchende'!CF35/Hilfsblatt_Erwerbspersonen_17ff!$B35%,1),"0.0")," (",TEXT(ROUND('Bestand-Stellensuchende'!CF35/Hilfsblatt_Erwerbspersonen_17ff!$D35%,1),"0.0"),"-",TEXT(ROUND('Bestand-Stellensuchende'!CF35/Hilfsblatt_Erwerbspersonen_17ff!$C35%,1),"0.0"),")")</f>
        <v>3.8 (3.7-3.9)</v>
      </c>
      <c r="CG35" s="36" t="str">
        <f>CONCATENATE(TEXT(ROUND('Bestand-Stellensuchende'!CG35/Hilfsblatt_Erwerbspersonen_17ff!$B35%,1),"0.0")," (",TEXT(ROUND('Bestand-Stellensuchende'!CG35/Hilfsblatt_Erwerbspersonen_17ff!$D35%,1),"0.0"),"-",TEXT(ROUND('Bestand-Stellensuchende'!CG35/Hilfsblatt_Erwerbspersonen_17ff!$C35%,1),"0.0"),")")</f>
        <v>3.8 (3.8-3.9)</v>
      </c>
      <c r="CH35" s="36" t="str">
        <f>CONCATENATE(TEXT(ROUND('Bestand-Stellensuchende'!CH35/Hilfsblatt_Erwerbspersonen_17ff!$B35%,1),"0.0")," (",TEXT(ROUND('Bestand-Stellensuchende'!CH35/Hilfsblatt_Erwerbspersonen_17ff!$D35%,1),"0.0"),"-",TEXT(ROUND('Bestand-Stellensuchende'!CH35/Hilfsblatt_Erwerbspersonen_17ff!$C35%,1),"0.0"),")")</f>
        <v>3.8 (3.7-3.9)</v>
      </c>
      <c r="CI35" s="36" t="str">
        <f>CONCATENATE(TEXT(ROUND('Bestand-Stellensuchende'!CI35/Hilfsblatt_Erwerbspersonen_17ff!$B35%,1),"0.0")," (",TEXT(ROUND('Bestand-Stellensuchende'!CI35/Hilfsblatt_Erwerbspersonen_17ff!$D35%,1),"0.0"),"-",TEXT(ROUND('Bestand-Stellensuchende'!CI35/Hilfsblatt_Erwerbspersonen_17ff!$C35%,1),"0.0"),")")</f>
        <v>3.8 (3.7-3.9)</v>
      </c>
      <c r="CJ35" s="36" t="str">
        <f>CONCATENATE(TEXT(ROUND('Bestand-Stellensuchende'!CJ35/Hilfsblatt_Erwerbspersonen_17ff!$B35%,1),"0.0")," (",TEXT(ROUND('Bestand-Stellensuchende'!CJ35/Hilfsblatt_Erwerbspersonen_17ff!$D35%,1),"0.0"),"-",TEXT(ROUND('Bestand-Stellensuchende'!CJ35/Hilfsblatt_Erwerbspersonen_17ff!$C35%,1),"0.0"),")")</f>
        <v>3.9 (3.8-4.0)</v>
      </c>
      <c r="CK35" s="36" t="str">
        <f>CONCATENATE(TEXT(ROUND('Bestand-Stellensuchende'!CK35/Hilfsblatt_Erwerbspersonen_17ff!$B35%,1),"0.0")," (",TEXT(ROUND('Bestand-Stellensuchende'!CK35/Hilfsblatt_Erwerbspersonen_17ff!$D35%,1),"0.0"),"-",TEXT(ROUND('Bestand-Stellensuchende'!CK35/Hilfsblatt_Erwerbspersonen_17ff!$C35%,1),"0.0"),")")</f>
        <v>4.0 (3.9-4.1)</v>
      </c>
      <c r="CL35" s="36" t="str">
        <f>CONCATENATE(TEXT(ROUND('Bestand-Stellensuchende'!CL35/Hilfsblatt_Erwerbspersonen_17ff!$B35%,1),"0.0")," (",TEXT(ROUND('Bestand-Stellensuchende'!CL35/Hilfsblatt_Erwerbspersonen_17ff!$D35%,1),"0.0"),"-",TEXT(ROUND('Bestand-Stellensuchende'!CL35/Hilfsblatt_Erwerbspersonen_17ff!$C35%,1),"0.0"),")")</f>
        <v>4.1 (4.0-4.2)</v>
      </c>
      <c r="CM35" s="36" t="str">
        <f>CONCATENATE(TEXT(ROUND('Bestand-Stellensuchende'!CM35/Hilfsblatt_Erwerbspersonen_17ff!$B35%,1),"0.0")," (",TEXT(ROUND('Bestand-Stellensuchende'!CM35/Hilfsblatt_Erwerbspersonen_17ff!$D35%,1),"0.0"),"-",TEXT(ROUND('Bestand-Stellensuchende'!CM35/Hilfsblatt_Erwerbspersonen_17ff!$C35%,1),"0.0"),")")</f>
        <v>4.3 (4.2-4.4)</v>
      </c>
      <c r="CN35" s="36" t="str">
        <f>CONCATENATE(TEXT(ROUND('Bestand-Stellensuchende'!CN35/Hilfsblatt_Erwerbspersonen_17ff!$B35%,1),"0.0")," (",TEXT(ROUND('Bestand-Stellensuchende'!CN35/Hilfsblatt_Erwerbspersonen_17ff!$D35%,1),"0.0"),"-",TEXT(ROUND('Bestand-Stellensuchende'!CN35/Hilfsblatt_Erwerbspersonen_17ff!$C35%,1),"0.0"),")")</f>
        <v>4.4 (4.3-4.5)</v>
      </c>
      <c r="CO35" s="36" t="str">
        <f>CONCATENATE(TEXT(ROUND('Bestand-Stellensuchende'!CO35/Hilfsblatt_Erwerbspersonen_17ff!$B35%,1),"0.0")," (",TEXT(ROUND('Bestand-Stellensuchende'!CO35/Hilfsblatt_Erwerbspersonen_17ff!$D35%,1),"0.0"),"-",TEXT(ROUND('Bestand-Stellensuchende'!CO35/Hilfsblatt_Erwerbspersonen_17ff!$C35%,1),"0.0"),")")</f>
        <v>4.3 (4.2-4.4)</v>
      </c>
      <c r="CP35" s="36" t="str">
        <f>CONCATENATE(TEXT(ROUND('Bestand-Stellensuchende'!CP35/Hilfsblatt_Erwerbspersonen_17ff!$B35%,1),"0.0")," (",TEXT(ROUND('Bestand-Stellensuchende'!CP35/Hilfsblatt_Erwerbspersonen_17ff!$D35%,1),"0.0"),"-",TEXT(ROUND('Bestand-Stellensuchende'!CP35/Hilfsblatt_Erwerbspersonen_17ff!$C35%,1),"0.0"),")")</f>
        <v>4.4 (4.3-4.5)</v>
      </c>
      <c r="CQ35" s="36" t="str">
        <f>CONCATENATE(TEXT(ROUND('Bestand-Stellensuchende'!CQ35/Hilfsblatt_Erwerbspersonen_17ff!$B35%,1),"0.0")," (",TEXT(ROUND('Bestand-Stellensuchende'!CQ35/Hilfsblatt_Erwerbspersonen_17ff!$D35%,1),"0.0"),"-",TEXT(ROUND('Bestand-Stellensuchende'!CQ35/Hilfsblatt_Erwerbspersonen_17ff!$C35%,1),"0.0"),")")</f>
        <v>4.3 (4.2-4.3)</v>
      </c>
      <c r="CR35" s="36" t="str">
        <f>CONCATENATE(TEXT(ROUND('Bestand-Stellensuchende'!CR35/Hilfsblatt_Erwerbspersonen_17ff!$B35%,1),"0.0")," (",TEXT(ROUND('Bestand-Stellensuchende'!CR35/Hilfsblatt_Erwerbspersonen_17ff!$D35%,1),"0.0"),"-",TEXT(ROUND('Bestand-Stellensuchende'!CR35/Hilfsblatt_Erwerbspersonen_17ff!$C35%,1),"0.0"),")")</f>
        <v>4.2 (4.2-4.3)</v>
      </c>
      <c r="CS35" s="36" t="str">
        <f>CONCATENATE(TEXT(ROUND('Bestand-Stellensuchende'!CS35/Hilfsblatt_Erwerbspersonen_17ff!$B35%,1),"0.0")," (",TEXT(ROUND('Bestand-Stellensuchende'!CS35/Hilfsblatt_Erwerbspersonen_17ff!$D35%,1),"0.0"),"-",TEXT(ROUND('Bestand-Stellensuchende'!CS35/Hilfsblatt_Erwerbspersonen_17ff!$C35%,1),"0.0"),")")</f>
        <v>4.2 (4.1-4.3)</v>
      </c>
      <c r="CT35" s="36" t="str">
        <f>CONCATENATE(TEXT(ROUND('Bestand-Stellensuchende'!CT35/Hilfsblatt_Erwerbspersonen_17ff!$B35%,1),"0.0")," (",TEXT(ROUND('Bestand-Stellensuchende'!CT35/Hilfsblatt_Erwerbspersonen_17ff!$D35%,1),"0.0"),"-",TEXT(ROUND('Bestand-Stellensuchende'!CT35/Hilfsblatt_Erwerbspersonen_17ff!$C35%,1),"0.0"),")")</f>
        <v>4.3 (4.2-4.4)</v>
      </c>
      <c r="CU35" s="36" t="str">
        <f>CONCATENATE(TEXT(ROUND('Bestand-Stellensuchende'!CU35/Hilfsblatt_Erwerbspersonen_17ff!$B35%,1),"0.0")," (",TEXT(ROUND('Bestand-Stellensuchende'!CU35/Hilfsblatt_Erwerbspersonen_17ff!$D35%,1),"0.0"),"-",TEXT(ROUND('Bestand-Stellensuchende'!CU35/Hilfsblatt_Erwerbspersonen_17ff!$C35%,1),"0.0"),")")</f>
        <v>4.3 (4.2-4.4)</v>
      </c>
      <c r="CV35" s="36" t="str">
        <f>CONCATENATE(TEXT(ROUND('Bestand-Stellensuchende'!CV35/Hilfsblatt_Erwerbspersonen_17ff!$B35%,1),"0.0")," (",TEXT(ROUND('Bestand-Stellensuchende'!CV35/Hilfsblatt_Erwerbspersonen_17ff!$D35%,1),"0.0"),"-",TEXT(ROUND('Bestand-Stellensuchende'!CV35/Hilfsblatt_Erwerbspersonen_17ff!$C35%,1),"0.0"),")")</f>
        <v>4.3 (4.2-4.3)</v>
      </c>
      <c r="CW35" s="36" t="str">
        <f>CONCATENATE(TEXT(ROUND('Bestand-Stellensuchende'!CW35/Hilfsblatt_Erwerbspersonen_17ff!$B35%,1),"0.0")," (",TEXT(ROUND('Bestand-Stellensuchende'!CW35/Hilfsblatt_Erwerbspersonen_17ff!$D35%,1),"0.0"),"-",TEXT(ROUND('Bestand-Stellensuchende'!CW35/Hilfsblatt_Erwerbspersonen_17ff!$C35%,1),"0.0"),")")</f>
        <v>4.2 (4.2-4.3)</v>
      </c>
      <c r="CX35" s="36" t="str">
        <f>CONCATENATE(TEXT(ROUND('Bestand-Stellensuchende'!CX35/Hilfsblatt_Erwerbspersonen_17ff!$B35%,1),"0.0")," (",TEXT(ROUND('Bestand-Stellensuchende'!CX35/Hilfsblatt_Erwerbspersonen_17ff!$D35%,1),"0.0"),"-",TEXT(ROUND('Bestand-Stellensuchende'!CX35/Hilfsblatt_Erwerbspersonen_17ff!$C35%,1),"0.0"),")")</f>
        <v>4.3 (4.2-4.4)</v>
      </c>
      <c r="CY35" s="36" t="str">
        <f>CONCATENATE(TEXT(ROUND('Bestand-Stellensuchende'!CY35/Hilfsblatt_Erwerbspersonen_17ff!$B35%,1),"0.0")," (",TEXT(ROUND('Bestand-Stellensuchende'!CY35/Hilfsblatt_Erwerbspersonen_17ff!$D35%,1),"0.0"),"-",TEXT(ROUND('Bestand-Stellensuchende'!CY35/Hilfsblatt_Erwerbspersonen_17ff!$C35%,1),"0.0"),")")</f>
        <v>4.4 (4.3-4.5)</v>
      </c>
      <c r="CZ35" s="36" t="str">
        <f>CONCATENATE(TEXT(ROUND('Bestand-Stellensuchende'!CZ35/Hilfsblatt_Erwerbspersonen_17ff!$B35%,1),"0.0")," (",TEXT(ROUND('Bestand-Stellensuchende'!CZ35/Hilfsblatt_Erwerbspersonen_17ff!$D35%,1),"0.0"),"-",TEXT(ROUND('Bestand-Stellensuchende'!CZ35/Hilfsblatt_Erwerbspersonen_17ff!$C35%,1),"0.0"),")")</f>
        <v>4.4 (4.3-4.5)</v>
      </c>
      <c r="DA35" s="36" t="str">
        <f>CONCATENATE(TEXT(ROUND('Bestand-Stellensuchende'!DA35/Hilfsblatt_Erwerbspersonen_17ff!$B35%,1),"0.0")," (",TEXT(ROUND('Bestand-Stellensuchende'!DA35/Hilfsblatt_Erwerbspersonen_17ff!$D35%,1),"0.0"),"-",TEXT(ROUND('Bestand-Stellensuchende'!DA35/Hilfsblatt_Erwerbspersonen_17ff!$C35%,1),"0.0"),")")</f>
        <v>4.6 (4.5-4.7)</v>
      </c>
      <c r="DB35" s="36" t="str">
        <f>CONCATENATE(TEXT(ROUND('Bestand-Stellensuchende'!DB35/Hilfsblatt_Erwerbspersonen_14ff!$B35%,1),"0.0")," (",TEXT(ROUND('Bestand-Stellensuchende'!DB35/Hilfsblatt_Erwerbspersonen_14ff!$D35%,1),"0.0"),"-",TEXT(ROUND('Bestand-Stellensuchende'!DB35/Hilfsblatt_Erwerbspersonen_14ff!$C35%,1),"0.0"),")")</f>
        <v>4.5 (4.4-4.6)</v>
      </c>
      <c r="DC35" s="36" t="str">
        <f>CONCATENATE(TEXT(ROUND('Bestand-Stellensuchende'!DC35/Hilfsblatt_Erwerbspersonen_14ff!$B35%,1),"0.0")," (",TEXT(ROUND('Bestand-Stellensuchende'!DC35/Hilfsblatt_Erwerbspersonen_14ff!$D35%,1),"0.0"),"-",TEXT(ROUND('Bestand-Stellensuchende'!DC35/Hilfsblatt_Erwerbspersonen_14ff!$C35%,1),"0.0"),")")</f>
        <v>4.6 (4.5-4.7)</v>
      </c>
      <c r="DD35" s="36" t="str">
        <f>CONCATENATE(TEXT(ROUND('Bestand-Stellensuchende'!DD35/Hilfsblatt_Erwerbspersonen_14ff!$B35%,1),"0.0")," (",TEXT(ROUND('Bestand-Stellensuchende'!DD35/Hilfsblatt_Erwerbspersonen_14ff!$D35%,1),"0.0"),"-",TEXT(ROUND('Bestand-Stellensuchende'!DD35/Hilfsblatt_Erwerbspersonen_14ff!$C35%,1),"0.0"),")")</f>
        <v>4.6 (4.5-4.7)</v>
      </c>
      <c r="DE35" s="36" t="str">
        <f>CONCATENATE(TEXT(ROUND('Bestand-Stellensuchende'!DE35/Hilfsblatt_Erwerbspersonen_14ff!$B35%,1),"0.0")," (",TEXT(ROUND('Bestand-Stellensuchende'!DE35/Hilfsblatt_Erwerbspersonen_14ff!$D35%,1),"0.0"),"-",TEXT(ROUND('Bestand-Stellensuchende'!DE35/Hilfsblatt_Erwerbspersonen_14ff!$C35%,1),"0.0"),")")</f>
        <v>4.5 (4.4-4.6)</v>
      </c>
      <c r="DF35" s="36" t="str">
        <f>CONCATENATE(TEXT(ROUND('Bestand-Stellensuchende'!DF35/Hilfsblatt_Erwerbspersonen_14ff!$B35%,1),"0.0")," (",TEXT(ROUND('Bestand-Stellensuchende'!DF35/Hilfsblatt_Erwerbspersonen_14ff!$D35%,1),"0.0"),"-",TEXT(ROUND('Bestand-Stellensuchende'!DF35/Hilfsblatt_Erwerbspersonen_14ff!$C35%,1),"0.0"),")")</f>
        <v>4.5 (4.4-4.6)</v>
      </c>
      <c r="DG35" s="36" t="str">
        <f>CONCATENATE(TEXT(ROUND('Bestand-Stellensuchende'!DG35/Hilfsblatt_Erwerbspersonen_14ff!$B35%,1),"0.0")," (",TEXT(ROUND('Bestand-Stellensuchende'!DG35/Hilfsblatt_Erwerbspersonen_14ff!$D35%,1),"0.0"),"-",TEXT(ROUND('Bestand-Stellensuchende'!DG35/Hilfsblatt_Erwerbspersonen_14ff!$C35%,1),"0.0"),")")</f>
        <v>4.5 (4.4-4.5)</v>
      </c>
      <c r="DH35" s="36" t="str">
        <f>CONCATENATE(TEXT(ROUND('Bestand-Stellensuchende'!DH35/Hilfsblatt_Erwerbspersonen_14ff!$B35%,1),"0.0")," (",TEXT(ROUND('Bestand-Stellensuchende'!DH35/Hilfsblatt_Erwerbspersonen_14ff!$D35%,1),"0.0"),"-",TEXT(ROUND('Bestand-Stellensuchende'!DH35/Hilfsblatt_Erwerbspersonen_14ff!$C35%,1),"0.0"),")")</f>
        <v>4.4 (4.3-4.5)</v>
      </c>
      <c r="DI35" s="36" t="str">
        <f>CONCATENATE(TEXT(ROUND('Bestand-Stellensuchende'!DI35/Hilfsblatt_Erwerbspersonen_14ff!$B35%,1),"0.0")," (",TEXT(ROUND('Bestand-Stellensuchende'!DI35/Hilfsblatt_Erwerbspersonen_14ff!$D35%,1),"0.0"),"-",TEXT(ROUND('Bestand-Stellensuchende'!DI35/Hilfsblatt_Erwerbspersonen_14ff!$C35%,1),"0.0"),")")</f>
        <v>4.4 (4.3-4.5)</v>
      </c>
      <c r="DJ35" s="36" t="str">
        <f>CONCATENATE(TEXT(ROUND('Bestand-Stellensuchende'!DJ35/Hilfsblatt_Erwerbspersonen_14ff!$B35%,1),"0.0")," (",TEXT(ROUND('Bestand-Stellensuchende'!DJ35/Hilfsblatt_Erwerbspersonen_14ff!$D35%,1),"0.0"),"-",TEXT(ROUND('Bestand-Stellensuchende'!DJ35/Hilfsblatt_Erwerbspersonen_14ff!$C35%,1),"0.0"),")")</f>
        <v>4.5 (4.4-4.5)</v>
      </c>
      <c r="DK35" s="36" t="str">
        <f>CONCATENATE(TEXT(ROUND('Bestand-Stellensuchende'!DK35/Hilfsblatt_Erwerbspersonen_14ff!$B35%,1),"0.0")," (",TEXT(ROUND('Bestand-Stellensuchende'!DK35/Hilfsblatt_Erwerbspersonen_14ff!$D35%,1),"0.0"),"-",TEXT(ROUND('Bestand-Stellensuchende'!DK35/Hilfsblatt_Erwerbspersonen_14ff!$C35%,1),"0.0"),")")</f>
        <v>4.4 (4.3-4.5)</v>
      </c>
      <c r="DL35" s="36" t="str">
        <f>CONCATENATE(TEXT(ROUND('Bestand-Stellensuchende'!DL35/Hilfsblatt_Erwerbspersonen_14ff!$B35%,1),"0.0")," (",TEXT(ROUND('Bestand-Stellensuchende'!DL35/Hilfsblatt_Erwerbspersonen_14ff!$D35%,1),"0.0"),"-",TEXT(ROUND('Bestand-Stellensuchende'!DL35/Hilfsblatt_Erwerbspersonen_14ff!$C35%,1),"0.0"),")")</f>
        <v>4.6 (4.5-4.7)</v>
      </c>
      <c r="DM35" s="36" t="str">
        <f>CONCATENATE(TEXT(ROUND('Bestand-Stellensuchende'!DM35/Hilfsblatt_Erwerbspersonen_14ff!$B35%,1),"0.0")," (",TEXT(ROUND('Bestand-Stellensuchende'!DM35/Hilfsblatt_Erwerbspersonen_14ff!$D35%,1),"0.0"),"-",TEXT(ROUND('Bestand-Stellensuchende'!DM35/Hilfsblatt_Erwerbspersonen_14ff!$C35%,1),"0.0"),")")</f>
        <v>4.7 (4.6-4.8)</v>
      </c>
      <c r="DN35" s="36" t="str">
        <f>CONCATENATE(TEXT(ROUND('Bestand-Stellensuchende'!DN35/Hilfsblatt_Erwerbspersonen_14ff!$B35%,1),"0.0")," (",TEXT(ROUND('Bestand-Stellensuchende'!DN35/Hilfsblatt_Erwerbspersonen_14ff!$D35%,1),"0.0"),"-",TEXT(ROUND('Bestand-Stellensuchende'!DN35/Hilfsblatt_Erwerbspersonen_14ff!$C35%,1),"0.0"),")")</f>
        <v>4.7 (4.6-4.8)</v>
      </c>
      <c r="DO35" s="36" t="str">
        <f>CONCATENATE(TEXT(ROUND('Bestand-Stellensuchende'!DO35/Hilfsblatt_Erwerbspersonen_14ff!$B35%,1),"0.0")," (",TEXT(ROUND('Bestand-Stellensuchende'!DO35/Hilfsblatt_Erwerbspersonen_14ff!$D35%,1),"0.0"),"-",TEXT(ROUND('Bestand-Stellensuchende'!DO35/Hilfsblatt_Erwerbspersonen_14ff!$C35%,1),"0.0"),")")</f>
        <v>4.4 (4.3-4.5)</v>
      </c>
      <c r="DP35" s="36" t="str">
        <f>CONCATENATE(TEXT(ROUND('Bestand-Stellensuchende'!DP35/Hilfsblatt_Erwerbspersonen_14ff!$B35%,1),"0.0")," (",TEXT(ROUND('Bestand-Stellensuchende'!DP35/Hilfsblatt_Erwerbspersonen_14ff!$D35%,1),"0.0"),"-",TEXT(ROUND('Bestand-Stellensuchende'!DP35/Hilfsblatt_Erwerbspersonen_14ff!$C35%,1),"0.0"),")")</f>
        <v>4.6 (4.5-4.7)</v>
      </c>
      <c r="DQ35" s="36" t="str">
        <f>CONCATENATE(TEXT(ROUND('Bestand-Stellensuchende'!DQ35/Hilfsblatt_Erwerbspersonen_14ff!$B35%,1),"0.0")," (",TEXT(ROUND('Bestand-Stellensuchende'!DQ35/Hilfsblatt_Erwerbspersonen_14ff!$D35%,1),"0.0"),"-",TEXT(ROUND('Bestand-Stellensuchende'!DQ35/Hilfsblatt_Erwerbspersonen_14ff!$C35%,1),"0.0"),")")</f>
        <v>4.6 (4.5-4.7)</v>
      </c>
      <c r="DR35" s="36" t="str">
        <f>CONCATENATE(TEXT(ROUND('Bestand-Stellensuchende'!DR35/Hilfsblatt_Erwerbspersonen_14ff!$B35%,1),"0.0")," (",TEXT(ROUND('Bestand-Stellensuchende'!DR35/Hilfsblatt_Erwerbspersonen_14ff!$D35%,1),"0.0"),"-",TEXT(ROUND('Bestand-Stellensuchende'!DR35/Hilfsblatt_Erwerbspersonen_14ff!$C35%,1),"0.0"),")")</f>
        <v>4.4 (4.3-4.5)</v>
      </c>
      <c r="DS35" s="36" t="str">
        <f>CONCATENATE(TEXT(ROUND('Bestand-Stellensuchende'!DS35/Hilfsblatt_Erwerbspersonen_14ff!$B35%,1),"0.0")," (",TEXT(ROUND('Bestand-Stellensuchende'!DS35/Hilfsblatt_Erwerbspersonen_14ff!$D35%,1),"0.0"),"-",TEXT(ROUND('Bestand-Stellensuchende'!DS35/Hilfsblatt_Erwerbspersonen_14ff!$C35%,1),"0.0"),")")</f>
        <v>4.4 (4.3-4.5)</v>
      </c>
      <c r="DT35" s="36" t="str">
        <f>CONCATENATE(TEXT(ROUND('Bestand-Stellensuchende'!DT35/Hilfsblatt_Erwerbspersonen_14ff!$B35%,1),"0.0")," (",TEXT(ROUND('Bestand-Stellensuchende'!DT35/Hilfsblatt_Erwerbspersonen_14ff!$D35%,1),"0.0"),"-",TEXT(ROUND('Bestand-Stellensuchende'!DT35/Hilfsblatt_Erwerbspersonen_14ff!$C35%,1),"0.0"),")")</f>
        <v>4.3 (4.2-4.4)</v>
      </c>
      <c r="DU35" s="36" t="str">
        <f>CONCATENATE(TEXT(ROUND('Bestand-Stellensuchende'!DU35/Hilfsblatt_Erwerbspersonen_14ff!$B35%,1),"0.0")," (",TEXT(ROUND('Bestand-Stellensuchende'!DU35/Hilfsblatt_Erwerbspersonen_14ff!$D35%,1),"0.0"),"-",TEXT(ROUND('Bestand-Stellensuchende'!DU35/Hilfsblatt_Erwerbspersonen_14ff!$C35%,1),"0.0"),")")</f>
        <v>4.3 (4.2-4.4)</v>
      </c>
      <c r="DV35" s="36" t="str">
        <f>CONCATENATE(TEXT(ROUND('Bestand-Stellensuchende'!DV35/Hilfsblatt_Erwerbspersonen_14ff!$B35%,1),"0.0")," (",TEXT(ROUND('Bestand-Stellensuchende'!DV35/Hilfsblatt_Erwerbspersonen_14ff!$D35%,1),"0.0"),"-",TEXT(ROUND('Bestand-Stellensuchende'!DV35/Hilfsblatt_Erwerbspersonen_14ff!$C35%,1),"0.0"),")")</f>
        <v>4.2 (4.1-4.3)</v>
      </c>
      <c r="DW35" s="36" t="str">
        <f>CONCATENATE(TEXT(ROUND('Bestand-Stellensuchende'!DW35/Hilfsblatt_Erwerbspersonen_14ff!$B35%,1),"0.0")," (",TEXT(ROUND('Bestand-Stellensuchende'!DW35/Hilfsblatt_Erwerbspersonen_14ff!$D35%,1),"0.0"),"-",TEXT(ROUND('Bestand-Stellensuchende'!DW35/Hilfsblatt_Erwerbspersonen_14ff!$C35%,1),"0.0"),")")</f>
        <v>4.2 (4.1-4.3)</v>
      </c>
      <c r="DX35" s="36" t="str">
        <f>CONCATENATE(TEXT(ROUND('Bestand-Stellensuchende'!DX35/Hilfsblatt_Erwerbspersonen_14ff!$B35%,1),"0.0")," (",TEXT(ROUND('Bestand-Stellensuchende'!DX35/Hilfsblatt_Erwerbspersonen_14ff!$D35%,1),"0.0"),"-",TEXT(ROUND('Bestand-Stellensuchende'!DX35/Hilfsblatt_Erwerbspersonen_14ff!$C35%,1),"0.0"),")")</f>
        <v>4.3 (4.2-4.4)</v>
      </c>
      <c r="DY35" s="36" t="str">
        <f>CONCATENATE(TEXT(ROUND('Bestand-Stellensuchende'!DY35/Hilfsblatt_Erwerbspersonen_14ff!$B35%,1),"0.0")," (",TEXT(ROUND('Bestand-Stellensuchende'!DY35/Hilfsblatt_Erwerbspersonen_14ff!$D35%,1),"0.0"),"-",TEXT(ROUND('Bestand-Stellensuchende'!DY35/Hilfsblatt_Erwerbspersonen_14ff!$C35%,1),"0.0"),")")</f>
        <v>4.4 (4.3-4.5)</v>
      </c>
      <c r="DZ35" s="36" t="str">
        <f>CONCATENATE(TEXT(ROUND('Bestand-Stellensuchende'!DZ35/Hilfsblatt_Erwerbspersonen_14ff!$B35%,1),"0.0")," (",TEXT(ROUND('Bestand-Stellensuchende'!DZ35/Hilfsblatt_Erwerbspersonen_14ff!$D35%,1),"0.0"),"-",TEXT(ROUND('Bestand-Stellensuchende'!DZ35/Hilfsblatt_Erwerbspersonen_14ff!$C35%,1),"0.0"),")")</f>
        <v>4.3 (4.2-4.4)</v>
      </c>
      <c r="EA35" s="36" t="str">
        <f>CONCATENATE(TEXT(ROUND('Bestand-Stellensuchende'!EA35/Hilfsblatt_Erwerbspersonen_14ff!$B35%,1),"0.0")," (",TEXT(ROUND('Bestand-Stellensuchende'!EA35/Hilfsblatt_Erwerbspersonen_14ff!$D35%,1),"0.0"),"-",TEXT(ROUND('Bestand-Stellensuchende'!EA35/Hilfsblatt_Erwerbspersonen_14ff!$C35%,1),"0.0"),")")</f>
        <v>4.3 (4.2-4.4)</v>
      </c>
      <c r="EB35" s="36" t="str">
        <f>CONCATENATE(TEXT(ROUND('Bestand-Stellensuchende'!EB35/Hilfsblatt_Erwerbspersonen_14ff!$B35%,1),"0.0")," (",TEXT(ROUND('Bestand-Stellensuchende'!EB35/Hilfsblatt_Erwerbspersonen_14ff!$D35%,1),"0.0"),"-",TEXT(ROUND('Bestand-Stellensuchende'!EB35/Hilfsblatt_Erwerbspersonen_14ff!$C35%,1),"0.0"),")")</f>
        <v>4.2 (4.2-4.3)</v>
      </c>
      <c r="EC35" s="36" t="str">
        <f>CONCATENATE(TEXT(ROUND('Bestand-Stellensuchende'!EC35/Hilfsblatt_Erwerbspersonen_14ff!$B35%,1),"0.0")," (",TEXT(ROUND('Bestand-Stellensuchende'!EC35/Hilfsblatt_Erwerbspersonen_14ff!$D35%,1),"0.0"),"-",TEXT(ROUND('Bestand-Stellensuchende'!EC35/Hilfsblatt_Erwerbspersonen_14ff!$C35%,1),"0.0"),")")</f>
        <v>4.3 (4.2-4.4)</v>
      </c>
      <c r="ED35" s="36" t="str">
        <f>CONCATENATE(TEXT(ROUND('Bestand-Stellensuchende'!ED35/Hilfsblatt_Erwerbspersonen_14ff!$B35%,1),"0.0")," (",TEXT(ROUND('Bestand-Stellensuchende'!ED35/Hilfsblatt_Erwerbspersonen_14ff!$D35%,1),"0.0"),"-",TEXT(ROUND('Bestand-Stellensuchende'!ED35/Hilfsblatt_Erwerbspersonen_14ff!$C35%,1),"0.0"),")")</f>
        <v>4.2 (4.2-4.3)</v>
      </c>
      <c r="EE35" s="36" t="str">
        <f>CONCATENATE(TEXT(ROUND('Bestand-Stellensuchende'!EE35/Hilfsblatt_Erwerbspersonen_14ff!$B35%,1),"0.0")," (",TEXT(ROUND('Bestand-Stellensuchende'!EE35/Hilfsblatt_Erwerbspersonen_14ff!$D35%,1),"0.0"),"-",TEXT(ROUND('Bestand-Stellensuchende'!EE35/Hilfsblatt_Erwerbspersonen_14ff!$C35%,1),"0.0"),")")</f>
        <v>4.1 (4.0-4.2)</v>
      </c>
      <c r="EF35" s="36" t="str">
        <f>CONCATENATE(TEXT(ROUND('Bestand-Stellensuchende'!EF35/Hilfsblatt_Erwerbspersonen_14ff!$B35%,1),"0.0")," (",TEXT(ROUND('Bestand-Stellensuchende'!EF35/Hilfsblatt_Erwerbspersonen_14ff!$D35%,1),"0.0"),"-",TEXT(ROUND('Bestand-Stellensuchende'!EF35/Hilfsblatt_Erwerbspersonen_14ff!$C35%,1),"0.0"),")")</f>
        <v>4.1 (4.0-4.2)</v>
      </c>
      <c r="EG35" s="36" t="str">
        <f>CONCATENATE(TEXT(ROUND('Bestand-Stellensuchende'!EG35/Hilfsblatt_Erwerbspersonen_14ff!$B35%,1),"0.0")," (",TEXT(ROUND('Bestand-Stellensuchende'!EG35/Hilfsblatt_Erwerbspersonen_14ff!$D35%,1),"0.0"),"-",TEXT(ROUND('Bestand-Stellensuchende'!EG35/Hilfsblatt_Erwerbspersonen_14ff!$C35%,1),"0.0"),")")</f>
        <v>4.1 (4.0-4.2)</v>
      </c>
      <c r="EH35" s="36" t="str">
        <f>CONCATENATE(TEXT(ROUND('Bestand-Stellensuchende'!EH35/Hilfsblatt_Erwerbspersonen_14ff!$B35%,1),"0.0")," (",TEXT(ROUND('Bestand-Stellensuchende'!EH35/Hilfsblatt_Erwerbspersonen_14ff!$D35%,1),"0.0"),"-",TEXT(ROUND('Bestand-Stellensuchende'!EH35/Hilfsblatt_Erwerbspersonen_14ff!$C35%,1),"0.0"),")")</f>
        <v>4.1 (4.0-4.2)</v>
      </c>
      <c r="EI35" s="36" t="str">
        <f>CONCATENATE(TEXT(ROUND('Bestand-Stellensuchende'!EI35/Hilfsblatt_Erwerbspersonen_14ff!$B35%,1),"0.0")," (",TEXT(ROUND('Bestand-Stellensuchende'!EI35/Hilfsblatt_Erwerbspersonen_14ff!$D35%,1),"0.0"),"-",TEXT(ROUND('Bestand-Stellensuchende'!EI35/Hilfsblatt_Erwerbspersonen_14ff!$C35%,1),"0.0"),")")</f>
        <v>4.0 (4.0-4.1)</v>
      </c>
      <c r="EJ35" s="36" t="str">
        <f>CONCATENATE(TEXT(ROUND('Bestand-Stellensuchende'!EJ35/Hilfsblatt_Erwerbspersonen_14ff!$B35%,1),"0.0")," (",TEXT(ROUND('Bestand-Stellensuchende'!EJ35/Hilfsblatt_Erwerbspersonen_14ff!$D35%,1),"0.0"),"-",TEXT(ROUND('Bestand-Stellensuchende'!EJ35/Hilfsblatt_Erwerbspersonen_14ff!$C35%,1),"0.0"),")")</f>
        <v>4.1 (4.0-4.2)</v>
      </c>
      <c r="EK35" s="36" t="str">
        <f>CONCATENATE(TEXT(ROUND('Bestand-Stellensuchende'!EK35/Hilfsblatt_Erwerbspersonen_14ff!$B35%,1),"0.0")," (",TEXT(ROUND('Bestand-Stellensuchende'!EK35/Hilfsblatt_Erwerbspersonen_14ff!$D35%,1),"0.0"),"-",TEXT(ROUND('Bestand-Stellensuchende'!EK35/Hilfsblatt_Erwerbspersonen_14ff!$C35%,1),"0.0"),")")</f>
        <v>4.2 (4.2-4.3)</v>
      </c>
      <c r="EL35" s="36" t="str">
        <f>CONCATENATE(TEXT(ROUND('Bestand-Stellensuchende'!EL35/Hilfsblatt_Erwerbspersonen_14ff!$B35%,1),"0.0")," (",TEXT(ROUND('Bestand-Stellensuchende'!EL35/Hilfsblatt_Erwerbspersonen_14ff!$D35%,1),"0.0"),"-",TEXT(ROUND('Bestand-Stellensuchende'!EL35/Hilfsblatt_Erwerbspersonen_14ff!$C35%,1),"0.0"),")")</f>
        <v>4.4 (4.3-4.5)</v>
      </c>
      <c r="EM35" s="36" t="str">
        <f>CONCATENATE(TEXT(ROUND('Bestand-Stellensuchende'!EM35/Hilfsblatt_Erwerbspersonen_14ff!$B35%,1),"0.0")," (",TEXT(ROUND('Bestand-Stellensuchende'!EM35/Hilfsblatt_Erwerbspersonen_14ff!$D35%,1),"0.0"),"-",TEXT(ROUND('Bestand-Stellensuchende'!EM35/Hilfsblatt_Erwerbspersonen_14ff!$C35%,1),"0.0"),")")</f>
        <v>4.5 (4.5-4.6)</v>
      </c>
      <c r="EN35" s="36" t="str">
        <f>CONCATENATE(TEXT(ROUND('Bestand-Stellensuchende'!EN35/Hilfsblatt_Erwerbspersonen_14ff!$B35%,1),"0.0")," (",TEXT(ROUND('Bestand-Stellensuchende'!EN35/Hilfsblatt_Erwerbspersonen_14ff!$D35%,1),"0.0"),"-",TEXT(ROUND('Bestand-Stellensuchende'!EN35/Hilfsblatt_Erwerbspersonen_14ff!$C35%,1),"0.0"),")")</f>
        <v>4.7 (4.6-4.8)</v>
      </c>
    </row>
    <row r="36" spans="1:144" ht="13.5" customHeight="1">
      <c r="A36" s="20" t="s">
        <v>26</v>
      </c>
      <c r="B36" s="36" t="str">
        <f>CONCATENATE(TEXT(ROUND('Bestand-Stellensuchende'!B36/Hilfsblatt_Erwerbspersonen_20ff!$B36%,1),"0.0")," (",TEXT(ROUND('Bestand-Stellensuchende'!B36/Hilfsblatt_Erwerbspersonen_20ff!$D36%,1),"0.0"),"-",TEXT(ROUND('Bestand-Stellensuchende'!B36/Hilfsblatt_Erwerbspersonen_20ff!$C36%,1),"0.0"),")")</f>
        <v>4.3 (4.2-4.5)</v>
      </c>
      <c r="C36" s="36" t="str">
        <f>CONCATENATE(TEXT(ROUND('Bestand-Stellensuchende'!C36/Hilfsblatt_Erwerbspersonen_20ff!$B36%,1),"0.0")," (",TEXT(ROUND('Bestand-Stellensuchende'!C36/Hilfsblatt_Erwerbspersonen_20ff!$D36%,1),"0.0"),"-",TEXT(ROUND('Bestand-Stellensuchende'!C36/Hilfsblatt_Erwerbspersonen_20ff!$C36%,1),"0.0"),")")</f>
        <v>4.3 (4.2-4.5)</v>
      </c>
      <c r="D36" s="36" t="str">
        <f>CONCATENATE(TEXT(ROUND('Bestand-Stellensuchende'!D36/Hilfsblatt_Erwerbspersonen_20ff!$B36%,1),"0.0")," (",TEXT(ROUND('Bestand-Stellensuchende'!D36/Hilfsblatt_Erwerbspersonen_20ff!$D36%,1),"0.0"),"-",TEXT(ROUND('Bestand-Stellensuchende'!D36/Hilfsblatt_Erwerbspersonen_20ff!$C36%,1),"0.0"),")")</f>
        <v>4.5 (4.4-4.6)</v>
      </c>
      <c r="E36" s="36" t="str">
        <f>CONCATENATE(TEXT(ROUND('Bestand-Stellensuchende'!E36/Hilfsblatt_Erwerbspersonen_20ff!$B36%,1),"0.0")," (",TEXT(ROUND('Bestand-Stellensuchende'!E36/Hilfsblatt_Erwerbspersonen_20ff!$D36%,1),"0.0"),"-",TEXT(ROUND('Bestand-Stellensuchende'!E36/Hilfsblatt_Erwerbspersonen_20ff!$C36%,1),"0.0"),")")</f>
        <v>4.5 (4.4-4.7)</v>
      </c>
      <c r="F36" s="36"/>
      <c r="G36" s="36"/>
      <c r="H36" s="36"/>
      <c r="I36" s="36"/>
      <c r="J36" s="36"/>
      <c r="K36" s="36"/>
      <c r="L36" s="36"/>
      <c r="M36" s="36"/>
      <c r="N36" s="36"/>
      <c r="O36" s="36" t="str">
        <f>CONCATENATE(TEXT(ROUND('Bestand-Stellensuchende'!O36/Hilfsblatt_Erwerbspersonen_20ff!$B36%,1),"0.0")," (",TEXT(ROUND('Bestand-Stellensuchende'!O36/Hilfsblatt_Erwerbspersonen_20ff!$D36%,1),"0.0"),"-",TEXT(ROUND('Bestand-Stellensuchende'!O36/Hilfsblatt_Erwerbspersonen_20ff!$C36%,1),"0.0"),")")</f>
        <v>4.1 (4.0-4.2)</v>
      </c>
      <c r="P36" s="36" t="str">
        <f>CONCATENATE(TEXT(ROUND('Bestand-Stellensuchende'!P36/Hilfsblatt_Erwerbspersonen_20ff!$B36%,1),"0.0")," (",TEXT(ROUND('Bestand-Stellensuchende'!P36/Hilfsblatt_Erwerbspersonen_20ff!$D36%,1),"0.0"),"-",TEXT(ROUND('Bestand-Stellensuchende'!P36/Hilfsblatt_Erwerbspersonen_20ff!$C36%,1),"0.0"),")")</f>
        <v>4.5 (4.4-4.6)</v>
      </c>
      <c r="Q36" s="36" t="str">
        <f>CONCATENATE(TEXT(ROUND('Bestand-Stellensuchende'!Q36/Hilfsblatt_Erwerbspersonen_20ff!$B36%,1),"0.0")," (",TEXT(ROUND('Bestand-Stellensuchende'!Q36/Hilfsblatt_Erwerbspersonen_20ff!$D36%,1),"0.0"),"-",TEXT(ROUND('Bestand-Stellensuchende'!Q36/Hilfsblatt_Erwerbspersonen_20ff!$C36%,1),"0.0"),")")</f>
        <v>4.3 (4.2-4.4)</v>
      </c>
      <c r="R36" s="36" t="str">
        <f>CONCATENATE(TEXT(ROUND('Bestand-Stellensuchende'!R36/Hilfsblatt_Erwerbspersonen_20ff!$B36%,1),"0.0")," (",TEXT(ROUND('Bestand-Stellensuchende'!R36/Hilfsblatt_Erwerbspersonen_20ff!$D36%,1),"0.0"),"-",TEXT(ROUND('Bestand-Stellensuchende'!R36/Hilfsblatt_Erwerbspersonen_20ff!$C36%,1),"0.0"),")")</f>
        <v>4.1 (4.0-4.3)</v>
      </c>
      <c r="S36" s="36" t="str">
        <f>CONCATENATE(TEXT(ROUND('Bestand-Stellensuchende'!S36/Hilfsblatt_Erwerbspersonen_20ff!$B36%,1),"0.0")," (",TEXT(ROUND('Bestand-Stellensuchende'!S36/Hilfsblatt_Erwerbspersonen_20ff!$D36%,1),"0.0"),"-",TEXT(ROUND('Bestand-Stellensuchende'!S36/Hilfsblatt_Erwerbspersonen_20ff!$C36%,1),"0.0"),")")</f>
        <v>4.0 (3.9-4.2)</v>
      </c>
      <c r="T36" s="36" t="str">
        <f>CONCATENATE(TEXT(ROUND('Bestand-Stellensuchende'!T36/Hilfsblatt_Erwerbspersonen_20ff!$B36%,1),"0.0")," (",TEXT(ROUND('Bestand-Stellensuchende'!T36/Hilfsblatt_Erwerbspersonen_20ff!$D36%,1),"0.0"),"-",TEXT(ROUND('Bestand-Stellensuchende'!T36/Hilfsblatt_Erwerbspersonen_20ff!$C36%,1),"0.0"),")")</f>
        <v>4.0 (3.9-4.1)</v>
      </c>
      <c r="U36" s="36" t="str">
        <f>CONCATENATE(TEXT(ROUND('Bestand-Stellensuchende'!U36/Hilfsblatt_Erwerbspersonen_20ff!$B36%,1),"0.0")," (",TEXT(ROUND('Bestand-Stellensuchende'!U36/Hilfsblatt_Erwerbspersonen_20ff!$D36%,1),"0.0"),"-",TEXT(ROUND('Bestand-Stellensuchende'!U36/Hilfsblatt_Erwerbspersonen_20ff!$C36%,1),"0.0"),")")</f>
        <v>3.9 (3.8-4.0)</v>
      </c>
      <c r="V36" s="36" t="str">
        <f>CONCATENATE(TEXT(ROUND('Bestand-Stellensuchende'!V36/Hilfsblatt_Erwerbspersonen_20ff!$B36%,1),"0.0")," (",TEXT(ROUND('Bestand-Stellensuchende'!V36/Hilfsblatt_Erwerbspersonen_20ff!$D36%,1),"0.0"),"-",TEXT(ROUND('Bestand-Stellensuchende'!V36/Hilfsblatt_Erwerbspersonen_20ff!$C36%,1),"0.0"),")")</f>
        <v>3.9 (3.8-4.0)</v>
      </c>
      <c r="W36" s="36" t="str">
        <f>CONCATENATE(TEXT(ROUND('Bestand-Stellensuchende'!W36/Hilfsblatt_Erwerbspersonen_20ff!$B36%,1),"0.0")," (",TEXT(ROUND('Bestand-Stellensuchende'!W36/Hilfsblatt_Erwerbspersonen_20ff!$D36%,1),"0.0"),"-",TEXT(ROUND('Bestand-Stellensuchende'!W36/Hilfsblatt_Erwerbspersonen_20ff!$C36%,1),"0.0"),")")</f>
        <v>3.9 (3.8-4.0)</v>
      </c>
      <c r="X36" s="36" t="str">
        <f>CONCATENATE(TEXT(ROUND('Bestand-Stellensuchende'!X36/Hilfsblatt_Erwerbspersonen_20ff!$B36%,1),"0.0")," (",TEXT(ROUND('Bestand-Stellensuchende'!X36/Hilfsblatt_Erwerbspersonen_20ff!$D36%,1),"0.0"),"-",TEXT(ROUND('Bestand-Stellensuchende'!X36/Hilfsblatt_Erwerbspersonen_20ff!$C36%,1),"0.0"),")")</f>
        <v>3.9 (3.8-4.0)</v>
      </c>
      <c r="Y36" s="36" t="str">
        <f>CONCATENATE(TEXT(ROUND('Bestand-Stellensuchende'!Y36/Hilfsblatt_Erwerbspersonen_20ff!$B36%,1),"0.0")," (",TEXT(ROUND('Bestand-Stellensuchende'!Y36/Hilfsblatt_Erwerbspersonen_20ff!$D36%,1),"0.0"),"-",TEXT(ROUND('Bestand-Stellensuchende'!Y36/Hilfsblatt_Erwerbspersonen_20ff!$C36%,1),"0.0"),")")</f>
        <v>4.1 (4.0-4.2)</v>
      </c>
      <c r="Z36" s="36" t="str">
        <f>CONCATENATE(TEXT(ROUND('Bestand-Stellensuchende'!Z36/Hilfsblatt_Erwerbspersonen_20ff!$B36%,1),"0.0")," (",TEXT(ROUND('Bestand-Stellensuchende'!Z36/Hilfsblatt_Erwerbspersonen_20ff!$D36%,1),"0.0"),"-",TEXT(ROUND('Bestand-Stellensuchende'!Z36/Hilfsblatt_Erwerbspersonen_20ff!$C36%,1),"0.0"),")")</f>
        <v>4.2 (4.1-4.3)</v>
      </c>
      <c r="AA36" s="36" t="str">
        <f>CONCATENATE(TEXT(ROUND('Bestand-Stellensuchende'!AA36/Hilfsblatt_Erwerbspersonen_20ff!$B36%,1),"0.0")," (",TEXT(ROUND('Bestand-Stellensuchende'!AA36/Hilfsblatt_Erwerbspersonen_20ff!$D36%,1),"0.0"),"-",TEXT(ROUND('Bestand-Stellensuchende'!AA36/Hilfsblatt_Erwerbspersonen_20ff!$C36%,1),"0.0"),")")</f>
        <v>4.2 (4.1-4.3)</v>
      </c>
      <c r="AB36" s="36" t="str">
        <f>CONCATENATE(TEXT(ROUND('Bestand-Stellensuchende'!AB36/Hilfsblatt_Erwerbspersonen_20ff!$B36%,1),"0.0")," (",TEXT(ROUND('Bestand-Stellensuchende'!AB36/Hilfsblatt_Erwerbspersonen_20ff!$D36%,1),"0.0"),"-",TEXT(ROUND('Bestand-Stellensuchende'!AB36/Hilfsblatt_Erwerbspersonen_20ff!$C36%,1),"0.0"),")")</f>
        <v>4.4 (4.3-4.5)</v>
      </c>
      <c r="AC36" s="36" t="str">
        <f>CONCATENATE(TEXT(ROUND('Bestand-Stellensuchende'!AC36/Hilfsblatt_Erwerbspersonen_20ff!$B36%,1),"0.0")," (",TEXT(ROUND('Bestand-Stellensuchende'!AC36/Hilfsblatt_Erwerbspersonen_20ff!$D36%,1),"0.0"),"-",TEXT(ROUND('Bestand-Stellensuchende'!AC36/Hilfsblatt_Erwerbspersonen_20ff!$C36%,1),"0.0"),")")</f>
        <v>4.2 (4.1-4.4)</v>
      </c>
      <c r="AD36" s="36" t="str">
        <f>CONCATENATE(TEXT(ROUND('Bestand-Stellensuchende'!AD36/Hilfsblatt_Erwerbspersonen_20ff!$B36%,1),"0.0")," (",TEXT(ROUND('Bestand-Stellensuchende'!AD36/Hilfsblatt_Erwerbspersonen_20ff!$D36%,1),"0.0"),"-",TEXT(ROUND('Bestand-Stellensuchende'!AD36/Hilfsblatt_Erwerbspersonen_20ff!$C36%,1),"0.0"),")")</f>
        <v>4.2 (4.1-4.3)</v>
      </c>
      <c r="AE36" s="36" t="str">
        <f>CONCATENATE(TEXT(ROUND('Bestand-Stellensuchende'!AE36/Hilfsblatt_Erwerbspersonen_20ff!$B36%,1),"0.0")," (",TEXT(ROUND('Bestand-Stellensuchende'!AE36/Hilfsblatt_Erwerbspersonen_20ff!$D36%,1),"0.0"),"-",TEXT(ROUND('Bestand-Stellensuchende'!AE36/Hilfsblatt_Erwerbspersonen_20ff!$C36%,1),"0.0"),")")</f>
        <v>4.0 (3.9-4.1)</v>
      </c>
      <c r="AF36" s="36" t="str">
        <f>CONCATENATE(TEXT(ROUND('Bestand-Stellensuchende'!AF36/Hilfsblatt_Erwerbspersonen_20ff!$B36%,1),"0.0")," (",TEXT(ROUND('Bestand-Stellensuchende'!AF36/Hilfsblatt_Erwerbspersonen_20ff!$D36%,1),"0.0"),"-",TEXT(ROUND('Bestand-Stellensuchende'!AF36/Hilfsblatt_Erwerbspersonen_20ff!$C36%,1),"0.0"),")")</f>
        <v>4.0 (3.9-4.1)</v>
      </c>
      <c r="AG36" s="36" t="str">
        <f>CONCATENATE(TEXT(ROUND('Bestand-Stellensuchende'!AG36/Hilfsblatt_Erwerbspersonen_20ff!$B36%,1),"0.0")," (",TEXT(ROUND('Bestand-Stellensuchende'!AG36/Hilfsblatt_Erwerbspersonen_20ff!$D36%,1),"0.0"),"-",TEXT(ROUND('Bestand-Stellensuchende'!AG36/Hilfsblatt_Erwerbspersonen_20ff!$C36%,1),"0.0"),")")</f>
        <v>4.1 (4.0-4.2)</v>
      </c>
      <c r="AH36" s="36" t="str">
        <f>CONCATENATE(TEXT(ROUND('Bestand-Stellensuchende'!AH36/Hilfsblatt_Erwerbspersonen_20ff!$B36%,1),"0.0")," (",TEXT(ROUND('Bestand-Stellensuchende'!AH36/Hilfsblatt_Erwerbspersonen_20ff!$D36%,1),"0.0"),"-",TEXT(ROUND('Bestand-Stellensuchende'!AH36/Hilfsblatt_Erwerbspersonen_20ff!$C36%,1),"0.0"),")")</f>
        <v>4.1 (4.0-4.2)</v>
      </c>
      <c r="AI36" s="36" t="str">
        <f>CONCATENATE(TEXT(ROUND('Bestand-Stellensuchende'!AI36/Hilfsblatt_Erwerbspersonen_20ff!$B36%,1),"0.0")," (",TEXT(ROUND('Bestand-Stellensuchende'!AI36/Hilfsblatt_Erwerbspersonen_20ff!$D36%,1),"0.0"),"-",TEXT(ROUND('Bestand-Stellensuchende'!AI36/Hilfsblatt_Erwerbspersonen_20ff!$C36%,1),"0.0"),")")</f>
        <v>4.3 (4.2-4.4)</v>
      </c>
      <c r="AJ36" s="36" t="str">
        <f>CONCATENATE(TEXT(ROUND('Bestand-Stellensuchende'!AJ36/Hilfsblatt_Erwerbspersonen_20ff!$B36%,1),"0.0")," (",TEXT(ROUND('Bestand-Stellensuchende'!AJ36/Hilfsblatt_Erwerbspersonen_20ff!$D36%,1),"0.0"),"-",TEXT(ROUND('Bestand-Stellensuchende'!AJ36/Hilfsblatt_Erwerbspersonen_20ff!$C36%,1),"0.0"),")")</f>
        <v>4.4 (4.3-4.6)</v>
      </c>
      <c r="AK36" s="36" t="str">
        <f>CONCATENATE(TEXT(ROUND('Bestand-Stellensuchende'!AK36/Hilfsblatt_Erwerbspersonen_20ff!$B36%,1),"0.0")," (",TEXT(ROUND('Bestand-Stellensuchende'!AK36/Hilfsblatt_Erwerbspersonen_20ff!$D36%,1),"0.0"),"-",TEXT(ROUND('Bestand-Stellensuchende'!AK36/Hilfsblatt_Erwerbspersonen_20ff!$C36%,1),"0.0"),")")</f>
        <v>4.6 (4.4-4.7)</v>
      </c>
      <c r="AL36" s="36" t="str">
        <f>CONCATENATE(TEXT(ROUND('Bestand-Stellensuchende'!AL36/Hilfsblatt_Erwerbspersonen_20ff!$B36%,1),"0.0")," (",TEXT(ROUND('Bestand-Stellensuchende'!AL36/Hilfsblatt_Erwerbspersonen_20ff!$D36%,1),"0.0"),"-",TEXT(ROUND('Bestand-Stellensuchende'!AL36/Hilfsblatt_Erwerbspersonen_20ff!$C36%,1),"0.0"),")")</f>
        <v>4.7 (4.6-4.9)</v>
      </c>
      <c r="AM36" s="36" t="str">
        <f>CONCATENATE(TEXT(ROUND('Bestand-Stellensuchende'!AM36/Hilfsblatt_Erwerbspersonen_20ff!$B36%,1),"0.0")," (",TEXT(ROUND('Bestand-Stellensuchende'!AM36/Hilfsblatt_Erwerbspersonen_20ff!$D36%,1),"0.0"),"-",TEXT(ROUND('Bestand-Stellensuchende'!AM36/Hilfsblatt_Erwerbspersonen_20ff!$C36%,1),"0.0"),")")</f>
        <v>4.9 (4.8-5.1)</v>
      </c>
      <c r="AN36" s="36" t="str">
        <f>CONCATENATE(TEXT(ROUND('Bestand-Stellensuchende'!AN36/Hilfsblatt_Erwerbspersonen_20ff!$B36%,1),"0.0")," (",TEXT(ROUND('Bestand-Stellensuchende'!AN36/Hilfsblatt_Erwerbspersonen_20ff!$D36%,1),"0.0"),"-",TEXT(ROUND('Bestand-Stellensuchende'!AN36/Hilfsblatt_Erwerbspersonen_20ff!$C36%,1),"0.0"),")")</f>
        <v>5.0 (4.9-5.2)</v>
      </c>
      <c r="AO36" s="36" t="str">
        <f>CONCATENATE(TEXT(ROUND('Bestand-Stellensuchende'!AO36/Hilfsblatt_Erwerbspersonen_20ff!$B36%,1),"0.0")," (",TEXT(ROUND('Bestand-Stellensuchende'!AO36/Hilfsblatt_Erwerbspersonen_20ff!$D36%,1),"0.0"),"-",TEXT(ROUND('Bestand-Stellensuchende'!AO36/Hilfsblatt_Erwerbspersonen_20ff!$C36%,1),"0.0"),")")</f>
        <v>5.6 (5.5-5.8)</v>
      </c>
      <c r="AP36" s="36" t="str">
        <f>CONCATENATE(TEXT(ROUND('Bestand-Stellensuchende'!AP36/Hilfsblatt_Erwerbspersonen_20ff!$B36%,1),"0.0")," (",TEXT(ROUND('Bestand-Stellensuchende'!AP36/Hilfsblatt_Erwerbspersonen_20ff!$D36%,1),"0.0"),"-",TEXT(ROUND('Bestand-Stellensuchende'!AP36/Hilfsblatt_Erwerbspersonen_20ff!$C36%,1),"0.0"),")")</f>
        <v>5.2 (5.1-5.3)</v>
      </c>
      <c r="AQ36" s="36" t="str">
        <f>CONCATENATE(TEXT(ROUND('Bestand-Stellensuchende'!AQ36/Hilfsblatt_Erwerbspersonen_20ff!$B36%,1),"0.0")," (",TEXT(ROUND('Bestand-Stellensuchende'!AQ36/Hilfsblatt_Erwerbspersonen_20ff!$D36%,1),"0.0"),"-",TEXT(ROUND('Bestand-Stellensuchende'!AQ36/Hilfsblatt_Erwerbspersonen_20ff!$C36%,1),"0.0"),")")</f>
        <v>5.1 (5.0-5.2)</v>
      </c>
      <c r="AR36" s="36" t="str">
        <f>CONCATENATE(TEXT(ROUND('Bestand-Stellensuchende'!AR36/Hilfsblatt_Erwerbspersonen_20ff!$B36%,1),"0.0")," (",TEXT(ROUND('Bestand-Stellensuchende'!AR36/Hilfsblatt_Erwerbspersonen_20ff!$D36%,1),"0.0"),"-",TEXT(ROUND('Bestand-Stellensuchende'!AR36/Hilfsblatt_Erwerbspersonen_20ff!$C36%,1),"0.0"),")")</f>
        <v>5.1 (4.9-5.2)</v>
      </c>
      <c r="AS36" s="36" t="str">
        <f>CONCATENATE(TEXT(ROUND('Bestand-Stellensuchende'!AS36/Hilfsblatt_Erwerbspersonen_20ff!$B36%,1),"0.0")," (",TEXT(ROUND('Bestand-Stellensuchende'!AS36/Hilfsblatt_Erwerbspersonen_20ff!$D36%,1),"0.0"),"-",TEXT(ROUND('Bestand-Stellensuchende'!AS36/Hilfsblatt_Erwerbspersonen_20ff!$C36%,1),"0.0"),")")</f>
        <v>5.2 (5.1-5.4)</v>
      </c>
      <c r="AT36" s="36" t="str">
        <f>CONCATENATE(TEXT(ROUND('Bestand-Stellensuchende'!AT36/Hilfsblatt_Erwerbspersonen_20ff!$B36%,1),"0.0")," (",TEXT(ROUND('Bestand-Stellensuchende'!AT36/Hilfsblatt_Erwerbspersonen_20ff!$D36%,1),"0.0"),"-",TEXT(ROUND('Bestand-Stellensuchende'!AT36/Hilfsblatt_Erwerbspersonen_20ff!$C36%,1),"0.0"),")")</f>
        <v>5.2 (5.1-5.4)</v>
      </c>
      <c r="AU36" s="36" t="str">
        <f>CONCATENATE(TEXT(ROUND('Bestand-Stellensuchende'!AU36/Hilfsblatt_Erwerbspersonen_20ff!$B36%,1),"0.0")," (",TEXT(ROUND('Bestand-Stellensuchende'!AU36/Hilfsblatt_Erwerbspersonen_20ff!$D36%,1),"0.0"),"-",TEXT(ROUND('Bestand-Stellensuchende'!AU36/Hilfsblatt_Erwerbspersonen_20ff!$C36%,1),"0.0"),")")</f>
        <v>5.4 (5.3-5.6)</v>
      </c>
      <c r="AV36" s="36" t="str">
        <f>CONCATENATE(TEXT(ROUND('Bestand-Stellensuchende'!AV36/Hilfsblatt_Erwerbspersonen_20ff!$B36%,1),"0.0")," (",TEXT(ROUND('Bestand-Stellensuchende'!AV36/Hilfsblatt_Erwerbspersonen_20ff!$D36%,1),"0.0"),"-",TEXT(ROUND('Bestand-Stellensuchende'!AV36/Hilfsblatt_Erwerbspersonen_20ff!$C36%,1),"0.0"),")")</f>
        <v>5.6 (5.5-5.8)</v>
      </c>
      <c r="AW36" s="36" t="str">
        <f>CONCATENATE(TEXT(ROUND('Bestand-Stellensuchende'!AW36/Hilfsblatt_Erwerbspersonen_20ff!$B36%,1),"0.0")," (",TEXT(ROUND('Bestand-Stellensuchende'!AW36/Hilfsblatt_Erwerbspersonen_20ff!$D36%,1),"0.0"),"-",TEXT(ROUND('Bestand-Stellensuchende'!AW36/Hilfsblatt_Erwerbspersonen_20ff!$C36%,1),"0.0"),")")</f>
        <v>5.9 (5.7-6.0)</v>
      </c>
      <c r="AX36" s="36" t="str">
        <f>CONCATENATE(TEXT(ROUND('Bestand-Stellensuchende'!AX36/Hilfsblatt_Erwerbspersonen_20ff!$B36%,1),"0.0")," (",TEXT(ROUND('Bestand-Stellensuchende'!AX36/Hilfsblatt_Erwerbspersonen_20ff!$D36%,1),"0.0"),"-",TEXT(ROUND('Bestand-Stellensuchende'!AX36/Hilfsblatt_Erwerbspersonen_20ff!$C36%,1),"0.0"),")")</f>
        <v>6.0 (5.8-6.1)</v>
      </c>
      <c r="AY36" s="36" t="str">
        <f>CONCATENATE(TEXT(ROUND('Bestand-Stellensuchende'!AY36/Hilfsblatt_Erwerbspersonen_20ff!$B36%,1),"0.0")," (",TEXT(ROUND('Bestand-Stellensuchende'!AY36/Hilfsblatt_Erwerbspersonen_20ff!$D36%,1),"0.0"),"-",TEXT(ROUND('Bestand-Stellensuchende'!AY36/Hilfsblatt_Erwerbspersonen_20ff!$C36%,1),"0.0"),")")</f>
        <v>6.1 (6.0-6.3)</v>
      </c>
      <c r="AZ36" s="36" t="str">
        <f>CONCATENATE(TEXT(ROUND('Bestand-Stellensuchende'!AZ36/Hilfsblatt_Erwerbspersonen_20ff!$B36%,1),"0.0")," (",TEXT(ROUND('Bestand-Stellensuchende'!AZ36/Hilfsblatt_Erwerbspersonen_20ff!$D36%,1),"0.0"),"-",TEXT(ROUND('Bestand-Stellensuchende'!AZ36/Hilfsblatt_Erwerbspersonen_20ff!$C36%,1),"0.0"),")")</f>
        <v>6.2 (6.0-6.4)</v>
      </c>
      <c r="BA36" s="36" t="str">
        <f>CONCATENATE(TEXT(ROUND('Bestand-Stellensuchende'!BA36/Hilfsblatt_Erwerbspersonen_20ff!$B36%,1),"0.0")," (",TEXT(ROUND('Bestand-Stellensuchende'!BA36/Hilfsblatt_Erwerbspersonen_20ff!$D36%,1),"0.0"),"-",TEXT(ROUND('Bestand-Stellensuchende'!BA36/Hilfsblatt_Erwerbspersonen_20ff!$C36%,1),"0.0"),")")</f>
        <v>6.2 (6.1-6.4)</v>
      </c>
      <c r="BB36" s="36" t="str">
        <f>CONCATENATE(TEXT(ROUND('Bestand-Stellensuchende'!BB36/Hilfsblatt_Erwerbspersonen_20ff!$B36%,1),"0.0")," (",TEXT(ROUND('Bestand-Stellensuchende'!BB36/Hilfsblatt_Erwerbspersonen_20ff!$D36%,1),"0.0"),"-",TEXT(ROUND('Bestand-Stellensuchende'!BB36/Hilfsblatt_Erwerbspersonen_20ff!$C36%,1),"0.0"),")")</f>
        <v>5.6 (5.4-5.7)</v>
      </c>
      <c r="BC36" s="36" t="str">
        <f>CONCATENATE(TEXT(ROUND('Bestand-Stellensuchende'!BC36/Hilfsblatt_Erwerbspersonen_20ff!$B36%,1),"0.0")," (",TEXT(ROUND('Bestand-Stellensuchende'!BC36/Hilfsblatt_Erwerbspersonen_20ff!$D36%,1),"0.0"),"-",TEXT(ROUND('Bestand-Stellensuchende'!BC36/Hilfsblatt_Erwerbspersonen_20ff!$C36%,1),"0.0"),")")</f>
        <v>6.3 (6.1-6.4)</v>
      </c>
      <c r="BD36" s="36" t="str">
        <f>CONCATENATE(TEXT(ROUND('Bestand-Stellensuchende'!BD36/Hilfsblatt_Erwerbspersonen_20ff!$B36%,1),"0.0")," (",TEXT(ROUND('Bestand-Stellensuchende'!BD36/Hilfsblatt_Erwerbspersonen_20ff!$D36%,1),"0.0"),"-",TEXT(ROUND('Bestand-Stellensuchende'!BD36/Hilfsblatt_Erwerbspersonen_20ff!$C36%,1),"0.0"),")")</f>
        <v>6.1 (5.9-6.3)</v>
      </c>
      <c r="BE36" s="36" t="str">
        <f>CONCATENATE(TEXT(ROUND('Bestand-Stellensuchende'!BE36/Hilfsblatt_Erwerbspersonen_20ff!$B36%,1),"0.0")," (",TEXT(ROUND('Bestand-Stellensuchende'!BE36/Hilfsblatt_Erwerbspersonen_20ff!$D36%,1),"0.0"),"-",TEXT(ROUND('Bestand-Stellensuchende'!BE36/Hilfsblatt_Erwerbspersonen_20ff!$C36%,1),"0.0"),")")</f>
        <v>5.9 (5.7-6.1)</v>
      </c>
      <c r="BF36" s="36" t="str">
        <f>CONCATENATE(TEXT(ROUND('Bestand-Stellensuchende'!BF36/Hilfsblatt_Erwerbspersonen_20ff!$B36%,1),"0.0")," (",TEXT(ROUND('Bestand-Stellensuchende'!BF36/Hilfsblatt_Erwerbspersonen_20ff!$D36%,1),"0.0"),"-",TEXT(ROUND('Bestand-Stellensuchende'!BF36/Hilfsblatt_Erwerbspersonen_20ff!$C36%,1),"0.0"),")")</f>
        <v>5.8 (5.7-6.0)</v>
      </c>
      <c r="BG36" s="36" t="str">
        <f>CONCATENATE(TEXT(ROUND('Bestand-Stellensuchende'!BG36/Hilfsblatt_Erwerbspersonen_20ff!$B36%,1),"0.0")," (",TEXT(ROUND('Bestand-Stellensuchende'!BG36/Hilfsblatt_Erwerbspersonen_20ff!$D36%,1),"0.0"),"-",TEXT(ROUND('Bestand-Stellensuchende'!BG36/Hilfsblatt_Erwerbspersonen_20ff!$C36%,1),"0.0"),")")</f>
        <v>5.8 (5.7-6.0)</v>
      </c>
      <c r="BH36" s="36" t="str">
        <f>CONCATENATE(TEXT(ROUND('Bestand-Stellensuchende'!BH36/Hilfsblatt_Erwerbspersonen_20ff!$B36%,1),"0.0")," (",TEXT(ROUND('Bestand-Stellensuchende'!BH36/Hilfsblatt_Erwerbspersonen_20ff!$D36%,1),"0.0"),"-",TEXT(ROUND('Bestand-Stellensuchende'!BH36/Hilfsblatt_Erwerbspersonen_20ff!$C36%,1),"0.0"),")")</f>
        <v>5.9 (5.7-6.1)</v>
      </c>
      <c r="BI36" s="36" t="str">
        <f>CONCATENATE(TEXT(ROUND('Bestand-Stellensuchende'!BI36/Hilfsblatt_Erwerbspersonen_20ff!$B36%,1),"0.0")," (",TEXT(ROUND('Bestand-Stellensuchende'!BI36/Hilfsblatt_Erwerbspersonen_20ff!$D36%,1),"0.0"),"-",TEXT(ROUND('Bestand-Stellensuchende'!BI36/Hilfsblatt_Erwerbspersonen_20ff!$C36%,1),"0.0"),")")</f>
        <v>5.7 (5.6-5.9)</v>
      </c>
      <c r="BJ36" s="36" t="str">
        <f>CONCATENATE(TEXT(ROUND('Bestand-Stellensuchende'!BJ36/Hilfsblatt_Erwerbspersonen_20ff!$B36%,1),"0.0")," (",TEXT(ROUND('Bestand-Stellensuchende'!BJ36/Hilfsblatt_Erwerbspersonen_20ff!$D36%,1),"0.0"),"-",TEXT(ROUND('Bestand-Stellensuchende'!BJ36/Hilfsblatt_Erwerbspersonen_20ff!$C36%,1),"0.0"),")")</f>
        <v>5.6 (5.4-5.7)</v>
      </c>
      <c r="BK36" s="36" t="str">
        <f>CONCATENATE(TEXT(ROUND('Bestand-Stellensuchende'!BK36/Hilfsblatt_Erwerbspersonen_20ff!$B36%,1),"0.0")," (",TEXT(ROUND('Bestand-Stellensuchende'!BK36/Hilfsblatt_Erwerbspersonen_20ff!$D36%,1),"0.0"),"-",TEXT(ROUND('Bestand-Stellensuchende'!BK36/Hilfsblatt_Erwerbspersonen_20ff!$C36%,1),"0.0"),")")</f>
        <v>5.5 (5.4-5.6)</v>
      </c>
      <c r="BL36" s="36" t="str">
        <f>CONCATENATE(TEXT(ROUND('Bestand-Stellensuchende'!BL36/Hilfsblatt_Erwerbspersonen_20ff!$B36%,1),"0.0")," (",TEXT(ROUND('Bestand-Stellensuchende'!BL36/Hilfsblatt_Erwerbspersonen_20ff!$D36%,1),"0.0"),"-",TEXT(ROUND('Bestand-Stellensuchende'!BL36/Hilfsblatt_Erwerbspersonen_20ff!$C36%,1),"0.0"),")")</f>
        <v>5.1 (5.0-5.3)</v>
      </c>
      <c r="BM36" s="36" t="str">
        <f>CONCATENATE(TEXT(ROUND('Bestand-Stellensuchende'!BM36/Hilfsblatt_Erwerbspersonen_20ff!$B36%,1),"0.0")," (",TEXT(ROUND('Bestand-Stellensuchende'!BM36/Hilfsblatt_Erwerbspersonen_20ff!$D36%,1),"0.0"),"-",TEXT(ROUND('Bestand-Stellensuchende'!BM36/Hilfsblatt_Erwerbspersonen_20ff!$C36%,1),"0.0"),")")</f>
        <v>4.5 (4.4-4.6)</v>
      </c>
      <c r="BN36" s="36" t="str">
        <f>CONCATENATE(TEXT(ROUND('Bestand-Stellensuchende'!BN36/Hilfsblatt_Erwerbspersonen_20ff!$B36%,1),"0.0")," (",TEXT(ROUND('Bestand-Stellensuchende'!BN36/Hilfsblatt_Erwerbspersonen_20ff!$D36%,1),"0.0"),"-",TEXT(ROUND('Bestand-Stellensuchende'!BN36/Hilfsblatt_Erwerbspersonen_20ff!$C36%,1),"0.0"),")")</f>
        <v>4.5 (4.4-4.6)</v>
      </c>
      <c r="BO36" s="36" t="str">
        <f>CONCATENATE(TEXT(ROUND('Bestand-Stellensuchende'!BO36/Hilfsblatt_Erwerbspersonen_17ff!$B36%,1),"0.0")," (",TEXT(ROUND('Bestand-Stellensuchende'!BO36/Hilfsblatt_Erwerbspersonen_17ff!$D36%,1),"0.0"),"-",TEXT(ROUND('Bestand-Stellensuchende'!BO36/Hilfsblatt_Erwerbspersonen_17ff!$C36%,1),"0.0"),")")</f>
        <v>4.1 (4.0-4.3)</v>
      </c>
      <c r="BP36" s="36" t="str">
        <f>CONCATENATE(TEXT(ROUND('Bestand-Stellensuchende'!BP36/Hilfsblatt_Erwerbspersonen_17ff!$B36%,1),"0.0")," (",TEXT(ROUND('Bestand-Stellensuchende'!BP36/Hilfsblatt_Erwerbspersonen_17ff!$D36%,1),"0.0"),"-",TEXT(ROUND('Bestand-Stellensuchende'!BP36/Hilfsblatt_Erwerbspersonen_17ff!$C36%,1),"0.0"),")")</f>
        <v>4.6 (4.4-4.7)</v>
      </c>
      <c r="BQ36" s="36" t="str">
        <f>CONCATENATE(TEXT(ROUND('Bestand-Stellensuchende'!BQ36/Hilfsblatt_Erwerbspersonen_17ff!$B36%,1),"0.0")," (",TEXT(ROUND('Bestand-Stellensuchende'!BQ36/Hilfsblatt_Erwerbspersonen_17ff!$D36%,1),"0.0"),"-",TEXT(ROUND('Bestand-Stellensuchende'!BQ36/Hilfsblatt_Erwerbspersonen_17ff!$C36%,1),"0.0"),")")</f>
        <v>4.3 (4.2-4.5)</v>
      </c>
      <c r="BR36" s="36" t="str">
        <f>CONCATENATE(TEXT(ROUND('Bestand-Stellensuchende'!BR36/Hilfsblatt_Erwerbspersonen_17ff!$B36%,1),"0.0")," (",TEXT(ROUND('Bestand-Stellensuchende'!BR36/Hilfsblatt_Erwerbspersonen_17ff!$D36%,1),"0.0"),"-",TEXT(ROUND('Bestand-Stellensuchende'!BR36/Hilfsblatt_Erwerbspersonen_17ff!$C36%,1),"0.0"),")")</f>
        <v>4.1 (4.0-4.3)</v>
      </c>
      <c r="BS36" s="36" t="str">
        <f>CONCATENATE(TEXT(ROUND('Bestand-Stellensuchende'!BS36/Hilfsblatt_Erwerbspersonen_17ff!$B36%,1),"0.0")," (",TEXT(ROUND('Bestand-Stellensuchende'!BS36/Hilfsblatt_Erwerbspersonen_17ff!$D36%,1),"0.0"),"-",TEXT(ROUND('Bestand-Stellensuchende'!BS36/Hilfsblatt_Erwerbspersonen_17ff!$C36%,1),"0.0"),")")</f>
        <v>4.0 (3.9-4.1)</v>
      </c>
      <c r="BT36" s="36" t="str">
        <f>CONCATENATE(TEXT(ROUND('Bestand-Stellensuchende'!BT36/Hilfsblatt_Erwerbspersonen_17ff!$B36%,1),"0.0")," (",TEXT(ROUND('Bestand-Stellensuchende'!BT36/Hilfsblatt_Erwerbspersonen_17ff!$D36%,1),"0.0"),"-",TEXT(ROUND('Bestand-Stellensuchende'!BT36/Hilfsblatt_Erwerbspersonen_17ff!$C36%,1),"0.0"),")")</f>
        <v>3.8 (3.7-3.9)</v>
      </c>
      <c r="BU36" s="36" t="str">
        <f>CONCATENATE(TEXT(ROUND('Bestand-Stellensuchende'!BU36/Hilfsblatt_Erwerbspersonen_17ff!$B36%,1),"0.0")," (",TEXT(ROUND('Bestand-Stellensuchende'!BU36/Hilfsblatt_Erwerbspersonen_17ff!$D36%,1),"0.0"),"-",TEXT(ROUND('Bestand-Stellensuchende'!BU36/Hilfsblatt_Erwerbspersonen_17ff!$C36%,1),"0.0"),")")</f>
        <v>3.8 (3.7-3.9)</v>
      </c>
      <c r="BV36" s="36" t="str">
        <f>CONCATENATE(TEXT(ROUND('Bestand-Stellensuchende'!BV36/Hilfsblatt_Erwerbspersonen_17ff!$B36%,1),"0.0")," (",TEXT(ROUND('Bestand-Stellensuchende'!BV36/Hilfsblatt_Erwerbspersonen_17ff!$D36%,1),"0.0"),"-",TEXT(ROUND('Bestand-Stellensuchende'!BV36/Hilfsblatt_Erwerbspersonen_17ff!$C36%,1),"0.0"),")")</f>
        <v>3.8 (3.7-3.9)</v>
      </c>
      <c r="BW36" s="36" t="str">
        <f>CONCATENATE(TEXT(ROUND('Bestand-Stellensuchende'!BW36/Hilfsblatt_Erwerbspersonen_17ff!$B36%,1),"0.0")," (",TEXT(ROUND('Bestand-Stellensuchende'!BW36/Hilfsblatt_Erwerbspersonen_17ff!$D36%,1),"0.0"),"-",TEXT(ROUND('Bestand-Stellensuchende'!BW36/Hilfsblatt_Erwerbspersonen_17ff!$C36%,1),"0.0"),")")</f>
        <v>4.0 (3.9-4.1)</v>
      </c>
      <c r="BX36" s="36" t="str">
        <f>CONCATENATE(TEXT(ROUND('Bestand-Stellensuchende'!BX36/Hilfsblatt_Erwerbspersonen_17ff!$B36%,1),"0.0")," (",TEXT(ROUND('Bestand-Stellensuchende'!BX36/Hilfsblatt_Erwerbspersonen_17ff!$D36%,1),"0.0"),"-",TEXT(ROUND('Bestand-Stellensuchende'!BX36/Hilfsblatt_Erwerbspersonen_17ff!$C36%,1),"0.0"),")")</f>
        <v>4.1 (4.0-4.2)</v>
      </c>
      <c r="BY36" s="36" t="str">
        <f>CONCATENATE(TEXT(ROUND('Bestand-Stellensuchende'!BY36/Hilfsblatt_Erwerbspersonen_17ff!$B36%,1),"0.0")," (",TEXT(ROUND('Bestand-Stellensuchende'!BY36/Hilfsblatt_Erwerbspersonen_17ff!$D36%,1),"0.0"),"-",TEXT(ROUND('Bestand-Stellensuchende'!BY36/Hilfsblatt_Erwerbspersonen_17ff!$C36%,1),"0.0"),")")</f>
        <v>4.3 (4.2-4.4)</v>
      </c>
      <c r="BZ36" s="36" t="str">
        <f>CONCATENATE(TEXT(ROUND('Bestand-Stellensuchende'!BZ36/Hilfsblatt_Erwerbspersonen_17ff!$B36%,1),"0.0")," (",TEXT(ROUND('Bestand-Stellensuchende'!BZ36/Hilfsblatt_Erwerbspersonen_17ff!$D36%,1),"0.0"),"-",TEXT(ROUND('Bestand-Stellensuchende'!BZ36/Hilfsblatt_Erwerbspersonen_17ff!$C36%,1),"0.0"),")")</f>
        <v>4.4 (4.3-4.5)</v>
      </c>
      <c r="CA36" s="36" t="str">
        <f>CONCATENATE(TEXT(ROUND('Bestand-Stellensuchende'!CA36/Hilfsblatt_Erwerbspersonen_17ff!$B36%,1),"0.0")," (",TEXT(ROUND('Bestand-Stellensuchende'!CA36/Hilfsblatt_Erwerbspersonen_17ff!$D36%,1),"0.0"),"-",TEXT(ROUND('Bestand-Stellensuchende'!CA36/Hilfsblatt_Erwerbspersonen_17ff!$C36%,1),"0.0"),")")</f>
        <v>4.5 (4.4-4.6)</v>
      </c>
      <c r="CB36" s="36" t="str">
        <f>CONCATENATE(TEXT(ROUND('Bestand-Stellensuchende'!CB36/Hilfsblatt_Erwerbspersonen_17ff!$B36%,1),"0.0")," (",TEXT(ROUND('Bestand-Stellensuchende'!CB36/Hilfsblatt_Erwerbspersonen_17ff!$D36%,1),"0.0"),"-",TEXT(ROUND('Bestand-Stellensuchende'!CB36/Hilfsblatt_Erwerbspersonen_17ff!$C36%,1),"0.0"),")")</f>
        <v>4.2 (4.1-4.3)</v>
      </c>
      <c r="CC36" s="36" t="str">
        <f>CONCATENATE(TEXT(ROUND('Bestand-Stellensuchende'!CC36/Hilfsblatt_Erwerbspersonen_17ff!$B36%,1),"0.0")," (",TEXT(ROUND('Bestand-Stellensuchende'!CC36/Hilfsblatt_Erwerbspersonen_17ff!$D36%,1),"0.0"),"-",TEXT(ROUND('Bestand-Stellensuchende'!CC36/Hilfsblatt_Erwerbspersonen_17ff!$C36%,1),"0.0"),")")</f>
        <v>4.4 (4.3-4.6)</v>
      </c>
      <c r="CD36" s="36" t="str">
        <f>CONCATENATE(TEXT(ROUND('Bestand-Stellensuchende'!CD36/Hilfsblatt_Erwerbspersonen_17ff!$B36%,1),"0.0")," (",TEXT(ROUND('Bestand-Stellensuchende'!CD36/Hilfsblatt_Erwerbspersonen_17ff!$D36%,1),"0.0"),"-",TEXT(ROUND('Bestand-Stellensuchende'!CD36/Hilfsblatt_Erwerbspersonen_17ff!$C36%,1),"0.0"),")")</f>
        <v>4.3 (4.2-4.4)</v>
      </c>
      <c r="CE36" s="36" t="str">
        <f>CONCATENATE(TEXT(ROUND('Bestand-Stellensuchende'!CE36/Hilfsblatt_Erwerbspersonen_17ff!$B36%,1),"0.0")," (",TEXT(ROUND('Bestand-Stellensuchende'!CE36/Hilfsblatt_Erwerbspersonen_17ff!$D36%,1),"0.0"),"-",TEXT(ROUND('Bestand-Stellensuchende'!CE36/Hilfsblatt_Erwerbspersonen_17ff!$C36%,1),"0.0"),")")</f>
        <v>4.1 (4.0-4.2)</v>
      </c>
      <c r="CF36" s="36" t="str">
        <f>CONCATENATE(TEXT(ROUND('Bestand-Stellensuchende'!CF36/Hilfsblatt_Erwerbspersonen_17ff!$B36%,1),"0.0")," (",TEXT(ROUND('Bestand-Stellensuchende'!CF36/Hilfsblatt_Erwerbspersonen_17ff!$D36%,1),"0.0"),"-",TEXT(ROUND('Bestand-Stellensuchende'!CF36/Hilfsblatt_Erwerbspersonen_17ff!$C36%,1),"0.0"),")")</f>
        <v>4.0 (3.9-4.1)</v>
      </c>
      <c r="CG36" s="36" t="str">
        <f>CONCATENATE(TEXT(ROUND('Bestand-Stellensuchende'!CG36/Hilfsblatt_Erwerbspersonen_17ff!$B36%,1),"0.0")," (",TEXT(ROUND('Bestand-Stellensuchende'!CG36/Hilfsblatt_Erwerbspersonen_17ff!$D36%,1),"0.0"),"-",TEXT(ROUND('Bestand-Stellensuchende'!CG36/Hilfsblatt_Erwerbspersonen_17ff!$C36%,1),"0.0"),")")</f>
        <v>4.0 (3.9-4.2)</v>
      </c>
      <c r="CH36" s="36" t="str">
        <f>CONCATENATE(TEXT(ROUND('Bestand-Stellensuchende'!CH36/Hilfsblatt_Erwerbspersonen_17ff!$B36%,1),"0.0")," (",TEXT(ROUND('Bestand-Stellensuchende'!CH36/Hilfsblatt_Erwerbspersonen_17ff!$D36%,1),"0.0"),"-",TEXT(ROUND('Bestand-Stellensuchende'!CH36/Hilfsblatt_Erwerbspersonen_17ff!$C36%,1),"0.0"),")")</f>
        <v>3.9 (3.8-4.1)</v>
      </c>
      <c r="CI36" s="36" t="str">
        <f>CONCATENATE(TEXT(ROUND('Bestand-Stellensuchende'!CI36/Hilfsblatt_Erwerbspersonen_17ff!$B36%,1),"0.0")," (",TEXT(ROUND('Bestand-Stellensuchende'!CI36/Hilfsblatt_Erwerbspersonen_17ff!$D36%,1),"0.0"),"-",TEXT(ROUND('Bestand-Stellensuchende'!CI36/Hilfsblatt_Erwerbspersonen_17ff!$C36%,1),"0.0"),")")</f>
        <v>3.9 (3.8-4.0)</v>
      </c>
      <c r="CJ36" s="36" t="str">
        <f>CONCATENATE(TEXT(ROUND('Bestand-Stellensuchende'!CJ36/Hilfsblatt_Erwerbspersonen_17ff!$B36%,1),"0.0")," (",TEXT(ROUND('Bestand-Stellensuchende'!CJ36/Hilfsblatt_Erwerbspersonen_17ff!$D36%,1),"0.0"),"-",TEXT(ROUND('Bestand-Stellensuchende'!CJ36/Hilfsblatt_Erwerbspersonen_17ff!$C36%,1),"0.0"),")")</f>
        <v>4.0 (3.9-4.1)</v>
      </c>
      <c r="CK36" s="36" t="str">
        <f>CONCATENATE(TEXT(ROUND('Bestand-Stellensuchende'!CK36/Hilfsblatt_Erwerbspersonen_17ff!$B36%,1),"0.0")," (",TEXT(ROUND('Bestand-Stellensuchende'!CK36/Hilfsblatt_Erwerbspersonen_17ff!$D36%,1),"0.0"),"-",TEXT(ROUND('Bestand-Stellensuchende'!CK36/Hilfsblatt_Erwerbspersonen_17ff!$C36%,1),"0.0"),")")</f>
        <v>4.1 (4.0-4.3)</v>
      </c>
      <c r="CL36" s="36" t="str">
        <f>CONCATENATE(TEXT(ROUND('Bestand-Stellensuchende'!CL36/Hilfsblatt_Erwerbspersonen_17ff!$B36%,1),"0.0")," (",TEXT(ROUND('Bestand-Stellensuchende'!CL36/Hilfsblatt_Erwerbspersonen_17ff!$D36%,1),"0.0"),"-",TEXT(ROUND('Bestand-Stellensuchende'!CL36/Hilfsblatt_Erwerbspersonen_17ff!$C36%,1),"0.0"),")")</f>
        <v>4.3 (4.2-4.4)</v>
      </c>
      <c r="CM36" s="36" t="str">
        <f>CONCATENATE(TEXT(ROUND('Bestand-Stellensuchende'!CM36/Hilfsblatt_Erwerbspersonen_17ff!$B36%,1),"0.0")," (",TEXT(ROUND('Bestand-Stellensuchende'!CM36/Hilfsblatt_Erwerbspersonen_17ff!$D36%,1),"0.0"),"-",TEXT(ROUND('Bestand-Stellensuchende'!CM36/Hilfsblatt_Erwerbspersonen_17ff!$C36%,1),"0.0"),")")</f>
        <v>4.4 (4.3-4.5)</v>
      </c>
      <c r="CN36" s="36" t="str">
        <f>CONCATENATE(TEXT(ROUND('Bestand-Stellensuchende'!CN36/Hilfsblatt_Erwerbspersonen_17ff!$B36%,1),"0.0")," (",TEXT(ROUND('Bestand-Stellensuchende'!CN36/Hilfsblatt_Erwerbspersonen_17ff!$D36%,1),"0.0"),"-",TEXT(ROUND('Bestand-Stellensuchende'!CN36/Hilfsblatt_Erwerbspersonen_17ff!$C36%,1),"0.0"),")")</f>
        <v>4.5 (4.3-4.6)</v>
      </c>
      <c r="CO36" s="36" t="str">
        <f>CONCATENATE(TEXT(ROUND('Bestand-Stellensuchende'!CO36/Hilfsblatt_Erwerbspersonen_17ff!$B36%,1),"0.0")," (",TEXT(ROUND('Bestand-Stellensuchende'!CO36/Hilfsblatt_Erwerbspersonen_17ff!$D36%,1),"0.0"),"-",TEXT(ROUND('Bestand-Stellensuchende'!CO36/Hilfsblatt_Erwerbspersonen_17ff!$C36%,1),"0.0"),")")</f>
        <v>4.7 (4.6-4.8)</v>
      </c>
      <c r="CP36" s="36" t="str">
        <f>CONCATENATE(TEXT(ROUND('Bestand-Stellensuchende'!CP36/Hilfsblatt_Erwerbspersonen_17ff!$B36%,1),"0.0")," (",TEXT(ROUND('Bestand-Stellensuchende'!CP36/Hilfsblatt_Erwerbspersonen_17ff!$D36%,1),"0.0"),"-",TEXT(ROUND('Bestand-Stellensuchende'!CP36/Hilfsblatt_Erwerbspersonen_17ff!$C36%,1),"0.0"),")")</f>
        <v>4.7 (4.6-4.8)</v>
      </c>
      <c r="CQ36" s="36" t="str">
        <f>CONCATENATE(TEXT(ROUND('Bestand-Stellensuchende'!CQ36/Hilfsblatt_Erwerbspersonen_17ff!$B36%,1),"0.0")," (",TEXT(ROUND('Bestand-Stellensuchende'!CQ36/Hilfsblatt_Erwerbspersonen_17ff!$D36%,1),"0.0"),"-",TEXT(ROUND('Bestand-Stellensuchende'!CQ36/Hilfsblatt_Erwerbspersonen_17ff!$C36%,1),"0.0"),")")</f>
        <v>4.6 (4.4-4.7)</v>
      </c>
      <c r="CR36" s="36" t="str">
        <f>CONCATENATE(TEXT(ROUND('Bestand-Stellensuchende'!CR36/Hilfsblatt_Erwerbspersonen_17ff!$B36%,1),"0.0")," (",TEXT(ROUND('Bestand-Stellensuchende'!CR36/Hilfsblatt_Erwerbspersonen_17ff!$D36%,1),"0.0"),"-",TEXT(ROUND('Bestand-Stellensuchende'!CR36/Hilfsblatt_Erwerbspersonen_17ff!$C36%,1),"0.0"),")")</f>
        <v>4.5 (4.4-4.6)</v>
      </c>
      <c r="CS36" s="36" t="str">
        <f>CONCATENATE(TEXT(ROUND('Bestand-Stellensuchende'!CS36/Hilfsblatt_Erwerbspersonen_17ff!$B36%,1),"0.0")," (",TEXT(ROUND('Bestand-Stellensuchende'!CS36/Hilfsblatt_Erwerbspersonen_17ff!$D36%,1),"0.0"),"-",TEXT(ROUND('Bestand-Stellensuchende'!CS36/Hilfsblatt_Erwerbspersonen_17ff!$C36%,1),"0.0"),")")</f>
        <v>4.4 (4.3-4.5)</v>
      </c>
      <c r="CT36" s="36" t="str">
        <f>CONCATENATE(TEXT(ROUND('Bestand-Stellensuchende'!CT36/Hilfsblatt_Erwerbspersonen_17ff!$B36%,1),"0.0")," (",TEXT(ROUND('Bestand-Stellensuchende'!CT36/Hilfsblatt_Erwerbspersonen_17ff!$D36%,1),"0.0"),"-",TEXT(ROUND('Bestand-Stellensuchende'!CT36/Hilfsblatt_Erwerbspersonen_17ff!$C36%,1),"0.0"),")")</f>
        <v>4.5 (4.4-4.6)</v>
      </c>
      <c r="CU36" s="36" t="str">
        <f>CONCATENATE(TEXT(ROUND('Bestand-Stellensuchende'!CU36/Hilfsblatt_Erwerbspersonen_17ff!$B36%,1),"0.0")," (",TEXT(ROUND('Bestand-Stellensuchende'!CU36/Hilfsblatt_Erwerbspersonen_17ff!$D36%,1),"0.0"),"-",TEXT(ROUND('Bestand-Stellensuchende'!CU36/Hilfsblatt_Erwerbspersonen_17ff!$C36%,1),"0.0"),")")</f>
        <v>4.5 (4.4-4.6)</v>
      </c>
      <c r="CV36" s="36" t="str">
        <f>CONCATENATE(TEXT(ROUND('Bestand-Stellensuchende'!CV36/Hilfsblatt_Erwerbspersonen_17ff!$B36%,1),"0.0")," (",TEXT(ROUND('Bestand-Stellensuchende'!CV36/Hilfsblatt_Erwerbspersonen_17ff!$D36%,1),"0.0"),"-",TEXT(ROUND('Bestand-Stellensuchende'!CV36/Hilfsblatt_Erwerbspersonen_17ff!$C36%,1),"0.0"),")")</f>
        <v>4.5 (4.4-4.6)</v>
      </c>
      <c r="CW36" s="36" t="str">
        <f>CONCATENATE(TEXT(ROUND('Bestand-Stellensuchende'!CW36/Hilfsblatt_Erwerbspersonen_17ff!$B36%,1),"0.0")," (",TEXT(ROUND('Bestand-Stellensuchende'!CW36/Hilfsblatt_Erwerbspersonen_17ff!$D36%,1),"0.0"),"-",TEXT(ROUND('Bestand-Stellensuchende'!CW36/Hilfsblatt_Erwerbspersonen_17ff!$C36%,1),"0.0"),")")</f>
        <v>4.5 (4.4-4.7)</v>
      </c>
      <c r="CX36" s="36" t="str">
        <f>CONCATENATE(TEXT(ROUND('Bestand-Stellensuchende'!CX36/Hilfsblatt_Erwerbspersonen_17ff!$B36%,1),"0.0")," (",TEXT(ROUND('Bestand-Stellensuchende'!CX36/Hilfsblatt_Erwerbspersonen_17ff!$D36%,1),"0.0"),"-",TEXT(ROUND('Bestand-Stellensuchende'!CX36/Hilfsblatt_Erwerbspersonen_17ff!$C36%,1),"0.0"),")")</f>
        <v>4.6 (4.5-4.8)</v>
      </c>
      <c r="CY36" s="36" t="str">
        <f>CONCATENATE(TEXT(ROUND('Bestand-Stellensuchende'!CY36/Hilfsblatt_Erwerbspersonen_17ff!$B36%,1),"0.0")," (",TEXT(ROUND('Bestand-Stellensuchende'!CY36/Hilfsblatt_Erwerbspersonen_17ff!$D36%,1),"0.0"),"-",TEXT(ROUND('Bestand-Stellensuchende'!CY36/Hilfsblatt_Erwerbspersonen_17ff!$C36%,1),"0.0"),")")</f>
        <v>4.9 (4.7-5.0)</v>
      </c>
      <c r="CZ36" s="36" t="str">
        <f>CONCATENATE(TEXT(ROUND('Bestand-Stellensuchende'!CZ36/Hilfsblatt_Erwerbspersonen_17ff!$B36%,1),"0.0")," (",TEXT(ROUND('Bestand-Stellensuchende'!CZ36/Hilfsblatt_Erwerbspersonen_17ff!$D36%,1),"0.0"),"-",TEXT(ROUND('Bestand-Stellensuchende'!CZ36/Hilfsblatt_Erwerbspersonen_17ff!$C36%,1),"0.0"),")")</f>
        <v>5.2 (5.0-5.3)</v>
      </c>
      <c r="DA36" s="36" t="str">
        <f>CONCATENATE(TEXT(ROUND('Bestand-Stellensuchende'!DA36/Hilfsblatt_Erwerbspersonen_17ff!$B36%,1),"0.0")," (",TEXT(ROUND('Bestand-Stellensuchende'!DA36/Hilfsblatt_Erwerbspersonen_17ff!$D36%,1),"0.0"),"-",TEXT(ROUND('Bestand-Stellensuchende'!DA36/Hilfsblatt_Erwerbspersonen_17ff!$C36%,1),"0.0"),")")</f>
        <v>5.2 (5.1-5.4)</v>
      </c>
      <c r="DB36" s="36" t="str">
        <f>CONCATENATE(TEXT(ROUND('Bestand-Stellensuchende'!DB36/Hilfsblatt_Erwerbspersonen_14ff!$B36%,1),"0.0")," (",TEXT(ROUND('Bestand-Stellensuchende'!DB36/Hilfsblatt_Erwerbspersonen_14ff!$D36%,1),"0.0"),"-",TEXT(ROUND('Bestand-Stellensuchende'!DB36/Hilfsblatt_Erwerbspersonen_14ff!$C36%,1),"0.0"),")")</f>
        <v>5.1 (4.9-5.2)</v>
      </c>
      <c r="DC36" s="36" t="str">
        <f>CONCATENATE(TEXT(ROUND('Bestand-Stellensuchende'!DC36/Hilfsblatt_Erwerbspersonen_14ff!$B36%,1),"0.0")," (",TEXT(ROUND('Bestand-Stellensuchende'!DC36/Hilfsblatt_Erwerbspersonen_14ff!$D36%,1),"0.0"),"-",TEXT(ROUND('Bestand-Stellensuchende'!DC36/Hilfsblatt_Erwerbspersonen_14ff!$C36%,1),"0.0"),")")</f>
        <v>5.4 (5.3-5.6)</v>
      </c>
      <c r="DD36" s="36" t="str">
        <f>CONCATENATE(TEXT(ROUND('Bestand-Stellensuchende'!DD36/Hilfsblatt_Erwerbspersonen_14ff!$B36%,1),"0.0")," (",TEXT(ROUND('Bestand-Stellensuchende'!DD36/Hilfsblatt_Erwerbspersonen_14ff!$D36%,1),"0.0"),"-",TEXT(ROUND('Bestand-Stellensuchende'!DD36/Hilfsblatt_Erwerbspersonen_14ff!$C36%,1),"0.0"),")")</f>
        <v>5.2 (5.1-5.4)</v>
      </c>
      <c r="DE36" s="36" t="str">
        <f>CONCATENATE(TEXT(ROUND('Bestand-Stellensuchende'!DE36/Hilfsblatt_Erwerbspersonen_14ff!$B36%,1),"0.0")," (",TEXT(ROUND('Bestand-Stellensuchende'!DE36/Hilfsblatt_Erwerbspersonen_14ff!$D36%,1),"0.0"),"-",TEXT(ROUND('Bestand-Stellensuchende'!DE36/Hilfsblatt_Erwerbspersonen_14ff!$C36%,1),"0.0"),")")</f>
        <v>5.1 (4.9-5.2)</v>
      </c>
      <c r="DF36" s="36" t="str">
        <f>CONCATENATE(TEXT(ROUND('Bestand-Stellensuchende'!DF36/Hilfsblatt_Erwerbspersonen_14ff!$B36%,1),"0.0")," (",TEXT(ROUND('Bestand-Stellensuchende'!DF36/Hilfsblatt_Erwerbspersonen_14ff!$D36%,1),"0.0"),"-",TEXT(ROUND('Bestand-Stellensuchende'!DF36/Hilfsblatt_Erwerbspersonen_14ff!$C36%,1),"0.0"),")")</f>
        <v>4.9 (4.8-5.0)</v>
      </c>
      <c r="DG36" s="36" t="str">
        <f>CONCATENATE(TEXT(ROUND('Bestand-Stellensuchende'!DG36/Hilfsblatt_Erwerbspersonen_14ff!$B36%,1),"0.0")," (",TEXT(ROUND('Bestand-Stellensuchende'!DG36/Hilfsblatt_Erwerbspersonen_14ff!$D36%,1),"0.0"),"-",TEXT(ROUND('Bestand-Stellensuchende'!DG36/Hilfsblatt_Erwerbspersonen_14ff!$C36%,1),"0.0"),")")</f>
        <v>4.9 (4.7-5.0)</v>
      </c>
      <c r="DH36" s="36" t="str">
        <f>CONCATENATE(TEXT(ROUND('Bestand-Stellensuchende'!DH36/Hilfsblatt_Erwerbspersonen_14ff!$B36%,1),"0.0")," (",TEXT(ROUND('Bestand-Stellensuchende'!DH36/Hilfsblatt_Erwerbspersonen_14ff!$D36%,1),"0.0"),"-",TEXT(ROUND('Bestand-Stellensuchende'!DH36/Hilfsblatt_Erwerbspersonen_14ff!$C36%,1),"0.0"),")")</f>
        <v>4.7 (4.6-4.9)</v>
      </c>
      <c r="DI36" s="36" t="str">
        <f>CONCATENATE(TEXT(ROUND('Bestand-Stellensuchende'!DI36/Hilfsblatt_Erwerbspersonen_14ff!$B36%,1),"0.0")," (",TEXT(ROUND('Bestand-Stellensuchende'!DI36/Hilfsblatt_Erwerbspersonen_14ff!$D36%,1),"0.0"),"-",TEXT(ROUND('Bestand-Stellensuchende'!DI36/Hilfsblatt_Erwerbspersonen_14ff!$C36%,1),"0.0"),")")</f>
        <v>4.8 (4.7-5.0)</v>
      </c>
      <c r="DJ36" s="36" t="str">
        <f>CONCATENATE(TEXT(ROUND('Bestand-Stellensuchende'!DJ36/Hilfsblatt_Erwerbspersonen_14ff!$B36%,1),"0.0")," (",TEXT(ROUND('Bestand-Stellensuchende'!DJ36/Hilfsblatt_Erwerbspersonen_14ff!$D36%,1),"0.0"),"-",TEXT(ROUND('Bestand-Stellensuchende'!DJ36/Hilfsblatt_Erwerbspersonen_14ff!$C36%,1),"0.0"),")")</f>
        <v>4.9 (4.7-5.0)</v>
      </c>
      <c r="DK36" s="36" t="str">
        <f>CONCATENATE(TEXT(ROUND('Bestand-Stellensuchende'!DK36/Hilfsblatt_Erwerbspersonen_14ff!$B36%,1),"0.0")," (",TEXT(ROUND('Bestand-Stellensuchende'!DK36/Hilfsblatt_Erwerbspersonen_14ff!$D36%,1),"0.0"),"-",TEXT(ROUND('Bestand-Stellensuchende'!DK36/Hilfsblatt_Erwerbspersonen_14ff!$C36%,1),"0.0"),")")</f>
        <v>5.0 (4.9-5.1)</v>
      </c>
      <c r="DL36" s="36" t="str">
        <f>CONCATENATE(TEXT(ROUND('Bestand-Stellensuchende'!DL36/Hilfsblatt_Erwerbspersonen_14ff!$B36%,1),"0.0")," (",TEXT(ROUND('Bestand-Stellensuchende'!DL36/Hilfsblatt_Erwerbspersonen_14ff!$D36%,1),"0.0"),"-",TEXT(ROUND('Bestand-Stellensuchende'!DL36/Hilfsblatt_Erwerbspersonen_14ff!$C36%,1),"0.0"),")")</f>
        <v>5.2 (5.0-5.3)</v>
      </c>
      <c r="DM36" s="36" t="str">
        <f>CONCATENATE(TEXT(ROUND('Bestand-Stellensuchende'!DM36/Hilfsblatt_Erwerbspersonen_14ff!$B36%,1),"0.0")," (",TEXT(ROUND('Bestand-Stellensuchende'!DM36/Hilfsblatt_Erwerbspersonen_14ff!$D36%,1),"0.0"),"-",TEXT(ROUND('Bestand-Stellensuchende'!DM36/Hilfsblatt_Erwerbspersonen_14ff!$C36%,1),"0.0"),")")</f>
        <v>5.3 (5.1-5.4)</v>
      </c>
      <c r="DN36" s="36" t="str">
        <f>CONCATENATE(TEXT(ROUND('Bestand-Stellensuchende'!DN36/Hilfsblatt_Erwerbspersonen_14ff!$B36%,1),"0.0")," (",TEXT(ROUND('Bestand-Stellensuchende'!DN36/Hilfsblatt_Erwerbspersonen_14ff!$D36%,1),"0.0"),"-",TEXT(ROUND('Bestand-Stellensuchende'!DN36/Hilfsblatt_Erwerbspersonen_14ff!$C36%,1),"0.0"),")")</f>
        <v>5.3 (5.1-5.4)</v>
      </c>
      <c r="DO36" s="36" t="str">
        <f>CONCATENATE(TEXT(ROUND('Bestand-Stellensuchende'!DO36/Hilfsblatt_Erwerbspersonen_14ff!$B36%,1),"0.0")," (",TEXT(ROUND('Bestand-Stellensuchende'!DO36/Hilfsblatt_Erwerbspersonen_14ff!$D36%,1),"0.0"),"-",TEXT(ROUND('Bestand-Stellensuchende'!DO36/Hilfsblatt_Erwerbspersonen_14ff!$C36%,1),"0.0"),")")</f>
        <v>4.9 (4.7-5.0)</v>
      </c>
      <c r="DP36" s="36" t="str">
        <f>CONCATENATE(TEXT(ROUND('Bestand-Stellensuchende'!DP36/Hilfsblatt_Erwerbspersonen_14ff!$B36%,1),"0.0")," (",TEXT(ROUND('Bestand-Stellensuchende'!DP36/Hilfsblatt_Erwerbspersonen_14ff!$D36%,1),"0.0"),"-",TEXT(ROUND('Bestand-Stellensuchende'!DP36/Hilfsblatt_Erwerbspersonen_14ff!$C36%,1),"0.0"),")")</f>
        <v>5.3 (5.2-5.5)</v>
      </c>
      <c r="DQ36" s="36" t="str">
        <f>CONCATENATE(TEXT(ROUND('Bestand-Stellensuchende'!DQ36/Hilfsblatt_Erwerbspersonen_14ff!$B36%,1),"0.0")," (",TEXT(ROUND('Bestand-Stellensuchende'!DQ36/Hilfsblatt_Erwerbspersonen_14ff!$D36%,1),"0.0"),"-",TEXT(ROUND('Bestand-Stellensuchende'!DQ36/Hilfsblatt_Erwerbspersonen_14ff!$C36%,1),"0.0"),")")</f>
        <v>5.2 (5.0-5.3)</v>
      </c>
      <c r="DR36" s="36" t="str">
        <f>CONCATENATE(TEXT(ROUND('Bestand-Stellensuchende'!DR36/Hilfsblatt_Erwerbspersonen_14ff!$B36%,1),"0.0")," (",TEXT(ROUND('Bestand-Stellensuchende'!DR36/Hilfsblatt_Erwerbspersonen_14ff!$D36%,1),"0.0"),"-",TEXT(ROUND('Bestand-Stellensuchende'!DR36/Hilfsblatt_Erwerbspersonen_14ff!$C36%,1),"0.0"),")")</f>
        <v>5.0 (4.9-5.1)</v>
      </c>
      <c r="DS36" s="36" t="str">
        <f>CONCATENATE(TEXT(ROUND('Bestand-Stellensuchende'!DS36/Hilfsblatt_Erwerbspersonen_14ff!$B36%,1),"0.0")," (",TEXT(ROUND('Bestand-Stellensuchende'!DS36/Hilfsblatt_Erwerbspersonen_14ff!$D36%,1),"0.0"),"-",TEXT(ROUND('Bestand-Stellensuchende'!DS36/Hilfsblatt_Erwerbspersonen_14ff!$C36%,1),"0.0"),")")</f>
        <v>4.9 (4.8-5.1)</v>
      </c>
      <c r="DT36" s="36" t="str">
        <f>CONCATENATE(TEXT(ROUND('Bestand-Stellensuchende'!DT36/Hilfsblatt_Erwerbspersonen_14ff!$B36%,1),"0.0")," (",TEXT(ROUND('Bestand-Stellensuchende'!DT36/Hilfsblatt_Erwerbspersonen_14ff!$D36%,1),"0.0"),"-",TEXT(ROUND('Bestand-Stellensuchende'!DT36/Hilfsblatt_Erwerbspersonen_14ff!$C36%,1),"0.0"),")")</f>
        <v>4.8 (4.7-5.0)</v>
      </c>
      <c r="DU36" s="36" t="str">
        <f>CONCATENATE(TEXT(ROUND('Bestand-Stellensuchende'!DU36/Hilfsblatt_Erwerbspersonen_14ff!$B36%,1),"0.0")," (",TEXT(ROUND('Bestand-Stellensuchende'!DU36/Hilfsblatt_Erwerbspersonen_14ff!$D36%,1),"0.0"),"-",TEXT(ROUND('Bestand-Stellensuchende'!DU36/Hilfsblatt_Erwerbspersonen_14ff!$C36%,1),"0.0"),")")</f>
        <v>4.8 (4.7-5.0)</v>
      </c>
      <c r="DV36" s="36" t="str">
        <f>CONCATENATE(TEXT(ROUND('Bestand-Stellensuchende'!DV36/Hilfsblatt_Erwerbspersonen_14ff!$B36%,1),"0.0")," (",TEXT(ROUND('Bestand-Stellensuchende'!DV36/Hilfsblatt_Erwerbspersonen_14ff!$D36%,1),"0.0"),"-",TEXT(ROUND('Bestand-Stellensuchende'!DV36/Hilfsblatt_Erwerbspersonen_14ff!$C36%,1),"0.0"),")")</f>
        <v>4.7 (4.6-4.8)</v>
      </c>
      <c r="DW36" s="36" t="str">
        <f>CONCATENATE(TEXT(ROUND('Bestand-Stellensuchende'!DW36/Hilfsblatt_Erwerbspersonen_14ff!$B36%,1),"0.0")," (",TEXT(ROUND('Bestand-Stellensuchende'!DW36/Hilfsblatt_Erwerbspersonen_14ff!$D36%,1),"0.0"),"-",TEXT(ROUND('Bestand-Stellensuchende'!DW36/Hilfsblatt_Erwerbspersonen_14ff!$C36%,1),"0.0"),")")</f>
        <v>4.6 (4.5-4.7)</v>
      </c>
      <c r="DX36" s="36" t="str">
        <f>CONCATENATE(TEXT(ROUND('Bestand-Stellensuchende'!DX36/Hilfsblatt_Erwerbspersonen_14ff!$B36%,1),"0.0")," (",TEXT(ROUND('Bestand-Stellensuchende'!DX36/Hilfsblatt_Erwerbspersonen_14ff!$D36%,1),"0.0"),"-",TEXT(ROUND('Bestand-Stellensuchende'!DX36/Hilfsblatt_Erwerbspersonen_14ff!$C36%,1),"0.0"),")")</f>
        <v>4.7 (4.6-4.8)</v>
      </c>
      <c r="DY36" s="36" t="str">
        <f>CONCATENATE(TEXT(ROUND('Bestand-Stellensuchende'!DY36/Hilfsblatt_Erwerbspersonen_14ff!$B36%,1),"0.0")," (",TEXT(ROUND('Bestand-Stellensuchende'!DY36/Hilfsblatt_Erwerbspersonen_14ff!$D36%,1),"0.0"),"-",TEXT(ROUND('Bestand-Stellensuchende'!DY36/Hilfsblatt_Erwerbspersonen_14ff!$C36%,1),"0.0"),")")</f>
        <v>4.8 (4.6-4.9)</v>
      </c>
      <c r="DZ36" s="36" t="str">
        <f>CONCATENATE(TEXT(ROUND('Bestand-Stellensuchende'!DZ36/Hilfsblatt_Erwerbspersonen_14ff!$B36%,1),"0.0")," (",TEXT(ROUND('Bestand-Stellensuchende'!DZ36/Hilfsblatt_Erwerbspersonen_14ff!$D36%,1),"0.0"),"-",TEXT(ROUND('Bestand-Stellensuchende'!DZ36/Hilfsblatt_Erwerbspersonen_14ff!$C36%,1),"0.0"),")")</f>
        <v>4.7 (4.6-4.8)</v>
      </c>
      <c r="EA36" s="36" t="str">
        <f>CONCATENATE(TEXT(ROUND('Bestand-Stellensuchende'!EA36/Hilfsblatt_Erwerbspersonen_14ff!$B36%,1),"0.0")," (",TEXT(ROUND('Bestand-Stellensuchende'!EA36/Hilfsblatt_Erwerbspersonen_14ff!$D36%,1),"0.0"),"-",TEXT(ROUND('Bestand-Stellensuchende'!EA36/Hilfsblatt_Erwerbspersonen_14ff!$C36%,1),"0.0"),")")</f>
        <v>4.6 (4.5-4.8)</v>
      </c>
      <c r="EB36" s="36" t="str">
        <f>CONCATENATE(TEXT(ROUND('Bestand-Stellensuchende'!EB36/Hilfsblatt_Erwerbspersonen_14ff!$B36%,1),"0.0")," (",TEXT(ROUND('Bestand-Stellensuchende'!EB36/Hilfsblatt_Erwerbspersonen_14ff!$D36%,1),"0.0"),"-",TEXT(ROUND('Bestand-Stellensuchende'!EB36/Hilfsblatt_Erwerbspersonen_14ff!$C36%,1),"0.0"),")")</f>
        <v>4.5 (4.4-4.7)</v>
      </c>
      <c r="EC36" s="36" t="str">
        <f>CONCATENATE(TEXT(ROUND('Bestand-Stellensuchende'!EC36/Hilfsblatt_Erwerbspersonen_14ff!$B36%,1),"0.0")," (",TEXT(ROUND('Bestand-Stellensuchende'!EC36/Hilfsblatt_Erwerbspersonen_14ff!$D36%,1),"0.0"),"-",TEXT(ROUND('Bestand-Stellensuchende'!EC36/Hilfsblatt_Erwerbspersonen_14ff!$C36%,1),"0.0"),")")</f>
        <v>4.6 (4.5-4.8)</v>
      </c>
      <c r="ED36" s="36" t="str">
        <f>CONCATENATE(TEXT(ROUND('Bestand-Stellensuchende'!ED36/Hilfsblatt_Erwerbspersonen_14ff!$B36%,1),"0.0")," (",TEXT(ROUND('Bestand-Stellensuchende'!ED36/Hilfsblatt_Erwerbspersonen_14ff!$D36%,1),"0.0"),"-",TEXT(ROUND('Bestand-Stellensuchende'!ED36/Hilfsblatt_Erwerbspersonen_14ff!$C36%,1),"0.0"),")")</f>
        <v>4.5 (4.4-4.6)</v>
      </c>
      <c r="EE36" s="36" t="str">
        <f>CONCATENATE(TEXT(ROUND('Bestand-Stellensuchende'!EE36/Hilfsblatt_Erwerbspersonen_14ff!$B36%,1),"0.0")," (",TEXT(ROUND('Bestand-Stellensuchende'!EE36/Hilfsblatt_Erwerbspersonen_14ff!$D36%,1),"0.0"),"-",TEXT(ROUND('Bestand-Stellensuchende'!EE36/Hilfsblatt_Erwerbspersonen_14ff!$C36%,1),"0.0"),")")</f>
        <v>4.4 (4.2-4.5)</v>
      </c>
      <c r="EF36" s="36" t="str">
        <f>CONCATENATE(TEXT(ROUND('Bestand-Stellensuchende'!EF36/Hilfsblatt_Erwerbspersonen_14ff!$B36%,1),"0.0")," (",TEXT(ROUND('Bestand-Stellensuchende'!EF36/Hilfsblatt_Erwerbspersonen_14ff!$D36%,1),"0.0"),"-",TEXT(ROUND('Bestand-Stellensuchende'!EF36/Hilfsblatt_Erwerbspersonen_14ff!$C36%,1),"0.0"),")")</f>
        <v>4.4 (4.3-4.5)</v>
      </c>
      <c r="EG36" s="36" t="str">
        <f>CONCATENATE(TEXT(ROUND('Bestand-Stellensuchende'!EG36/Hilfsblatt_Erwerbspersonen_14ff!$B36%,1),"0.0")," (",TEXT(ROUND('Bestand-Stellensuchende'!EG36/Hilfsblatt_Erwerbspersonen_14ff!$D36%,1),"0.0"),"-",TEXT(ROUND('Bestand-Stellensuchende'!EG36/Hilfsblatt_Erwerbspersonen_14ff!$C36%,1),"0.0"),")")</f>
        <v>4.3 (4.2-4.4)</v>
      </c>
      <c r="EH36" s="36" t="str">
        <f>CONCATENATE(TEXT(ROUND('Bestand-Stellensuchende'!EH36/Hilfsblatt_Erwerbspersonen_14ff!$B36%,1),"0.0")," (",TEXT(ROUND('Bestand-Stellensuchende'!EH36/Hilfsblatt_Erwerbspersonen_14ff!$D36%,1),"0.0"),"-",TEXT(ROUND('Bestand-Stellensuchende'!EH36/Hilfsblatt_Erwerbspersonen_14ff!$C36%,1),"0.0"),")")</f>
        <v>4.3 (4.2-4.4)</v>
      </c>
      <c r="EI36" s="36" t="str">
        <f>CONCATENATE(TEXT(ROUND('Bestand-Stellensuchende'!EI36/Hilfsblatt_Erwerbspersonen_14ff!$B36%,1),"0.0")," (",TEXT(ROUND('Bestand-Stellensuchende'!EI36/Hilfsblatt_Erwerbspersonen_14ff!$D36%,1),"0.0"),"-",TEXT(ROUND('Bestand-Stellensuchende'!EI36/Hilfsblatt_Erwerbspersonen_14ff!$C36%,1),"0.0"),")")</f>
        <v>4.3 (4.2-4.4)</v>
      </c>
      <c r="EJ36" s="36" t="str">
        <f>CONCATENATE(TEXT(ROUND('Bestand-Stellensuchende'!EJ36/Hilfsblatt_Erwerbspersonen_14ff!$B36%,1),"0.0")," (",TEXT(ROUND('Bestand-Stellensuchende'!EJ36/Hilfsblatt_Erwerbspersonen_14ff!$D36%,1),"0.0"),"-",TEXT(ROUND('Bestand-Stellensuchende'!EJ36/Hilfsblatt_Erwerbspersonen_14ff!$C36%,1),"0.0"),")")</f>
        <v>4.3 (4.2-4.4)</v>
      </c>
      <c r="EK36" s="36" t="str">
        <f>CONCATENATE(TEXT(ROUND('Bestand-Stellensuchende'!EK36/Hilfsblatt_Erwerbspersonen_14ff!$B36%,1),"0.0")," (",TEXT(ROUND('Bestand-Stellensuchende'!EK36/Hilfsblatt_Erwerbspersonen_14ff!$D36%,1),"0.0"),"-",TEXT(ROUND('Bestand-Stellensuchende'!EK36/Hilfsblatt_Erwerbspersonen_14ff!$C36%,1),"0.0"),")")</f>
        <v>4.5 (4.4-4.7)</v>
      </c>
      <c r="EL36" s="36" t="str">
        <f>CONCATENATE(TEXT(ROUND('Bestand-Stellensuchende'!EL36/Hilfsblatt_Erwerbspersonen_14ff!$B36%,1),"0.0")," (",TEXT(ROUND('Bestand-Stellensuchende'!EL36/Hilfsblatt_Erwerbspersonen_14ff!$D36%,1),"0.0"),"-",TEXT(ROUND('Bestand-Stellensuchende'!EL36/Hilfsblatt_Erwerbspersonen_14ff!$C36%,1),"0.0"),")")</f>
        <v>4.8 (4.7-5.0)</v>
      </c>
      <c r="EM36" s="36" t="str">
        <f>CONCATENATE(TEXT(ROUND('Bestand-Stellensuchende'!EM36/Hilfsblatt_Erwerbspersonen_14ff!$B36%,1),"0.0")," (",TEXT(ROUND('Bestand-Stellensuchende'!EM36/Hilfsblatt_Erwerbspersonen_14ff!$D36%,1),"0.0"),"-",TEXT(ROUND('Bestand-Stellensuchende'!EM36/Hilfsblatt_Erwerbspersonen_14ff!$C36%,1),"0.0"),")")</f>
        <v>5.0 (4.8-5.1)</v>
      </c>
      <c r="EN36" s="36" t="str">
        <f>CONCATENATE(TEXT(ROUND('Bestand-Stellensuchende'!EN36/Hilfsblatt_Erwerbspersonen_14ff!$B36%,1),"0.0")," (",TEXT(ROUND('Bestand-Stellensuchende'!EN36/Hilfsblatt_Erwerbspersonen_14ff!$D36%,1),"0.0"),"-",TEXT(ROUND('Bestand-Stellensuchende'!EN36/Hilfsblatt_Erwerbspersonen_14ff!$C36%,1),"0.0"),")")</f>
        <v>5.0 (4.9-5.1)</v>
      </c>
    </row>
    <row r="37" spans="1:144" ht="13.5" customHeight="1">
      <c r="A37" s="20" t="s">
        <v>27</v>
      </c>
      <c r="B37" s="36" t="str">
        <f>CONCATENATE(TEXT(ROUND('Bestand-Stellensuchende'!B37/Hilfsblatt_Erwerbspersonen_20ff!$B37%,1),"0.0")," (",TEXT(ROUND('Bestand-Stellensuchende'!B37/Hilfsblatt_Erwerbspersonen_20ff!$D37%,1),"0.0"),"-",TEXT(ROUND('Bestand-Stellensuchende'!B37/Hilfsblatt_Erwerbspersonen_20ff!$C37%,1),"0.0"),")")</f>
        <v>2.8 (2.7-2.9)</v>
      </c>
      <c r="C37" s="36" t="str">
        <f>CONCATENATE(TEXT(ROUND('Bestand-Stellensuchende'!C37/Hilfsblatt_Erwerbspersonen_20ff!$B37%,1),"0.0")," (",TEXT(ROUND('Bestand-Stellensuchende'!C37/Hilfsblatt_Erwerbspersonen_20ff!$D37%,1),"0.0"),"-",TEXT(ROUND('Bestand-Stellensuchende'!C37/Hilfsblatt_Erwerbspersonen_20ff!$C37%,1),"0.0"),")")</f>
        <v>2.8 (2.7-2.9)</v>
      </c>
      <c r="D37" s="36" t="str">
        <f>CONCATENATE(TEXT(ROUND('Bestand-Stellensuchende'!D37/Hilfsblatt_Erwerbspersonen_20ff!$B37%,1),"0.0")," (",TEXT(ROUND('Bestand-Stellensuchende'!D37/Hilfsblatt_Erwerbspersonen_20ff!$D37%,1),"0.0"),"-",TEXT(ROUND('Bestand-Stellensuchende'!D37/Hilfsblatt_Erwerbspersonen_20ff!$C37%,1),"0.0"),")")</f>
        <v>2.9 (2.8-3.0)</v>
      </c>
      <c r="E37" s="36" t="str">
        <f>CONCATENATE(TEXT(ROUND('Bestand-Stellensuchende'!E37/Hilfsblatt_Erwerbspersonen_20ff!$B37%,1),"0.0")," (",TEXT(ROUND('Bestand-Stellensuchende'!E37/Hilfsblatt_Erwerbspersonen_20ff!$D37%,1),"0.0"),"-",TEXT(ROUND('Bestand-Stellensuchende'!E37/Hilfsblatt_Erwerbspersonen_20ff!$C37%,1),"0.0"),")")</f>
        <v>2.8 (2.8-2.9)</v>
      </c>
      <c r="F37" s="36"/>
      <c r="G37" s="36"/>
      <c r="H37" s="36"/>
      <c r="I37" s="36"/>
      <c r="J37" s="36"/>
      <c r="K37" s="36"/>
      <c r="L37" s="36"/>
      <c r="M37" s="36"/>
      <c r="N37" s="36"/>
      <c r="O37" s="36" t="str">
        <f>CONCATENATE(TEXT(ROUND('Bestand-Stellensuchende'!O37/Hilfsblatt_Erwerbspersonen_20ff!$B37%,1),"0.0")," (",TEXT(ROUND('Bestand-Stellensuchende'!O37/Hilfsblatt_Erwerbspersonen_20ff!$D37%,1),"0.0"),"-",TEXT(ROUND('Bestand-Stellensuchende'!O37/Hilfsblatt_Erwerbspersonen_20ff!$C37%,1),"0.0"),")")</f>
        <v>2.5 (2.4-2.6)</v>
      </c>
      <c r="P37" s="36" t="str">
        <f>CONCATENATE(TEXT(ROUND('Bestand-Stellensuchende'!P37/Hilfsblatt_Erwerbspersonen_20ff!$B37%,1),"0.0")," (",TEXT(ROUND('Bestand-Stellensuchende'!P37/Hilfsblatt_Erwerbspersonen_20ff!$D37%,1),"0.0"),"-",TEXT(ROUND('Bestand-Stellensuchende'!P37/Hilfsblatt_Erwerbspersonen_20ff!$C37%,1),"0.0"),")")</f>
        <v>2.7 (2.7-2.8)</v>
      </c>
      <c r="Q37" s="36" t="str">
        <f>CONCATENATE(TEXT(ROUND('Bestand-Stellensuchende'!Q37/Hilfsblatt_Erwerbspersonen_20ff!$B37%,1),"0.0")," (",TEXT(ROUND('Bestand-Stellensuchende'!Q37/Hilfsblatt_Erwerbspersonen_20ff!$D37%,1),"0.0"),"-",TEXT(ROUND('Bestand-Stellensuchende'!Q37/Hilfsblatt_Erwerbspersonen_20ff!$C37%,1),"0.0"),")")</f>
        <v>2.7 (2.6-2.8)</v>
      </c>
      <c r="R37" s="36" t="str">
        <f>CONCATENATE(TEXT(ROUND('Bestand-Stellensuchende'!R37/Hilfsblatt_Erwerbspersonen_20ff!$B37%,1),"0.0")," (",TEXT(ROUND('Bestand-Stellensuchende'!R37/Hilfsblatt_Erwerbspersonen_20ff!$D37%,1),"0.0"),"-",TEXT(ROUND('Bestand-Stellensuchende'!R37/Hilfsblatt_Erwerbspersonen_20ff!$C37%,1),"0.0"),")")</f>
        <v>2.6 (2.6-2.7)</v>
      </c>
      <c r="S37" s="36" t="str">
        <f>CONCATENATE(TEXT(ROUND('Bestand-Stellensuchende'!S37/Hilfsblatt_Erwerbspersonen_20ff!$B37%,1),"0.0")," (",TEXT(ROUND('Bestand-Stellensuchende'!S37/Hilfsblatt_Erwerbspersonen_20ff!$D37%,1),"0.0"),"-",TEXT(ROUND('Bestand-Stellensuchende'!S37/Hilfsblatt_Erwerbspersonen_20ff!$C37%,1),"0.0"),")")</f>
        <v>2.4 (2.3-2.5)</v>
      </c>
      <c r="T37" s="36" t="str">
        <f>CONCATENATE(TEXT(ROUND('Bestand-Stellensuchende'!T37/Hilfsblatt_Erwerbspersonen_20ff!$B37%,1),"0.0")," (",TEXT(ROUND('Bestand-Stellensuchende'!T37/Hilfsblatt_Erwerbspersonen_20ff!$D37%,1),"0.0"),"-",TEXT(ROUND('Bestand-Stellensuchende'!T37/Hilfsblatt_Erwerbspersonen_20ff!$C37%,1),"0.0"),")")</f>
        <v>2.4 (2.3-2.4)</v>
      </c>
      <c r="U37" s="36" t="str">
        <f>CONCATENATE(TEXT(ROUND('Bestand-Stellensuchende'!U37/Hilfsblatt_Erwerbspersonen_20ff!$B37%,1),"0.0")," (",TEXT(ROUND('Bestand-Stellensuchende'!U37/Hilfsblatt_Erwerbspersonen_20ff!$D37%,1),"0.0"),"-",TEXT(ROUND('Bestand-Stellensuchende'!U37/Hilfsblatt_Erwerbspersonen_20ff!$C37%,1),"0.0"),")")</f>
        <v>2.4 (2.3-2.5)</v>
      </c>
      <c r="V37" s="36" t="str">
        <f>CONCATENATE(TEXT(ROUND('Bestand-Stellensuchende'!V37/Hilfsblatt_Erwerbspersonen_20ff!$B37%,1),"0.0")," (",TEXT(ROUND('Bestand-Stellensuchende'!V37/Hilfsblatt_Erwerbspersonen_20ff!$D37%,1),"0.0"),"-",TEXT(ROUND('Bestand-Stellensuchende'!V37/Hilfsblatt_Erwerbspersonen_20ff!$C37%,1),"0.0"),")")</f>
        <v>2.4 (2.3-2.4)</v>
      </c>
      <c r="W37" s="36" t="str">
        <f>CONCATENATE(TEXT(ROUND('Bestand-Stellensuchende'!W37/Hilfsblatt_Erwerbspersonen_20ff!$B37%,1),"0.0")," (",TEXT(ROUND('Bestand-Stellensuchende'!W37/Hilfsblatt_Erwerbspersonen_20ff!$D37%,1),"0.0"),"-",TEXT(ROUND('Bestand-Stellensuchende'!W37/Hilfsblatt_Erwerbspersonen_20ff!$C37%,1),"0.0"),")")</f>
        <v>2.4 (2.4-2.5)</v>
      </c>
      <c r="X37" s="36" t="str">
        <f>CONCATENATE(TEXT(ROUND('Bestand-Stellensuchende'!X37/Hilfsblatt_Erwerbspersonen_20ff!$B37%,1),"0.0")," (",TEXT(ROUND('Bestand-Stellensuchende'!X37/Hilfsblatt_Erwerbspersonen_20ff!$D37%,1),"0.0"),"-",TEXT(ROUND('Bestand-Stellensuchende'!X37/Hilfsblatt_Erwerbspersonen_20ff!$C37%,1),"0.0"),")")</f>
        <v>2.4 (2.4-2.5)</v>
      </c>
      <c r="Y37" s="36" t="str">
        <f>CONCATENATE(TEXT(ROUND('Bestand-Stellensuchende'!Y37/Hilfsblatt_Erwerbspersonen_20ff!$B37%,1),"0.0")," (",TEXT(ROUND('Bestand-Stellensuchende'!Y37/Hilfsblatt_Erwerbspersonen_20ff!$D37%,1),"0.0"),"-",TEXT(ROUND('Bestand-Stellensuchende'!Y37/Hilfsblatt_Erwerbspersonen_20ff!$C37%,1),"0.0"),")")</f>
        <v>2.5 (2.4-2.5)</v>
      </c>
      <c r="Z37" s="36" t="str">
        <f>CONCATENATE(TEXT(ROUND('Bestand-Stellensuchende'!Z37/Hilfsblatt_Erwerbspersonen_20ff!$B37%,1),"0.0")," (",TEXT(ROUND('Bestand-Stellensuchende'!Z37/Hilfsblatt_Erwerbspersonen_20ff!$D37%,1),"0.0"),"-",TEXT(ROUND('Bestand-Stellensuchende'!Z37/Hilfsblatt_Erwerbspersonen_20ff!$C37%,1),"0.0"),")")</f>
        <v>2.5 (2.4-2.6)</v>
      </c>
      <c r="AA37" s="36" t="str">
        <f>CONCATENATE(TEXT(ROUND('Bestand-Stellensuchende'!AA37/Hilfsblatt_Erwerbspersonen_20ff!$B37%,1),"0.0")," (",TEXT(ROUND('Bestand-Stellensuchende'!AA37/Hilfsblatt_Erwerbspersonen_20ff!$D37%,1),"0.0"),"-",TEXT(ROUND('Bestand-Stellensuchende'!AA37/Hilfsblatt_Erwerbspersonen_20ff!$C37%,1),"0.0"),")")</f>
        <v>2.4 (2.4-2.5)</v>
      </c>
      <c r="AB37" s="36" t="str">
        <f>CONCATENATE(TEXT(ROUND('Bestand-Stellensuchende'!AB37/Hilfsblatt_Erwerbspersonen_20ff!$B37%,1),"0.0")," (",TEXT(ROUND('Bestand-Stellensuchende'!AB37/Hilfsblatt_Erwerbspersonen_20ff!$D37%,1),"0.0"),"-",TEXT(ROUND('Bestand-Stellensuchende'!AB37/Hilfsblatt_Erwerbspersonen_20ff!$C37%,1),"0.0"),")")</f>
        <v>2.6 (2.5-2.6)</v>
      </c>
      <c r="AC37" s="36" t="str">
        <f>CONCATENATE(TEXT(ROUND('Bestand-Stellensuchende'!AC37/Hilfsblatt_Erwerbspersonen_20ff!$B37%,1),"0.0")," (",TEXT(ROUND('Bestand-Stellensuchende'!AC37/Hilfsblatt_Erwerbspersonen_20ff!$D37%,1),"0.0"),"-",TEXT(ROUND('Bestand-Stellensuchende'!AC37/Hilfsblatt_Erwerbspersonen_20ff!$C37%,1),"0.0"),")")</f>
        <v>2.4 (2.4-2.5)</v>
      </c>
      <c r="AD37" s="36" t="str">
        <f>CONCATENATE(TEXT(ROUND('Bestand-Stellensuchende'!AD37/Hilfsblatt_Erwerbspersonen_20ff!$B37%,1),"0.0")," (",TEXT(ROUND('Bestand-Stellensuchende'!AD37/Hilfsblatt_Erwerbspersonen_20ff!$D37%,1),"0.0"),"-",TEXT(ROUND('Bestand-Stellensuchende'!AD37/Hilfsblatt_Erwerbspersonen_20ff!$C37%,1),"0.0"),")")</f>
        <v>2.4 (2.3-2.5)</v>
      </c>
      <c r="AE37" s="36" t="str">
        <f>CONCATENATE(TEXT(ROUND('Bestand-Stellensuchende'!AE37/Hilfsblatt_Erwerbspersonen_20ff!$B37%,1),"0.0")," (",TEXT(ROUND('Bestand-Stellensuchende'!AE37/Hilfsblatt_Erwerbspersonen_20ff!$D37%,1),"0.0"),"-",TEXT(ROUND('Bestand-Stellensuchende'!AE37/Hilfsblatt_Erwerbspersonen_20ff!$C37%,1),"0.0"),")")</f>
        <v>2.3 (2.2-2.4)</v>
      </c>
      <c r="AF37" s="36" t="str">
        <f>CONCATENATE(TEXT(ROUND('Bestand-Stellensuchende'!AF37/Hilfsblatt_Erwerbspersonen_20ff!$B37%,1),"0.0")," (",TEXT(ROUND('Bestand-Stellensuchende'!AF37/Hilfsblatt_Erwerbspersonen_20ff!$D37%,1),"0.0"),"-",TEXT(ROUND('Bestand-Stellensuchende'!AF37/Hilfsblatt_Erwerbspersonen_20ff!$C37%,1),"0.0"),")")</f>
        <v>2.3 (2.2-2.4)</v>
      </c>
      <c r="AG37" s="36" t="str">
        <f>CONCATENATE(TEXT(ROUND('Bestand-Stellensuchende'!AG37/Hilfsblatt_Erwerbspersonen_20ff!$B37%,1),"0.0")," (",TEXT(ROUND('Bestand-Stellensuchende'!AG37/Hilfsblatt_Erwerbspersonen_20ff!$D37%,1),"0.0"),"-",TEXT(ROUND('Bestand-Stellensuchende'!AG37/Hilfsblatt_Erwerbspersonen_20ff!$C37%,1),"0.0"),")")</f>
        <v>2.3 (2.2-2.4)</v>
      </c>
      <c r="AH37" s="36" t="str">
        <f>CONCATENATE(TEXT(ROUND('Bestand-Stellensuchende'!AH37/Hilfsblatt_Erwerbspersonen_20ff!$B37%,1),"0.0")," (",TEXT(ROUND('Bestand-Stellensuchende'!AH37/Hilfsblatt_Erwerbspersonen_20ff!$D37%,1),"0.0"),"-",TEXT(ROUND('Bestand-Stellensuchende'!AH37/Hilfsblatt_Erwerbspersonen_20ff!$C37%,1),"0.0"),")")</f>
        <v>2.3 (2.3-2.4)</v>
      </c>
      <c r="AI37" s="36" t="str">
        <f>CONCATENATE(TEXT(ROUND('Bestand-Stellensuchende'!AI37/Hilfsblatt_Erwerbspersonen_20ff!$B37%,1),"0.0")," (",TEXT(ROUND('Bestand-Stellensuchende'!AI37/Hilfsblatt_Erwerbspersonen_20ff!$D37%,1),"0.0"),"-",TEXT(ROUND('Bestand-Stellensuchende'!AI37/Hilfsblatt_Erwerbspersonen_20ff!$C37%,1),"0.0"),")")</f>
        <v>2.4 (2.3-2.5)</v>
      </c>
      <c r="AJ37" s="36" t="str">
        <f>CONCATENATE(TEXT(ROUND('Bestand-Stellensuchende'!AJ37/Hilfsblatt_Erwerbspersonen_20ff!$B37%,1),"0.0")," (",TEXT(ROUND('Bestand-Stellensuchende'!AJ37/Hilfsblatt_Erwerbspersonen_20ff!$D37%,1),"0.0"),"-",TEXT(ROUND('Bestand-Stellensuchende'!AJ37/Hilfsblatt_Erwerbspersonen_20ff!$C37%,1),"0.0"),")")</f>
        <v>2.6 (2.5-2.6)</v>
      </c>
      <c r="AK37" s="36" t="str">
        <f>CONCATENATE(TEXT(ROUND('Bestand-Stellensuchende'!AK37/Hilfsblatt_Erwerbspersonen_20ff!$B37%,1),"0.0")," (",TEXT(ROUND('Bestand-Stellensuchende'!AK37/Hilfsblatt_Erwerbspersonen_20ff!$D37%,1),"0.0"),"-",TEXT(ROUND('Bestand-Stellensuchende'!AK37/Hilfsblatt_Erwerbspersonen_20ff!$C37%,1),"0.0"),")")</f>
        <v>2.7 (2.6-2.8)</v>
      </c>
      <c r="AL37" s="36" t="str">
        <f>CONCATENATE(TEXT(ROUND('Bestand-Stellensuchende'!AL37/Hilfsblatt_Erwerbspersonen_20ff!$B37%,1),"0.0")," (",TEXT(ROUND('Bestand-Stellensuchende'!AL37/Hilfsblatt_Erwerbspersonen_20ff!$D37%,1),"0.0"),"-",TEXT(ROUND('Bestand-Stellensuchende'!AL37/Hilfsblatt_Erwerbspersonen_20ff!$C37%,1),"0.0"),")")</f>
        <v>2.8 (2.8-2.9)</v>
      </c>
      <c r="AM37" s="36" t="str">
        <f>CONCATENATE(TEXT(ROUND('Bestand-Stellensuchende'!AM37/Hilfsblatt_Erwerbspersonen_20ff!$B37%,1),"0.0")," (",TEXT(ROUND('Bestand-Stellensuchende'!AM37/Hilfsblatt_Erwerbspersonen_20ff!$D37%,1),"0.0"),"-",TEXT(ROUND('Bestand-Stellensuchende'!AM37/Hilfsblatt_Erwerbspersonen_20ff!$C37%,1),"0.0"),")")</f>
        <v>3.0 (3.0-3.1)</v>
      </c>
      <c r="AN37" s="36" t="str">
        <f>CONCATENATE(TEXT(ROUND('Bestand-Stellensuchende'!AN37/Hilfsblatt_Erwerbspersonen_20ff!$B37%,1),"0.0")," (",TEXT(ROUND('Bestand-Stellensuchende'!AN37/Hilfsblatt_Erwerbspersonen_20ff!$D37%,1),"0.0"),"-",TEXT(ROUND('Bestand-Stellensuchende'!AN37/Hilfsblatt_Erwerbspersonen_20ff!$C37%,1),"0.0"),")")</f>
        <v>3.2 (3.1-3.3)</v>
      </c>
      <c r="AO37" s="36" t="str">
        <f>CONCATENATE(TEXT(ROUND('Bestand-Stellensuchende'!AO37/Hilfsblatt_Erwerbspersonen_20ff!$B37%,1),"0.0")," (",TEXT(ROUND('Bestand-Stellensuchende'!AO37/Hilfsblatt_Erwerbspersonen_20ff!$D37%,1),"0.0"),"-",TEXT(ROUND('Bestand-Stellensuchende'!AO37/Hilfsblatt_Erwerbspersonen_20ff!$C37%,1),"0.0"),")")</f>
        <v>3.6 (3.5-3.7)</v>
      </c>
      <c r="AP37" s="36" t="str">
        <f>CONCATENATE(TEXT(ROUND('Bestand-Stellensuchende'!AP37/Hilfsblatt_Erwerbspersonen_20ff!$B37%,1),"0.0")," (",TEXT(ROUND('Bestand-Stellensuchende'!AP37/Hilfsblatt_Erwerbspersonen_20ff!$D37%,1),"0.0"),"-",TEXT(ROUND('Bestand-Stellensuchende'!AP37/Hilfsblatt_Erwerbspersonen_20ff!$C37%,1),"0.0"),")")</f>
        <v>3.3 (3.2-3.4)</v>
      </c>
      <c r="AQ37" s="36" t="str">
        <f>CONCATENATE(TEXT(ROUND('Bestand-Stellensuchende'!AQ37/Hilfsblatt_Erwerbspersonen_20ff!$B37%,1),"0.0")," (",TEXT(ROUND('Bestand-Stellensuchende'!AQ37/Hilfsblatt_Erwerbspersonen_20ff!$D37%,1),"0.0"),"-",TEXT(ROUND('Bestand-Stellensuchende'!AQ37/Hilfsblatt_Erwerbspersonen_20ff!$C37%,1),"0.0"),")")</f>
        <v>3.3 (3.2-3.4)</v>
      </c>
      <c r="AR37" s="36" t="str">
        <f>CONCATENATE(TEXT(ROUND('Bestand-Stellensuchende'!AR37/Hilfsblatt_Erwerbspersonen_20ff!$B37%,1),"0.0")," (",TEXT(ROUND('Bestand-Stellensuchende'!AR37/Hilfsblatt_Erwerbspersonen_20ff!$D37%,1),"0.0"),"-",TEXT(ROUND('Bestand-Stellensuchende'!AR37/Hilfsblatt_Erwerbspersonen_20ff!$C37%,1),"0.0"),")")</f>
        <v>3.2 (3.1-3.3)</v>
      </c>
      <c r="AS37" s="36" t="str">
        <f>CONCATENATE(TEXT(ROUND('Bestand-Stellensuchende'!AS37/Hilfsblatt_Erwerbspersonen_20ff!$B37%,1),"0.0")," (",TEXT(ROUND('Bestand-Stellensuchende'!AS37/Hilfsblatt_Erwerbspersonen_20ff!$D37%,1),"0.0"),"-",TEXT(ROUND('Bestand-Stellensuchende'!AS37/Hilfsblatt_Erwerbspersonen_20ff!$C37%,1),"0.0"),")")</f>
        <v>3.2 (3.1-3.3)</v>
      </c>
      <c r="AT37" s="36" t="str">
        <f>CONCATENATE(TEXT(ROUND('Bestand-Stellensuchende'!AT37/Hilfsblatt_Erwerbspersonen_20ff!$B37%,1),"0.0")," (",TEXT(ROUND('Bestand-Stellensuchende'!AT37/Hilfsblatt_Erwerbspersonen_20ff!$D37%,1),"0.0"),"-",TEXT(ROUND('Bestand-Stellensuchende'!AT37/Hilfsblatt_Erwerbspersonen_20ff!$C37%,1),"0.0"),")")</f>
        <v>3.2 (3.1-3.3)</v>
      </c>
      <c r="AU37" s="36" t="str">
        <f>CONCATENATE(TEXT(ROUND('Bestand-Stellensuchende'!AU37/Hilfsblatt_Erwerbspersonen_20ff!$B37%,1),"0.0")," (",TEXT(ROUND('Bestand-Stellensuchende'!AU37/Hilfsblatt_Erwerbspersonen_20ff!$D37%,1),"0.0"),"-",TEXT(ROUND('Bestand-Stellensuchende'!AU37/Hilfsblatt_Erwerbspersonen_20ff!$C37%,1),"0.0"),")")</f>
        <v>3.4 (3.3-3.5)</v>
      </c>
      <c r="AV37" s="36" t="str">
        <f>CONCATENATE(TEXT(ROUND('Bestand-Stellensuchende'!AV37/Hilfsblatt_Erwerbspersonen_20ff!$B37%,1),"0.0")," (",TEXT(ROUND('Bestand-Stellensuchende'!AV37/Hilfsblatt_Erwerbspersonen_20ff!$D37%,1),"0.0"),"-",TEXT(ROUND('Bestand-Stellensuchende'!AV37/Hilfsblatt_Erwerbspersonen_20ff!$C37%,1),"0.0"),")")</f>
        <v>3.5 (3.4-3.7)</v>
      </c>
      <c r="AW37" s="36" t="str">
        <f>CONCATENATE(TEXT(ROUND('Bestand-Stellensuchende'!AW37/Hilfsblatt_Erwerbspersonen_20ff!$B37%,1),"0.0")," (",TEXT(ROUND('Bestand-Stellensuchende'!AW37/Hilfsblatt_Erwerbspersonen_20ff!$D37%,1),"0.0"),"-",TEXT(ROUND('Bestand-Stellensuchende'!AW37/Hilfsblatt_Erwerbspersonen_20ff!$C37%,1),"0.0"),")")</f>
        <v>3.7 (3.6-3.8)</v>
      </c>
      <c r="AX37" s="36" t="str">
        <f>CONCATENATE(TEXT(ROUND('Bestand-Stellensuchende'!AX37/Hilfsblatt_Erwerbspersonen_20ff!$B37%,1),"0.0")," (",TEXT(ROUND('Bestand-Stellensuchende'!AX37/Hilfsblatt_Erwerbspersonen_20ff!$D37%,1),"0.0"),"-",TEXT(ROUND('Bestand-Stellensuchende'!AX37/Hilfsblatt_Erwerbspersonen_20ff!$C37%,1),"0.0"),")")</f>
        <v>3.8 (3.7-3.9)</v>
      </c>
      <c r="AY37" s="36" t="str">
        <f>CONCATENATE(TEXT(ROUND('Bestand-Stellensuchende'!AY37/Hilfsblatt_Erwerbspersonen_20ff!$B37%,1),"0.0")," (",TEXT(ROUND('Bestand-Stellensuchende'!AY37/Hilfsblatt_Erwerbspersonen_20ff!$D37%,1),"0.0"),"-",TEXT(ROUND('Bestand-Stellensuchende'!AY37/Hilfsblatt_Erwerbspersonen_20ff!$C37%,1),"0.0"),")")</f>
        <v>4.0 (3.9-4.1)</v>
      </c>
      <c r="AZ37" s="36" t="str">
        <f>CONCATENATE(TEXT(ROUND('Bestand-Stellensuchende'!AZ37/Hilfsblatt_Erwerbspersonen_20ff!$B37%,1),"0.0")," (",TEXT(ROUND('Bestand-Stellensuchende'!AZ37/Hilfsblatt_Erwerbspersonen_20ff!$D37%,1),"0.0"),"-",TEXT(ROUND('Bestand-Stellensuchende'!AZ37/Hilfsblatt_Erwerbspersonen_20ff!$C37%,1),"0.0"),")")</f>
        <v>4.1 (4.0-4.3)</v>
      </c>
      <c r="BA37" s="36" t="str">
        <f>CONCATENATE(TEXT(ROUND('Bestand-Stellensuchende'!BA37/Hilfsblatt_Erwerbspersonen_20ff!$B37%,1),"0.0")," (",TEXT(ROUND('Bestand-Stellensuchende'!BA37/Hilfsblatt_Erwerbspersonen_20ff!$D37%,1),"0.0"),"-",TEXT(ROUND('Bestand-Stellensuchende'!BA37/Hilfsblatt_Erwerbspersonen_20ff!$C37%,1),"0.0"),")")</f>
        <v>4.1 (4.0-4.3)</v>
      </c>
      <c r="BB37" s="36" t="str">
        <f>CONCATENATE(TEXT(ROUND('Bestand-Stellensuchende'!BB37/Hilfsblatt_Erwerbspersonen_20ff!$B37%,1),"0.0")," (",TEXT(ROUND('Bestand-Stellensuchende'!BB37/Hilfsblatt_Erwerbspersonen_20ff!$D37%,1),"0.0"),"-",TEXT(ROUND('Bestand-Stellensuchende'!BB37/Hilfsblatt_Erwerbspersonen_20ff!$C37%,1),"0.0"),")")</f>
        <v>3.7 (3.6-3.8)</v>
      </c>
      <c r="BC37" s="36" t="str">
        <f>CONCATENATE(TEXT(ROUND('Bestand-Stellensuchende'!BC37/Hilfsblatt_Erwerbspersonen_20ff!$B37%,1),"0.0")," (",TEXT(ROUND('Bestand-Stellensuchende'!BC37/Hilfsblatt_Erwerbspersonen_20ff!$D37%,1),"0.0"),"-",TEXT(ROUND('Bestand-Stellensuchende'!BC37/Hilfsblatt_Erwerbspersonen_20ff!$C37%,1),"0.0"),")")</f>
        <v>4.2 (4.0-4.3)</v>
      </c>
      <c r="BD37" s="36" t="str">
        <f>CONCATENATE(TEXT(ROUND('Bestand-Stellensuchende'!BD37/Hilfsblatt_Erwerbspersonen_20ff!$B37%,1),"0.0")," (",TEXT(ROUND('Bestand-Stellensuchende'!BD37/Hilfsblatt_Erwerbspersonen_20ff!$D37%,1),"0.0"),"-",TEXT(ROUND('Bestand-Stellensuchende'!BD37/Hilfsblatt_Erwerbspersonen_20ff!$C37%,1),"0.0"),")")</f>
        <v>4.0 (3.9-4.1)</v>
      </c>
      <c r="BE37" s="36" t="str">
        <f>CONCATENATE(TEXT(ROUND('Bestand-Stellensuchende'!BE37/Hilfsblatt_Erwerbspersonen_20ff!$B37%,1),"0.0")," (",TEXT(ROUND('Bestand-Stellensuchende'!BE37/Hilfsblatt_Erwerbspersonen_20ff!$D37%,1),"0.0"),"-",TEXT(ROUND('Bestand-Stellensuchende'!BE37/Hilfsblatt_Erwerbspersonen_20ff!$C37%,1),"0.0"),")")</f>
        <v>3.9 (3.8-4.0)</v>
      </c>
      <c r="BF37" s="36" t="str">
        <f>CONCATENATE(TEXT(ROUND('Bestand-Stellensuchende'!BF37/Hilfsblatt_Erwerbspersonen_20ff!$B37%,1),"0.0")," (",TEXT(ROUND('Bestand-Stellensuchende'!BF37/Hilfsblatt_Erwerbspersonen_20ff!$D37%,1),"0.0"),"-",TEXT(ROUND('Bestand-Stellensuchende'!BF37/Hilfsblatt_Erwerbspersonen_20ff!$C37%,1),"0.0"),")")</f>
        <v>3.8 (3.7-3.9)</v>
      </c>
      <c r="BG37" s="36" t="str">
        <f>CONCATENATE(TEXT(ROUND('Bestand-Stellensuchende'!BG37/Hilfsblatt_Erwerbspersonen_20ff!$B37%,1),"0.0")," (",TEXT(ROUND('Bestand-Stellensuchende'!BG37/Hilfsblatt_Erwerbspersonen_20ff!$D37%,1),"0.0"),"-",TEXT(ROUND('Bestand-Stellensuchende'!BG37/Hilfsblatt_Erwerbspersonen_20ff!$C37%,1),"0.0"),")")</f>
        <v>3.8 (3.7-3.9)</v>
      </c>
      <c r="BH37" s="36" t="str">
        <f>CONCATENATE(TEXT(ROUND('Bestand-Stellensuchende'!BH37/Hilfsblatt_Erwerbspersonen_20ff!$B37%,1),"0.0")," (",TEXT(ROUND('Bestand-Stellensuchende'!BH37/Hilfsblatt_Erwerbspersonen_20ff!$D37%,1),"0.0"),"-",TEXT(ROUND('Bestand-Stellensuchende'!BH37/Hilfsblatt_Erwerbspersonen_20ff!$C37%,1),"0.0"),")")</f>
        <v>3.8 (3.7-3.9)</v>
      </c>
      <c r="BI37" s="36" t="str">
        <f>CONCATENATE(TEXT(ROUND('Bestand-Stellensuchende'!BI37/Hilfsblatt_Erwerbspersonen_20ff!$B37%,1),"0.0")," (",TEXT(ROUND('Bestand-Stellensuchende'!BI37/Hilfsblatt_Erwerbspersonen_20ff!$D37%,1),"0.0"),"-",TEXT(ROUND('Bestand-Stellensuchende'!BI37/Hilfsblatt_Erwerbspersonen_20ff!$C37%,1),"0.0"),")")</f>
        <v>3.8 (3.7-3.9)</v>
      </c>
      <c r="BJ37" s="36" t="str">
        <f>CONCATENATE(TEXT(ROUND('Bestand-Stellensuchende'!BJ37/Hilfsblatt_Erwerbspersonen_20ff!$B37%,1),"0.0")," (",TEXT(ROUND('Bestand-Stellensuchende'!BJ37/Hilfsblatt_Erwerbspersonen_20ff!$D37%,1),"0.0"),"-",TEXT(ROUND('Bestand-Stellensuchende'!BJ37/Hilfsblatt_Erwerbspersonen_20ff!$C37%,1),"0.0"),")")</f>
        <v>3.8 (3.7-3.9)</v>
      </c>
      <c r="BK37" s="36" t="str">
        <f>CONCATENATE(TEXT(ROUND('Bestand-Stellensuchende'!BK37/Hilfsblatt_Erwerbspersonen_20ff!$B37%,1),"0.0")," (",TEXT(ROUND('Bestand-Stellensuchende'!BK37/Hilfsblatt_Erwerbspersonen_20ff!$D37%,1),"0.0"),"-",TEXT(ROUND('Bestand-Stellensuchende'!BK37/Hilfsblatt_Erwerbspersonen_20ff!$C37%,1),"0.0"),")")</f>
        <v>3.8 (3.6-3.9)</v>
      </c>
      <c r="BL37" s="36" t="str">
        <f>CONCATENATE(TEXT(ROUND('Bestand-Stellensuchende'!BL37/Hilfsblatt_Erwerbspersonen_20ff!$B37%,1),"0.0")," (",TEXT(ROUND('Bestand-Stellensuchende'!BL37/Hilfsblatt_Erwerbspersonen_20ff!$D37%,1),"0.0"),"-",TEXT(ROUND('Bestand-Stellensuchende'!BL37/Hilfsblatt_Erwerbspersonen_20ff!$C37%,1),"0.0"),")")</f>
        <v>3.5 (3.4-3.6)</v>
      </c>
      <c r="BM37" s="36" t="str">
        <f>CONCATENATE(TEXT(ROUND('Bestand-Stellensuchende'!BM37/Hilfsblatt_Erwerbspersonen_20ff!$B37%,1),"0.0")," (",TEXT(ROUND('Bestand-Stellensuchende'!BM37/Hilfsblatt_Erwerbspersonen_20ff!$D37%,1),"0.0"),"-",TEXT(ROUND('Bestand-Stellensuchende'!BM37/Hilfsblatt_Erwerbspersonen_20ff!$C37%,1),"0.0"),")")</f>
        <v>2.9 (2.8-3.0)</v>
      </c>
      <c r="BN37" s="36" t="str">
        <f>CONCATENATE(TEXT(ROUND('Bestand-Stellensuchende'!BN37/Hilfsblatt_Erwerbspersonen_20ff!$B37%,1),"0.0")," (",TEXT(ROUND('Bestand-Stellensuchende'!BN37/Hilfsblatt_Erwerbspersonen_20ff!$D37%,1),"0.0"),"-",TEXT(ROUND('Bestand-Stellensuchende'!BN37/Hilfsblatt_Erwerbspersonen_20ff!$C37%,1),"0.0"),")")</f>
        <v>3.0 (2.9-3.1)</v>
      </c>
      <c r="BO37" s="36" t="str">
        <f>CONCATENATE(TEXT(ROUND('Bestand-Stellensuchende'!BO37/Hilfsblatt_Erwerbspersonen_17ff!$B37%,1),"0.0")," (",TEXT(ROUND('Bestand-Stellensuchende'!BO37/Hilfsblatt_Erwerbspersonen_17ff!$D37%,1),"0.0"),"-",TEXT(ROUND('Bestand-Stellensuchende'!BO37/Hilfsblatt_Erwerbspersonen_17ff!$C37%,1),"0.0"),")")</f>
        <v>2.7 (2.6-2.8)</v>
      </c>
      <c r="BP37" s="36" t="str">
        <f>CONCATENATE(TEXT(ROUND('Bestand-Stellensuchende'!BP37/Hilfsblatt_Erwerbspersonen_17ff!$B37%,1),"0.0")," (",TEXT(ROUND('Bestand-Stellensuchende'!BP37/Hilfsblatt_Erwerbspersonen_17ff!$D37%,1),"0.0"),"-",TEXT(ROUND('Bestand-Stellensuchende'!BP37/Hilfsblatt_Erwerbspersonen_17ff!$C37%,1),"0.0"),")")</f>
        <v>3.0 (2.9-3.1)</v>
      </c>
      <c r="BQ37" s="36" t="str">
        <f>CONCATENATE(TEXT(ROUND('Bestand-Stellensuchende'!BQ37/Hilfsblatt_Erwerbspersonen_17ff!$B37%,1),"0.0")," (",TEXT(ROUND('Bestand-Stellensuchende'!BQ37/Hilfsblatt_Erwerbspersonen_17ff!$D37%,1),"0.0"),"-",TEXT(ROUND('Bestand-Stellensuchende'!BQ37/Hilfsblatt_Erwerbspersonen_17ff!$C37%,1),"0.0"),")")</f>
        <v>2.8 (2.7-2.9)</v>
      </c>
      <c r="BR37" s="36" t="str">
        <f>CONCATENATE(TEXT(ROUND('Bestand-Stellensuchende'!BR37/Hilfsblatt_Erwerbspersonen_17ff!$B37%,1),"0.0")," (",TEXT(ROUND('Bestand-Stellensuchende'!BR37/Hilfsblatt_Erwerbspersonen_17ff!$D37%,1),"0.0"),"-",TEXT(ROUND('Bestand-Stellensuchende'!BR37/Hilfsblatt_Erwerbspersonen_17ff!$C37%,1),"0.0"),")")</f>
        <v>2.7 (2.6-2.8)</v>
      </c>
      <c r="BS37" s="36" t="str">
        <f>CONCATENATE(TEXT(ROUND('Bestand-Stellensuchende'!BS37/Hilfsblatt_Erwerbspersonen_17ff!$B37%,1),"0.0")," (",TEXT(ROUND('Bestand-Stellensuchende'!BS37/Hilfsblatt_Erwerbspersonen_17ff!$D37%,1),"0.0"),"-",TEXT(ROUND('Bestand-Stellensuchende'!BS37/Hilfsblatt_Erwerbspersonen_17ff!$C37%,1),"0.0"),")")</f>
        <v>2.5 (2.5-2.6)</v>
      </c>
      <c r="BT37" s="36" t="str">
        <f>CONCATENATE(TEXT(ROUND('Bestand-Stellensuchende'!BT37/Hilfsblatt_Erwerbspersonen_17ff!$B37%,1),"0.0")," (",TEXT(ROUND('Bestand-Stellensuchende'!BT37/Hilfsblatt_Erwerbspersonen_17ff!$D37%,1),"0.0"),"-",TEXT(ROUND('Bestand-Stellensuchende'!BT37/Hilfsblatt_Erwerbspersonen_17ff!$C37%,1),"0.0"),")")</f>
        <v>2.5 (2.4-2.6)</v>
      </c>
      <c r="BU37" s="36" t="str">
        <f>CONCATENATE(TEXT(ROUND('Bestand-Stellensuchende'!BU37/Hilfsblatt_Erwerbspersonen_17ff!$B37%,1),"0.0")," (",TEXT(ROUND('Bestand-Stellensuchende'!BU37/Hilfsblatt_Erwerbspersonen_17ff!$D37%,1),"0.0"),"-",TEXT(ROUND('Bestand-Stellensuchende'!BU37/Hilfsblatt_Erwerbspersonen_17ff!$C37%,1),"0.0"),")")</f>
        <v>2.5 (2.4-2.6)</v>
      </c>
      <c r="BV37" s="36" t="str">
        <f>CONCATENATE(TEXT(ROUND('Bestand-Stellensuchende'!BV37/Hilfsblatt_Erwerbspersonen_17ff!$B37%,1),"0.0")," (",TEXT(ROUND('Bestand-Stellensuchende'!BV37/Hilfsblatt_Erwerbspersonen_17ff!$D37%,1),"0.0"),"-",TEXT(ROUND('Bestand-Stellensuchende'!BV37/Hilfsblatt_Erwerbspersonen_17ff!$C37%,1),"0.0"),")")</f>
        <v>2.5 (2.4-2.6)</v>
      </c>
      <c r="BW37" s="36" t="str">
        <f>CONCATENATE(TEXT(ROUND('Bestand-Stellensuchende'!BW37/Hilfsblatt_Erwerbspersonen_17ff!$B37%,1),"0.0")," (",TEXT(ROUND('Bestand-Stellensuchende'!BW37/Hilfsblatt_Erwerbspersonen_17ff!$D37%,1),"0.0"),"-",TEXT(ROUND('Bestand-Stellensuchende'!BW37/Hilfsblatt_Erwerbspersonen_17ff!$C37%,1),"0.0"),")")</f>
        <v>2.6 (2.6-2.7)</v>
      </c>
      <c r="BX37" s="36" t="str">
        <f>CONCATENATE(TEXT(ROUND('Bestand-Stellensuchende'!BX37/Hilfsblatt_Erwerbspersonen_17ff!$B37%,1),"0.0")," (",TEXT(ROUND('Bestand-Stellensuchende'!BX37/Hilfsblatt_Erwerbspersonen_17ff!$D37%,1),"0.0"),"-",TEXT(ROUND('Bestand-Stellensuchende'!BX37/Hilfsblatt_Erwerbspersonen_17ff!$C37%,1),"0.0"),")")</f>
        <v>2.6 (2.6-2.7)</v>
      </c>
      <c r="BY37" s="36" t="str">
        <f>CONCATENATE(TEXT(ROUND('Bestand-Stellensuchende'!BY37/Hilfsblatt_Erwerbspersonen_17ff!$B37%,1),"0.0")," (",TEXT(ROUND('Bestand-Stellensuchende'!BY37/Hilfsblatt_Erwerbspersonen_17ff!$D37%,1),"0.0"),"-",TEXT(ROUND('Bestand-Stellensuchende'!BY37/Hilfsblatt_Erwerbspersonen_17ff!$C37%,1),"0.0"),")")</f>
        <v>2.8 (2.7-2.9)</v>
      </c>
      <c r="BZ37" s="36" t="str">
        <f>CONCATENATE(TEXT(ROUND('Bestand-Stellensuchende'!BZ37/Hilfsblatt_Erwerbspersonen_17ff!$B37%,1),"0.0")," (",TEXT(ROUND('Bestand-Stellensuchende'!BZ37/Hilfsblatt_Erwerbspersonen_17ff!$D37%,1),"0.0"),"-",TEXT(ROUND('Bestand-Stellensuchende'!BZ37/Hilfsblatt_Erwerbspersonen_17ff!$C37%,1),"0.0"),")")</f>
        <v>2.9 (2.8-3.0)</v>
      </c>
      <c r="CA37" s="36" t="str">
        <f>CONCATENATE(TEXT(ROUND('Bestand-Stellensuchende'!CA37/Hilfsblatt_Erwerbspersonen_17ff!$B37%,1),"0.0")," (",TEXT(ROUND('Bestand-Stellensuchende'!CA37/Hilfsblatt_Erwerbspersonen_17ff!$D37%,1),"0.0"),"-",TEXT(ROUND('Bestand-Stellensuchende'!CA37/Hilfsblatt_Erwerbspersonen_17ff!$C37%,1),"0.0"),")")</f>
        <v>3.0 (2.9-3.1)</v>
      </c>
      <c r="CB37" s="36" t="str">
        <f>CONCATENATE(TEXT(ROUND('Bestand-Stellensuchende'!CB37/Hilfsblatt_Erwerbspersonen_17ff!$B37%,1),"0.0")," (",TEXT(ROUND('Bestand-Stellensuchende'!CB37/Hilfsblatt_Erwerbspersonen_17ff!$D37%,1),"0.0"),"-",TEXT(ROUND('Bestand-Stellensuchende'!CB37/Hilfsblatt_Erwerbspersonen_17ff!$C37%,1),"0.0"),")")</f>
        <v>2.8 (2.8-2.9)</v>
      </c>
      <c r="CC37" s="36" t="str">
        <f>CONCATENATE(TEXT(ROUND('Bestand-Stellensuchende'!CC37/Hilfsblatt_Erwerbspersonen_17ff!$B37%,1),"0.0")," (",TEXT(ROUND('Bestand-Stellensuchende'!CC37/Hilfsblatt_Erwerbspersonen_17ff!$D37%,1),"0.0"),"-",TEXT(ROUND('Bestand-Stellensuchende'!CC37/Hilfsblatt_Erwerbspersonen_17ff!$C37%,1),"0.0"),")")</f>
        <v>3.0 (3.0-3.1)</v>
      </c>
      <c r="CD37" s="36" t="str">
        <f>CONCATENATE(TEXT(ROUND('Bestand-Stellensuchende'!CD37/Hilfsblatt_Erwerbspersonen_17ff!$B37%,1),"0.0")," (",TEXT(ROUND('Bestand-Stellensuchende'!CD37/Hilfsblatt_Erwerbspersonen_17ff!$D37%,1),"0.0"),"-",TEXT(ROUND('Bestand-Stellensuchende'!CD37/Hilfsblatt_Erwerbspersonen_17ff!$C37%,1),"0.0"),")")</f>
        <v>3.0 (2.9-3.1)</v>
      </c>
      <c r="CE37" s="36" t="str">
        <f>CONCATENATE(TEXT(ROUND('Bestand-Stellensuchende'!CE37/Hilfsblatt_Erwerbspersonen_17ff!$B37%,1),"0.0")," (",TEXT(ROUND('Bestand-Stellensuchende'!CE37/Hilfsblatt_Erwerbspersonen_17ff!$D37%,1),"0.0"),"-",TEXT(ROUND('Bestand-Stellensuchende'!CE37/Hilfsblatt_Erwerbspersonen_17ff!$C37%,1),"0.0"),")")</f>
        <v>2.7 (2.6-2.8)</v>
      </c>
      <c r="CF37" s="36" t="str">
        <f>CONCATENATE(TEXT(ROUND('Bestand-Stellensuchende'!CF37/Hilfsblatt_Erwerbspersonen_17ff!$B37%,1),"0.0")," (",TEXT(ROUND('Bestand-Stellensuchende'!CF37/Hilfsblatt_Erwerbspersonen_17ff!$D37%,1),"0.0"),"-",TEXT(ROUND('Bestand-Stellensuchende'!CF37/Hilfsblatt_Erwerbspersonen_17ff!$C37%,1),"0.0"),")")</f>
        <v>2.6 (2.6-2.7)</v>
      </c>
      <c r="CG37" s="36" t="str">
        <f>CONCATENATE(TEXT(ROUND('Bestand-Stellensuchende'!CG37/Hilfsblatt_Erwerbspersonen_17ff!$B37%,1),"0.0")," (",TEXT(ROUND('Bestand-Stellensuchende'!CG37/Hilfsblatt_Erwerbspersonen_17ff!$D37%,1),"0.0"),"-",TEXT(ROUND('Bestand-Stellensuchende'!CG37/Hilfsblatt_Erwerbspersonen_17ff!$C37%,1),"0.0"),")")</f>
        <v>2.7 (2.6-2.8)</v>
      </c>
      <c r="CH37" s="36" t="str">
        <f>CONCATENATE(TEXT(ROUND('Bestand-Stellensuchende'!CH37/Hilfsblatt_Erwerbspersonen_17ff!$B37%,1),"0.0")," (",TEXT(ROUND('Bestand-Stellensuchende'!CH37/Hilfsblatt_Erwerbspersonen_17ff!$D37%,1),"0.0"),"-",TEXT(ROUND('Bestand-Stellensuchende'!CH37/Hilfsblatt_Erwerbspersonen_17ff!$C37%,1),"0.0"),")")</f>
        <v>2.7 (2.6-2.8)</v>
      </c>
      <c r="CI37" s="36" t="str">
        <f>CONCATENATE(TEXT(ROUND('Bestand-Stellensuchende'!CI37/Hilfsblatt_Erwerbspersonen_17ff!$B37%,1),"0.0")," (",TEXT(ROUND('Bestand-Stellensuchende'!CI37/Hilfsblatt_Erwerbspersonen_17ff!$D37%,1),"0.0"),"-",TEXT(ROUND('Bestand-Stellensuchende'!CI37/Hilfsblatt_Erwerbspersonen_17ff!$C37%,1),"0.0"),")")</f>
        <v>2.7 (2.6-2.8)</v>
      </c>
      <c r="CJ37" s="36" t="str">
        <f>CONCATENATE(TEXT(ROUND('Bestand-Stellensuchende'!CJ37/Hilfsblatt_Erwerbspersonen_17ff!$B37%,1),"0.0")," (",TEXT(ROUND('Bestand-Stellensuchende'!CJ37/Hilfsblatt_Erwerbspersonen_17ff!$D37%,1),"0.0"),"-",TEXT(ROUND('Bestand-Stellensuchende'!CJ37/Hilfsblatt_Erwerbspersonen_17ff!$C37%,1),"0.0"),")")</f>
        <v>2.7 (2.7-2.8)</v>
      </c>
      <c r="CK37" s="36" t="str">
        <f>CONCATENATE(TEXT(ROUND('Bestand-Stellensuchende'!CK37/Hilfsblatt_Erwerbspersonen_17ff!$B37%,1),"0.0")," (",TEXT(ROUND('Bestand-Stellensuchende'!CK37/Hilfsblatt_Erwerbspersonen_17ff!$D37%,1),"0.0"),"-",TEXT(ROUND('Bestand-Stellensuchende'!CK37/Hilfsblatt_Erwerbspersonen_17ff!$C37%,1),"0.0"),")")</f>
        <v>2.7 (2.7-2.8)</v>
      </c>
      <c r="CL37" s="36" t="str">
        <f>CONCATENATE(TEXT(ROUND('Bestand-Stellensuchende'!CL37/Hilfsblatt_Erwerbspersonen_17ff!$B37%,1),"0.0")," (",TEXT(ROUND('Bestand-Stellensuchende'!CL37/Hilfsblatt_Erwerbspersonen_17ff!$D37%,1),"0.0"),"-",TEXT(ROUND('Bestand-Stellensuchende'!CL37/Hilfsblatt_Erwerbspersonen_17ff!$C37%,1),"0.0"),")")</f>
        <v>2.9 (2.8-3.0)</v>
      </c>
      <c r="CM37" s="36" t="str">
        <f>CONCATENATE(TEXT(ROUND('Bestand-Stellensuchende'!CM37/Hilfsblatt_Erwerbspersonen_17ff!$B37%,1),"0.0")," (",TEXT(ROUND('Bestand-Stellensuchende'!CM37/Hilfsblatt_Erwerbspersonen_17ff!$D37%,1),"0.0"),"-",TEXT(ROUND('Bestand-Stellensuchende'!CM37/Hilfsblatt_Erwerbspersonen_17ff!$C37%,1),"0.0"),")")</f>
        <v>3.0 (3.0-3.1)</v>
      </c>
      <c r="CN37" s="36" t="str">
        <f>CONCATENATE(TEXT(ROUND('Bestand-Stellensuchende'!CN37/Hilfsblatt_Erwerbspersonen_17ff!$B37%,1),"0.0")," (",TEXT(ROUND('Bestand-Stellensuchende'!CN37/Hilfsblatt_Erwerbspersonen_17ff!$D37%,1),"0.0"),"-",TEXT(ROUND('Bestand-Stellensuchende'!CN37/Hilfsblatt_Erwerbspersonen_17ff!$C37%,1),"0.0"),")")</f>
        <v>3.1 (3.0-3.2)</v>
      </c>
      <c r="CO37" s="36" t="str">
        <f>CONCATENATE(TEXT(ROUND('Bestand-Stellensuchende'!CO37/Hilfsblatt_Erwerbspersonen_17ff!$B37%,1),"0.0")," (",TEXT(ROUND('Bestand-Stellensuchende'!CO37/Hilfsblatt_Erwerbspersonen_17ff!$D37%,1),"0.0"),"-",TEXT(ROUND('Bestand-Stellensuchende'!CO37/Hilfsblatt_Erwerbspersonen_17ff!$C37%,1),"0.0"),")")</f>
        <v>3.2 (3.1-3.3)</v>
      </c>
      <c r="CP37" s="36" t="str">
        <f>CONCATENATE(TEXT(ROUND('Bestand-Stellensuchende'!CP37/Hilfsblatt_Erwerbspersonen_17ff!$B37%,1),"0.0")," (",TEXT(ROUND('Bestand-Stellensuchende'!CP37/Hilfsblatt_Erwerbspersonen_17ff!$D37%,1),"0.0"),"-",TEXT(ROUND('Bestand-Stellensuchende'!CP37/Hilfsblatt_Erwerbspersonen_17ff!$C37%,1),"0.0"),")")</f>
        <v>3.2 (3.1-3.3)</v>
      </c>
      <c r="CQ37" s="36" t="str">
        <f>CONCATENATE(TEXT(ROUND('Bestand-Stellensuchende'!CQ37/Hilfsblatt_Erwerbspersonen_17ff!$B37%,1),"0.0")," (",TEXT(ROUND('Bestand-Stellensuchende'!CQ37/Hilfsblatt_Erwerbspersonen_17ff!$D37%,1),"0.0"),"-",TEXT(ROUND('Bestand-Stellensuchende'!CQ37/Hilfsblatt_Erwerbspersonen_17ff!$C37%,1),"0.0"),")")</f>
        <v>3.2 (3.1-3.3)</v>
      </c>
      <c r="CR37" s="36" t="str">
        <f>CONCATENATE(TEXT(ROUND('Bestand-Stellensuchende'!CR37/Hilfsblatt_Erwerbspersonen_17ff!$B37%,1),"0.0")," (",TEXT(ROUND('Bestand-Stellensuchende'!CR37/Hilfsblatt_Erwerbspersonen_17ff!$D37%,1),"0.0"),"-",TEXT(ROUND('Bestand-Stellensuchende'!CR37/Hilfsblatt_Erwerbspersonen_17ff!$C37%,1),"0.0"),")")</f>
        <v>3.1 (3.0-3.2)</v>
      </c>
      <c r="CS37" s="36" t="str">
        <f>CONCATENATE(TEXT(ROUND('Bestand-Stellensuchende'!CS37/Hilfsblatt_Erwerbspersonen_17ff!$B37%,1),"0.0")," (",TEXT(ROUND('Bestand-Stellensuchende'!CS37/Hilfsblatt_Erwerbspersonen_17ff!$D37%,1),"0.0"),"-",TEXT(ROUND('Bestand-Stellensuchende'!CS37/Hilfsblatt_Erwerbspersonen_17ff!$C37%,1),"0.0"),")")</f>
        <v>2.9 (2.9-3.0)</v>
      </c>
      <c r="CT37" s="36" t="str">
        <f>CONCATENATE(TEXT(ROUND('Bestand-Stellensuchende'!CT37/Hilfsblatt_Erwerbspersonen_17ff!$B37%,1),"0.0")," (",TEXT(ROUND('Bestand-Stellensuchende'!CT37/Hilfsblatt_Erwerbspersonen_17ff!$D37%,1),"0.0"),"-",TEXT(ROUND('Bestand-Stellensuchende'!CT37/Hilfsblatt_Erwerbspersonen_17ff!$C37%,1),"0.0"),")")</f>
        <v>3.1 (3.0-3.2)</v>
      </c>
      <c r="CU37" s="36" t="str">
        <f>CONCATENATE(TEXT(ROUND('Bestand-Stellensuchende'!CU37/Hilfsblatt_Erwerbspersonen_17ff!$B37%,1),"0.0")," (",TEXT(ROUND('Bestand-Stellensuchende'!CU37/Hilfsblatt_Erwerbspersonen_17ff!$D37%,1),"0.0"),"-",TEXT(ROUND('Bestand-Stellensuchende'!CU37/Hilfsblatt_Erwerbspersonen_17ff!$C37%,1),"0.0"),")")</f>
        <v>3.1 (3.0-3.2)</v>
      </c>
      <c r="CV37" s="36" t="str">
        <f>CONCATENATE(TEXT(ROUND('Bestand-Stellensuchende'!CV37/Hilfsblatt_Erwerbspersonen_17ff!$B37%,1),"0.0")," (",TEXT(ROUND('Bestand-Stellensuchende'!CV37/Hilfsblatt_Erwerbspersonen_17ff!$D37%,1),"0.0"),"-",TEXT(ROUND('Bestand-Stellensuchende'!CV37/Hilfsblatt_Erwerbspersonen_17ff!$C37%,1),"0.0"),")")</f>
        <v>3.1 (3.0-3.2)</v>
      </c>
      <c r="CW37" s="36" t="str">
        <f>CONCATENATE(TEXT(ROUND('Bestand-Stellensuchende'!CW37/Hilfsblatt_Erwerbspersonen_17ff!$B37%,1),"0.0")," (",TEXT(ROUND('Bestand-Stellensuchende'!CW37/Hilfsblatt_Erwerbspersonen_17ff!$D37%,1),"0.0"),"-",TEXT(ROUND('Bestand-Stellensuchende'!CW37/Hilfsblatt_Erwerbspersonen_17ff!$C37%,1),"0.0"),")")</f>
        <v>3.2 (3.1-3.3)</v>
      </c>
      <c r="CX37" s="36" t="str">
        <f>CONCATENATE(TEXT(ROUND('Bestand-Stellensuchende'!CX37/Hilfsblatt_Erwerbspersonen_17ff!$B37%,1),"0.0")," (",TEXT(ROUND('Bestand-Stellensuchende'!CX37/Hilfsblatt_Erwerbspersonen_17ff!$D37%,1),"0.0"),"-",TEXT(ROUND('Bestand-Stellensuchende'!CX37/Hilfsblatt_Erwerbspersonen_17ff!$C37%,1),"0.0"),")")</f>
        <v>3.3 (3.2-3.4)</v>
      </c>
      <c r="CY37" s="36" t="str">
        <f>CONCATENATE(TEXT(ROUND('Bestand-Stellensuchende'!CY37/Hilfsblatt_Erwerbspersonen_17ff!$B37%,1),"0.0")," (",TEXT(ROUND('Bestand-Stellensuchende'!CY37/Hilfsblatt_Erwerbspersonen_17ff!$D37%,1),"0.0"),"-",TEXT(ROUND('Bestand-Stellensuchende'!CY37/Hilfsblatt_Erwerbspersonen_17ff!$C37%,1),"0.0"),")")</f>
        <v>3.5 (3.4-3.6)</v>
      </c>
      <c r="CZ37" s="36" t="str">
        <f>CONCATENATE(TEXT(ROUND('Bestand-Stellensuchende'!CZ37/Hilfsblatt_Erwerbspersonen_17ff!$B37%,1),"0.0")," (",TEXT(ROUND('Bestand-Stellensuchende'!CZ37/Hilfsblatt_Erwerbspersonen_17ff!$D37%,1),"0.0"),"-",TEXT(ROUND('Bestand-Stellensuchende'!CZ37/Hilfsblatt_Erwerbspersonen_17ff!$C37%,1),"0.0"),")")</f>
        <v>3.6 (3.5-3.7)</v>
      </c>
      <c r="DA37" s="36" t="str">
        <f>CONCATENATE(TEXT(ROUND('Bestand-Stellensuchende'!DA37/Hilfsblatt_Erwerbspersonen_17ff!$B37%,1),"0.0")," (",TEXT(ROUND('Bestand-Stellensuchende'!DA37/Hilfsblatt_Erwerbspersonen_17ff!$D37%,1),"0.0"),"-",TEXT(ROUND('Bestand-Stellensuchende'!DA37/Hilfsblatt_Erwerbspersonen_17ff!$C37%,1),"0.0"),")")</f>
        <v>3.7 (3.5-3.8)</v>
      </c>
      <c r="DB37" s="36" t="str">
        <f>CONCATENATE(TEXT(ROUND('Bestand-Stellensuchende'!DB37/Hilfsblatt_Erwerbspersonen_14ff!$B37%,1),"0.0")," (",TEXT(ROUND('Bestand-Stellensuchende'!DB37/Hilfsblatt_Erwerbspersonen_14ff!$D37%,1),"0.0"),"-",TEXT(ROUND('Bestand-Stellensuchende'!DB37/Hilfsblatt_Erwerbspersonen_14ff!$C37%,1),"0.0"),")")</f>
        <v>3.7 (3.6-3.8)</v>
      </c>
      <c r="DC37" s="36" t="str">
        <f>CONCATENATE(TEXT(ROUND('Bestand-Stellensuchende'!DC37/Hilfsblatt_Erwerbspersonen_14ff!$B37%,1),"0.0")," (",TEXT(ROUND('Bestand-Stellensuchende'!DC37/Hilfsblatt_Erwerbspersonen_14ff!$D37%,1),"0.0"),"-",TEXT(ROUND('Bestand-Stellensuchende'!DC37/Hilfsblatt_Erwerbspersonen_14ff!$C37%,1),"0.0"),")")</f>
        <v>3.8 (3.7-3.9)</v>
      </c>
      <c r="DD37" s="36" t="str">
        <f>CONCATENATE(TEXT(ROUND('Bestand-Stellensuchende'!DD37/Hilfsblatt_Erwerbspersonen_14ff!$B37%,1),"0.0")," (",TEXT(ROUND('Bestand-Stellensuchende'!DD37/Hilfsblatt_Erwerbspersonen_14ff!$D37%,1),"0.0"),"-",TEXT(ROUND('Bestand-Stellensuchende'!DD37/Hilfsblatt_Erwerbspersonen_14ff!$C37%,1),"0.0"),")")</f>
        <v>3.6 (3.5-3.8)</v>
      </c>
      <c r="DE37" s="36" t="str">
        <f>CONCATENATE(TEXT(ROUND('Bestand-Stellensuchende'!DE37/Hilfsblatt_Erwerbspersonen_14ff!$B37%,1),"0.0")," (",TEXT(ROUND('Bestand-Stellensuchende'!DE37/Hilfsblatt_Erwerbspersonen_14ff!$D37%,1),"0.0"),"-",TEXT(ROUND('Bestand-Stellensuchende'!DE37/Hilfsblatt_Erwerbspersonen_14ff!$C37%,1),"0.0"),")")</f>
        <v>3.6 (3.5-3.7)</v>
      </c>
      <c r="DF37" s="36" t="str">
        <f>CONCATENATE(TEXT(ROUND('Bestand-Stellensuchende'!DF37/Hilfsblatt_Erwerbspersonen_14ff!$B37%,1),"0.0")," (",TEXT(ROUND('Bestand-Stellensuchende'!DF37/Hilfsblatt_Erwerbspersonen_14ff!$D37%,1),"0.0"),"-",TEXT(ROUND('Bestand-Stellensuchende'!DF37/Hilfsblatt_Erwerbspersonen_14ff!$C37%,1),"0.0"),")")</f>
        <v>3.5 (3.4-3.6)</v>
      </c>
      <c r="DG37" s="36" t="str">
        <f>CONCATENATE(TEXT(ROUND('Bestand-Stellensuchende'!DG37/Hilfsblatt_Erwerbspersonen_14ff!$B37%,1),"0.0")," (",TEXT(ROUND('Bestand-Stellensuchende'!DG37/Hilfsblatt_Erwerbspersonen_14ff!$D37%,1),"0.0"),"-",TEXT(ROUND('Bestand-Stellensuchende'!DG37/Hilfsblatt_Erwerbspersonen_14ff!$C37%,1),"0.0"),")")</f>
        <v>3.5 (3.4-3.6)</v>
      </c>
      <c r="DH37" s="36" t="str">
        <f>CONCATENATE(TEXT(ROUND('Bestand-Stellensuchende'!DH37/Hilfsblatt_Erwerbspersonen_14ff!$B37%,1),"0.0")," (",TEXT(ROUND('Bestand-Stellensuchende'!DH37/Hilfsblatt_Erwerbspersonen_14ff!$D37%,1),"0.0"),"-",TEXT(ROUND('Bestand-Stellensuchende'!DH37/Hilfsblatt_Erwerbspersonen_14ff!$C37%,1),"0.0"),")")</f>
        <v>3.5 (3.4-3.6)</v>
      </c>
      <c r="DI37" s="36" t="str">
        <f>CONCATENATE(TEXT(ROUND('Bestand-Stellensuchende'!DI37/Hilfsblatt_Erwerbspersonen_14ff!$B37%,1),"0.0")," (",TEXT(ROUND('Bestand-Stellensuchende'!DI37/Hilfsblatt_Erwerbspersonen_14ff!$D37%,1),"0.0"),"-",TEXT(ROUND('Bestand-Stellensuchende'!DI37/Hilfsblatt_Erwerbspersonen_14ff!$C37%,1),"0.0"),")")</f>
        <v>3.5 (3.4-3.7)</v>
      </c>
      <c r="DJ37" s="36" t="str">
        <f>CONCATENATE(TEXT(ROUND('Bestand-Stellensuchende'!DJ37/Hilfsblatt_Erwerbspersonen_14ff!$B37%,1),"0.0")," (",TEXT(ROUND('Bestand-Stellensuchende'!DJ37/Hilfsblatt_Erwerbspersonen_14ff!$D37%,1),"0.0"),"-",TEXT(ROUND('Bestand-Stellensuchende'!DJ37/Hilfsblatt_Erwerbspersonen_14ff!$C37%,1),"0.0"),")")</f>
        <v>3.7 (3.5-3.8)</v>
      </c>
      <c r="DK37" s="36" t="str">
        <f>CONCATENATE(TEXT(ROUND('Bestand-Stellensuchende'!DK37/Hilfsblatt_Erwerbspersonen_14ff!$B37%,1),"0.0")," (",TEXT(ROUND('Bestand-Stellensuchende'!DK37/Hilfsblatt_Erwerbspersonen_14ff!$D37%,1),"0.0"),"-",TEXT(ROUND('Bestand-Stellensuchende'!DK37/Hilfsblatt_Erwerbspersonen_14ff!$C37%,1),"0.0"),")")</f>
        <v>3.8 (3.7-3.9)</v>
      </c>
      <c r="DL37" s="36" t="str">
        <f>CONCATENATE(TEXT(ROUND('Bestand-Stellensuchende'!DL37/Hilfsblatt_Erwerbspersonen_14ff!$B37%,1),"0.0")," (",TEXT(ROUND('Bestand-Stellensuchende'!DL37/Hilfsblatt_Erwerbspersonen_14ff!$D37%,1),"0.0"),"-",TEXT(ROUND('Bestand-Stellensuchende'!DL37/Hilfsblatt_Erwerbspersonen_14ff!$C37%,1),"0.0"),")")</f>
        <v>3.9 (3.8-4.1)</v>
      </c>
      <c r="DM37" s="36" t="str">
        <f>CONCATENATE(TEXT(ROUND('Bestand-Stellensuchende'!DM37/Hilfsblatt_Erwerbspersonen_14ff!$B37%,1),"0.0")," (",TEXT(ROUND('Bestand-Stellensuchende'!DM37/Hilfsblatt_Erwerbspersonen_14ff!$D37%,1),"0.0"),"-",TEXT(ROUND('Bestand-Stellensuchende'!DM37/Hilfsblatt_Erwerbspersonen_14ff!$C37%,1),"0.0"),")")</f>
        <v>4.0 (3.9-4.1)</v>
      </c>
      <c r="DN37" s="36" t="str">
        <f>CONCATENATE(TEXT(ROUND('Bestand-Stellensuchende'!DN37/Hilfsblatt_Erwerbspersonen_14ff!$B37%,1),"0.0")," (",TEXT(ROUND('Bestand-Stellensuchende'!DN37/Hilfsblatt_Erwerbspersonen_14ff!$D37%,1),"0.0"),"-",TEXT(ROUND('Bestand-Stellensuchende'!DN37/Hilfsblatt_Erwerbspersonen_14ff!$C37%,1),"0.0"),")")</f>
        <v>4.0 (3.9-4.1)</v>
      </c>
      <c r="DO37" s="36" t="str">
        <f>CONCATENATE(TEXT(ROUND('Bestand-Stellensuchende'!DO37/Hilfsblatt_Erwerbspersonen_14ff!$B37%,1),"0.0")," (",TEXT(ROUND('Bestand-Stellensuchende'!DO37/Hilfsblatt_Erwerbspersonen_14ff!$D37%,1),"0.0"),"-",TEXT(ROUND('Bestand-Stellensuchende'!DO37/Hilfsblatt_Erwerbspersonen_14ff!$C37%,1),"0.0"),")")</f>
        <v>3.6 (3.5-3.7)</v>
      </c>
      <c r="DP37" s="36" t="str">
        <f>CONCATENATE(TEXT(ROUND('Bestand-Stellensuchende'!DP37/Hilfsblatt_Erwerbspersonen_14ff!$B37%,1),"0.0")," (",TEXT(ROUND('Bestand-Stellensuchende'!DP37/Hilfsblatt_Erwerbspersonen_14ff!$D37%,1),"0.0"),"-",TEXT(ROUND('Bestand-Stellensuchende'!DP37/Hilfsblatt_Erwerbspersonen_14ff!$C37%,1),"0.0"),")")</f>
        <v>4.1 (4.0-4.2)</v>
      </c>
      <c r="DQ37" s="36" t="str">
        <f>CONCATENATE(TEXT(ROUND('Bestand-Stellensuchende'!DQ37/Hilfsblatt_Erwerbspersonen_14ff!$B37%,1),"0.0")," (",TEXT(ROUND('Bestand-Stellensuchende'!DQ37/Hilfsblatt_Erwerbspersonen_14ff!$D37%,1),"0.0"),"-",TEXT(ROUND('Bestand-Stellensuchende'!DQ37/Hilfsblatt_Erwerbspersonen_14ff!$C37%,1),"0.0"),")")</f>
        <v>3.9 (3.8-4.0)</v>
      </c>
      <c r="DR37" s="36" t="str">
        <f>CONCATENATE(TEXT(ROUND('Bestand-Stellensuchende'!DR37/Hilfsblatt_Erwerbspersonen_14ff!$B37%,1),"0.0")," (",TEXT(ROUND('Bestand-Stellensuchende'!DR37/Hilfsblatt_Erwerbspersonen_14ff!$D37%,1),"0.0"),"-",TEXT(ROUND('Bestand-Stellensuchende'!DR37/Hilfsblatt_Erwerbspersonen_14ff!$C37%,1),"0.0"),")")</f>
        <v>3.7 (3.6-3.8)</v>
      </c>
      <c r="DS37" s="36" t="str">
        <f>CONCATENATE(TEXT(ROUND('Bestand-Stellensuchende'!DS37/Hilfsblatt_Erwerbspersonen_14ff!$B37%,1),"0.0")," (",TEXT(ROUND('Bestand-Stellensuchende'!DS37/Hilfsblatt_Erwerbspersonen_14ff!$D37%,1),"0.0"),"-",TEXT(ROUND('Bestand-Stellensuchende'!DS37/Hilfsblatt_Erwerbspersonen_14ff!$C37%,1),"0.0"),")")</f>
        <v>3.6 (3.5-3.7)</v>
      </c>
      <c r="DT37" s="36" t="str">
        <f>CONCATENATE(TEXT(ROUND('Bestand-Stellensuchende'!DT37/Hilfsblatt_Erwerbspersonen_14ff!$B37%,1),"0.0")," (",TEXT(ROUND('Bestand-Stellensuchende'!DT37/Hilfsblatt_Erwerbspersonen_14ff!$D37%,1),"0.0"),"-",TEXT(ROUND('Bestand-Stellensuchende'!DT37/Hilfsblatt_Erwerbspersonen_14ff!$C37%,1),"0.0"),")")</f>
        <v>3.6 (3.4-3.7)</v>
      </c>
      <c r="DU37" s="36" t="str">
        <f>CONCATENATE(TEXT(ROUND('Bestand-Stellensuchende'!DU37/Hilfsblatt_Erwerbspersonen_14ff!$B37%,1),"0.0")," (",TEXT(ROUND('Bestand-Stellensuchende'!DU37/Hilfsblatt_Erwerbspersonen_14ff!$D37%,1),"0.0"),"-",TEXT(ROUND('Bestand-Stellensuchende'!DU37/Hilfsblatt_Erwerbspersonen_14ff!$C37%,1),"0.0"),")")</f>
        <v>3.5 (3.4-3.6)</v>
      </c>
      <c r="DV37" s="36" t="str">
        <f>CONCATENATE(TEXT(ROUND('Bestand-Stellensuchende'!DV37/Hilfsblatt_Erwerbspersonen_14ff!$B37%,1),"0.0")," (",TEXT(ROUND('Bestand-Stellensuchende'!DV37/Hilfsblatt_Erwerbspersonen_14ff!$D37%,1),"0.0"),"-",TEXT(ROUND('Bestand-Stellensuchende'!DV37/Hilfsblatt_Erwerbspersonen_14ff!$C37%,1),"0.0"),")")</f>
        <v>3.4 (3.3-3.5)</v>
      </c>
      <c r="DW37" s="36" t="str">
        <f>CONCATENATE(TEXT(ROUND('Bestand-Stellensuchende'!DW37/Hilfsblatt_Erwerbspersonen_14ff!$B37%,1),"0.0")," (",TEXT(ROUND('Bestand-Stellensuchende'!DW37/Hilfsblatt_Erwerbspersonen_14ff!$D37%,1),"0.0"),"-",TEXT(ROUND('Bestand-Stellensuchende'!DW37/Hilfsblatt_Erwerbspersonen_14ff!$C37%,1),"0.0"),")")</f>
        <v>3.5 (3.4-3.6)</v>
      </c>
      <c r="DX37" s="36" t="str">
        <f>CONCATENATE(TEXT(ROUND('Bestand-Stellensuchende'!DX37/Hilfsblatt_Erwerbspersonen_14ff!$B37%,1),"0.0")," (",TEXT(ROUND('Bestand-Stellensuchende'!DX37/Hilfsblatt_Erwerbspersonen_14ff!$D37%,1),"0.0"),"-",TEXT(ROUND('Bestand-Stellensuchende'!DX37/Hilfsblatt_Erwerbspersonen_14ff!$C37%,1),"0.0"),")")</f>
        <v>3.5 (3.4-3.6)</v>
      </c>
      <c r="DY37" s="36" t="str">
        <f>CONCATENATE(TEXT(ROUND('Bestand-Stellensuchende'!DY37/Hilfsblatt_Erwerbspersonen_14ff!$B37%,1),"0.0")," (",TEXT(ROUND('Bestand-Stellensuchende'!DY37/Hilfsblatt_Erwerbspersonen_14ff!$D37%,1),"0.0"),"-",TEXT(ROUND('Bestand-Stellensuchende'!DY37/Hilfsblatt_Erwerbspersonen_14ff!$C37%,1),"0.0"),")")</f>
        <v>3.6 (3.5-3.7)</v>
      </c>
      <c r="DZ37" s="36" t="str">
        <f>CONCATENATE(TEXT(ROUND('Bestand-Stellensuchende'!DZ37/Hilfsblatt_Erwerbspersonen_14ff!$B37%,1),"0.0")," (",TEXT(ROUND('Bestand-Stellensuchende'!DZ37/Hilfsblatt_Erwerbspersonen_14ff!$D37%,1),"0.0"),"-",TEXT(ROUND('Bestand-Stellensuchende'!DZ37/Hilfsblatt_Erwerbspersonen_14ff!$C37%,1),"0.0"),")")</f>
        <v>3.5 (3.4-3.6)</v>
      </c>
      <c r="EA37" s="36" t="str">
        <f>CONCATENATE(TEXT(ROUND('Bestand-Stellensuchende'!EA37/Hilfsblatt_Erwerbspersonen_14ff!$B37%,1),"0.0")," (",TEXT(ROUND('Bestand-Stellensuchende'!EA37/Hilfsblatt_Erwerbspersonen_14ff!$D37%,1),"0.0"),"-",TEXT(ROUND('Bestand-Stellensuchende'!EA37/Hilfsblatt_Erwerbspersonen_14ff!$C37%,1),"0.0"),")")</f>
        <v>3.4 (3.3-3.6)</v>
      </c>
      <c r="EB37" s="36" t="str">
        <f>CONCATENATE(TEXT(ROUND('Bestand-Stellensuchende'!EB37/Hilfsblatt_Erwerbspersonen_14ff!$B37%,1),"0.0")," (",TEXT(ROUND('Bestand-Stellensuchende'!EB37/Hilfsblatt_Erwerbspersonen_14ff!$D37%,1),"0.0"),"-",TEXT(ROUND('Bestand-Stellensuchende'!EB37/Hilfsblatt_Erwerbspersonen_14ff!$C37%,1),"0.0"),")")</f>
        <v>3.1 (3.0-3.2)</v>
      </c>
      <c r="EC37" s="36" t="str">
        <f>CONCATENATE(TEXT(ROUND('Bestand-Stellensuchende'!EC37/Hilfsblatt_Erwerbspersonen_14ff!$B37%,1),"0.0")," (",TEXT(ROUND('Bestand-Stellensuchende'!EC37/Hilfsblatt_Erwerbspersonen_14ff!$D37%,1),"0.0"),"-",TEXT(ROUND('Bestand-Stellensuchende'!EC37/Hilfsblatt_Erwerbspersonen_14ff!$C37%,1),"0.0"),")")</f>
        <v>3.3 (3.2-3.4)</v>
      </c>
      <c r="ED37" s="36" t="str">
        <f>CONCATENATE(TEXT(ROUND('Bestand-Stellensuchende'!ED37/Hilfsblatt_Erwerbspersonen_14ff!$B37%,1),"0.0")," (",TEXT(ROUND('Bestand-Stellensuchende'!ED37/Hilfsblatt_Erwerbspersonen_14ff!$D37%,1),"0.0"),"-",TEXT(ROUND('Bestand-Stellensuchende'!ED37/Hilfsblatt_Erwerbspersonen_14ff!$C37%,1),"0.0"),")")</f>
        <v>3.1 (3.0-3.2)</v>
      </c>
      <c r="EE37" s="36" t="str">
        <f>CONCATENATE(TEXT(ROUND('Bestand-Stellensuchende'!EE37/Hilfsblatt_Erwerbspersonen_14ff!$B37%,1),"0.0")," (",TEXT(ROUND('Bestand-Stellensuchende'!EE37/Hilfsblatt_Erwerbspersonen_14ff!$D37%,1),"0.0"),"-",TEXT(ROUND('Bestand-Stellensuchende'!EE37/Hilfsblatt_Erwerbspersonen_14ff!$C37%,1),"0.0"),")")</f>
        <v>3.0 (2.9-3.1)</v>
      </c>
      <c r="EF37" s="36" t="str">
        <f>CONCATENATE(TEXT(ROUND('Bestand-Stellensuchende'!EF37/Hilfsblatt_Erwerbspersonen_14ff!$B37%,1),"0.0")," (",TEXT(ROUND('Bestand-Stellensuchende'!EF37/Hilfsblatt_Erwerbspersonen_14ff!$D37%,1),"0.0"),"-",TEXT(ROUND('Bestand-Stellensuchende'!EF37/Hilfsblatt_Erwerbspersonen_14ff!$C37%,1),"0.0"),")")</f>
        <v>2.9 (2.8-3.0)</v>
      </c>
      <c r="EG37" s="36" t="str">
        <f>CONCATENATE(TEXT(ROUND('Bestand-Stellensuchende'!EG37/Hilfsblatt_Erwerbspersonen_14ff!$B37%,1),"0.0")," (",TEXT(ROUND('Bestand-Stellensuchende'!EG37/Hilfsblatt_Erwerbspersonen_14ff!$D37%,1),"0.0"),"-",TEXT(ROUND('Bestand-Stellensuchende'!EG37/Hilfsblatt_Erwerbspersonen_14ff!$C37%,1),"0.0"),")")</f>
        <v>2.9 (2.8-3.0)</v>
      </c>
      <c r="EH37" s="36" t="str">
        <f>CONCATENATE(TEXT(ROUND('Bestand-Stellensuchende'!EH37/Hilfsblatt_Erwerbspersonen_14ff!$B37%,1),"0.0")," (",TEXT(ROUND('Bestand-Stellensuchende'!EH37/Hilfsblatt_Erwerbspersonen_14ff!$D37%,1),"0.0"),"-",TEXT(ROUND('Bestand-Stellensuchende'!EH37/Hilfsblatt_Erwerbspersonen_14ff!$C37%,1),"0.0"),")")</f>
        <v>2.9 (2.8-3.0)</v>
      </c>
      <c r="EI37" s="36" t="str">
        <f>CONCATENATE(TEXT(ROUND('Bestand-Stellensuchende'!EI37/Hilfsblatt_Erwerbspersonen_14ff!$B37%,1),"0.0")," (",TEXT(ROUND('Bestand-Stellensuchende'!EI37/Hilfsblatt_Erwerbspersonen_14ff!$D37%,1),"0.0"),"-",TEXT(ROUND('Bestand-Stellensuchende'!EI37/Hilfsblatt_Erwerbspersonen_14ff!$C37%,1),"0.0"),")")</f>
        <v>3.0 (2.9-3.0)</v>
      </c>
      <c r="EJ37" s="36" t="str">
        <f>CONCATENATE(TEXT(ROUND('Bestand-Stellensuchende'!EJ37/Hilfsblatt_Erwerbspersonen_14ff!$B37%,1),"0.0")," (",TEXT(ROUND('Bestand-Stellensuchende'!EJ37/Hilfsblatt_Erwerbspersonen_14ff!$D37%,1),"0.0"),"-",TEXT(ROUND('Bestand-Stellensuchende'!EJ37/Hilfsblatt_Erwerbspersonen_14ff!$C37%,1),"0.0"),")")</f>
        <v>3.1 (3.0-3.2)</v>
      </c>
      <c r="EK37" s="36" t="str">
        <f>CONCATENATE(TEXT(ROUND('Bestand-Stellensuchende'!EK37/Hilfsblatt_Erwerbspersonen_14ff!$B37%,1),"0.0")," (",TEXT(ROUND('Bestand-Stellensuchende'!EK37/Hilfsblatt_Erwerbspersonen_14ff!$D37%,1),"0.0"),"-",TEXT(ROUND('Bestand-Stellensuchende'!EK37/Hilfsblatt_Erwerbspersonen_14ff!$C37%,1),"0.0"),")")</f>
        <v>3.2 (3.1-3.3)</v>
      </c>
      <c r="EL37" s="36" t="str">
        <f>CONCATENATE(TEXT(ROUND('Bestand-Stellensuchende'!EL37/Hilfsblatt_Erwerbspersonen_14ff!$B37%,1),"0.0")," (",TEXT(ROUND('Bestand-Stellensuchende'!EL37/Hilfsblatt_Erwerbspersonen_14ff!$D37%,1),"0.0"),"-",TEXT(ROUND('Bestand-Stellensuchende'!EL37/Hilfsblatt_Erwerbspersonen_14ff!$C37%,1),"0.0"),")")</f>
        <v>3.4 (3.3-3.5)</v>
      </c>
      <c r="EM37" s="36" t="str">
        <f>CONCATENATE(TEXT(ROUND('Bestand-Stellensuchende'!EM37/Hilfsblatt_Erwerbspersonen_14ff!$B37%,1),"0.0")," (",TEXT(ROUND('Bestand-Stellensuchende'!EM37/Hilfsblatt_Erwerbspersonen_14ff!$D37%,1),"0.0"),"-",TEXT(ROUND('Bestand-Stellensuchende'!EM37/Hilfsblatt_Erwerbspersonen_14ff!$C37%,1),"0.0"),")")</f>
        <v>3.4 (3.3-3.5)</v>
      </c>
      <c r="EN37" s="36" t="str">
        <f>CONCATENATE(TEXT(ROUND('Bestand-Stellensuchende'!EN37/Hilfsblatt_Erwerbspersonen_14ff!$B37%,1),"0.0")," (",TEXT(ROUND('Bestand-Stellensuchende'!EN37/Hilfsblatt_Erwerbspersonen_14ff!$D37%,1),"0.0"),"-",TEXT(ROUND('Bestand-Stellensuchende'!EN37/Hilfsblatt_Erwerbspersonen_14ff!$C37%,1),"0.0"),")")</f>
        <v>3.4 (3.3-3.5)</v>
      </c>
    </row>
    <row r="38" spans="1:144" ht="13.5" customHeight="1">
      <c r="A38" s="20" t="s">
        <v>28</v>
      </c>
      <c r="B38" s="36" t="str">
        <f>CONCATENATE(TEXT(ROUND('Bestand-Stellensuchende'!B38/Hilfsblatt_Erwerbspersonen_20ff!$B38%,1),"0.0")," (",TEXT(ROUND('Bestand-Stellensuchende'!B38/Hilfsblatt_Erwerbspersonen_20ff!$D38%,1),"0.0"),"-",TEXT(ROUND('Bestand-Stellensuchende'!B38/Hilfsblatt_Erwerbspersonen_20ff!$C38%,1),"0.0"),")")</f>
        <v>2.4 (2.3-2.4)</v>
      </c>
      <c r="C38" s="36" t="str">
        <f>CONCATENATE(TEXT(ROUND('Bestand-Stellensuchende'!C38/Hilfsblatt_Erwerbspersonen_20ff!$B38%,1),"0.0")," (",TEXT(ROUND('Bestand-Stellensuchende'!C38/Hilfsblatt_Erwerbspersonen_20ff!$D38%,1),"0.0"),"-",TEXT(ROUND('Bestand-Stellensuchende'!C38/Hilfsblatt_Erwerbspersonen_20ff!$C38%,1),"0.0"),")")</f>
        <v>2.4 (2.3-2.5)</v>
      </c>
      <c r="D38" s="36" t="str">
        <f>CONCATENATE(TEXT(ROUND('Bestand-Stellensuchende'!D38/Hilfsblatt_Erwerbspersonen_20ff!$B38%,1),"0.0")," (",TEXT(ROUND('Bestand-Stellensuchende'!D38/Hilfsblatt_Erwerbspersonen_20ff!$D38%,1),"0.0"),"-",TEXT(ROUND('Bestand-Stellensuchende'!D38/Hilfsblatt_Erwerbspersonen_20ff!$C38%,1),"0.0"),")")</f>
        <v>2.5 (2.4-2.6)</v>
      </c>
      <c r="E38" s="36" t="str">
        <f>CONCATENATE(TEXT(ROUND('Bestand-Stellensuchende'!E38/Hilfsblatt_Erwerbspersonen_20ff!$B38%,1),"0.0")," (",TEXT(ROUND('Bestand-Stellensuchende'!E38/Hilfsblatt_Erwerbspersonen_20ff!$D38%,1),"0.0"),"-",TEXT(ROUND('Bestand-Stellensuchende'!E38/Hilfsblatt_Erwerbspersonen_20ff!$C38%,1),"0.0"),")")</f>
        <v>2.4 (2.4-2.5)</v>
      </c>
      <c r="F38" s="36"/>
      <c r="G38" s="36"/>
      <c r="H38" s="36"/>
      <c r="I38" s="36"/>
      <c r="J38" s="36"/>
      <c r="K38" s="36"/>
      <c r="L38" s="36"/>
      <c r="M38" s="36"/>
      <c r="N38" s="36"/>
      <c r="O38" s="36" t="str">
        <f>CONCATENATE(TEXT(ROUND('Bestand-Stellensuchende'!O38/Hilfsblatt_Erwerbspersonen_20ff!$B38%,1),"0.0")," (",TEXT(ROUND('Bestand-Stellensuchende'!O38/Hilfsblatt_Erwerbspersonen_20ff!$D38%,1),"0.0"),"-",TEXT(ROUND('Bestand-Stellensuchende'!O38/Hilfsblatt_Erwerbspersonen_20ff!$C38%,1),"0.0"),")")</f>
        <v>2.2 (2.1-2.3)</v>
      </c>
      <c r="P38" s="36" t="str">
        <f>CONCATENATE(TEXT(ROUND('Bestand-Stellensuchende'!P38/Hilfsblatt_Erwerbspersonen_20ff!$B38%,1),"0.0")," (",TEXT(ROUND('Bestand-Stellensuchende'!P38/Hilfsblatt_Erwerbspersonen_20ff!$D38%,1),"0.0"),"-",TEXT(ROUND('Bestand-Stellensuchende'!P38/Hilfsblatt_Erwerbspersonen_20ff!$C38%,1),"0.0"),")")</f>
        <v>2.4 (2.3-2.5)</v>
      </c>
      <c r="Q38" s="36" t="str">
        <f>CONCATENATE(TEXT(ROUND('Bestand-Stellensuchende'!Q38/Hilfsblatt_Erwerbspersonen_20ff!$B38%,1),"0.0")," (",TEXT(ROUND('Bestand-Stellensuchende'!Q38/Hilfsblatt_Erwerbspersonen_20ff!$D38%,1),"0.0"),"-",TEXT(ROUND('Bestand-Stellensuchende'!Q38/Hilfsblatt_Erwerbspersonen_20ff!$C38%,1),"0.0"),")")</f>
        <v>2.3 (2.2-2.3)</v>
      </c>
      <c r="R38" s="36" t="str">
        <f>CONCATENATE(TEXT(ROUND('Bestand-Stellensuchende'!R38/Hilfsblatt_Erwerbspersonen_20ff!$B38%,1),"0.0")," (",TEXT(ROUND('Bestand-Stellensuchende'!R38/Hilfsblatt_Erwerbspersonen_20ff!$D38%,1),"0.0"),"-",TEXT(ROUND('Bestand-Stellensuchende'!R38/Hilfsblatt_Erwerbspersonen_20ff!$C38%,1),"0.0"),")")</f>
        <v>2.1 (2.1-2.2)</v>
      </c>
      <c r="S38" s="36" t="str">
        <f>CONCATENATE(TEXT(ROUND('Bestand-Stellensuchende'!S38/Hilfsblatt_Erwerbspersonen_20ff!$B38%,1),"0.0")," (",TEXT(ROUND('Bestand-Stellensuchende'!S38/Hilfsblatt_Erwerbspersonen_20ff!$D38%,1),"0.0"),"-",TEXT(ROUND('Bestand-Stellensuchende'!S38/Hilfsblatt_Erwerbspersonen_20ff!$C38%,1),"0.0"),")")</f>
        <v>2.1 (2.0-2.2)</v>
      </c>
      <c r="T38" s="36" t="str">
        <f>CONCATENATE(TEXT(ROUND('Bestand-Stellensuchende'!T38/Hilfsblatt_Erwerbspersonen_20ff!$B38%,1),"0.0")," (",TEXT(ROUND('Bestand-Stellensuchende'!T38/Hilfsblatt_Erwerbspersonen_20ff!$D38%,1),"0.0"),"-",TEXT(ROUND('Bestand-Stellensuchende'!T38/Hilfsblatt_Erwerbspersonen_20ff!$C38%,1),"0.0"),")")</f>
        <v>2.1 (2.0-2.2)</v>
      </c>
      <c r="U38" s="36" t="str">
        <f>CONCATENATE(TEXT(ROUND('Bestand-Stellensuchende'!U38/Hilfsblatt_Erwerbspersonen_20ff!$B38%,1),"0.0")," (",TEXT(ROUND('Bestand-Stellensuchende'!U38/Hilfsblatt_Erwerbspersonen_20ff!$D38%,1),"0.0"),"-",TEXT(ROUND('Bestand-Stellensuchende'!U38/Hilfsblatt_Erwerbspersonen_20ff!$C38%,1),"0.0"),")")</f>
        <v>2.1 (2.0-2.1)</v>
      </c>
      <c r="V38" s="36" t="str">
        <f>CONCATENATE(TEXT(ROUND('Bestand-Stellensuchende'!V38/Hilfsblatt_Erwerbspersonen_20ff!$B38%,1),"0.0")," (",TEXT(ROUND('Bestand-Stellensuchende'!V38/Hilfsblatt_Erwerbspersonen_20ff!$D38%,1),"0.0"),"-",TEXT(ROUND('Bestand-Stellensuchende'!V38/Hilfsblatt_Erwerbspersonen_20ff!$C38%,1),"0.0"),")")</f>
        <v>2.1 (2.1-2.2)</v>
      </c>
      <c r="W38" s="36" t="str">
        <f>CONCATENATE(TEXT(ROUND('Bestand-Stellensuchende'!W38/Hilfsblatt_Erwerbspersonen_20ff!$B38%,1),"0.0")," (",TEXT(ROUND('Bestand-Stellensuchende'!W38/Hilfsblatt_Erwerbspersonen_20ff!$D38%,1),"0.0"),"-",TEXT(ROUND('Bestand-Stellensuchende'!W38/Hilfsblatt_Erwerbspersonen_20ff!$C38%,1),"0.0"),")")</f>
        <v>2.1 (2.0-2.2)</v>
      </c>
      <c r="X38" s="36" t="str">
        <f>CONCATENATE(TEXT(ROUND('Bestand-Stellensuchende'!X38/Hilfsblatt_Erwerbspersonen_20ff!$B38%,1),"0.0")," (",TEXT(ROUND('Bestand-Stellensuchende'!X38/Hilfsblatt_Erwerbspersonen_20ff!$D38%,1),"0.0"),"-",TEXT(ROUND('Bestand-Stellensuchende'!X38/Hilfsblatt_Erwerbspersonen_20ff!$C38%,1),"0.0"),")")</f>
        <v>2.2 (2.1-2.3)</v>
      </c>
      <c r="Y38" s="36" t="str">
        <f>CONCATENATE(TEXT(ROUND('Bestand-Stellensuchende'!Y38/Hilfsblatt_Erwerbspersonen_20ff!$B38%,1),"0.0")," (",TEXT(ROUND('Bestand-Stellensuchende'!Y38/Hilfsblatt_Erwerbspersonen_20ff!$D38%,1),"0.0"),"-",TEXT(ROUND('Bestand-Stellensuchende'!Y38/Hilfsblatt_Erwerbspersonen_20ff!$C38%,1),"0.0"),")")</f>
        <v>2.3 (2.2-2.3)</v>
      </c>
      <c r="Z38" s="36" t="str">
        <f>CONCATENATE(TEXT(ROUND('Bestand-Stellensuchende'!Z38/Hilfsblatt_Erwerbspersonen_20ff!$B38%,1),"0.0")," (",TEXT(ROUND('Bestand-Stellensuchende'!Z38/Hilfsblatt_Erwerbspersonen_20ff!$D38%,1),"0.0"),"-",TEXT(ROUND('Bestand-Stellensuchende'!Z38/Hilfsblatt_Erwerbspersonen_20ff!$C38%,1),"0.0"),")")</f>
        <v>2.2 (2.2-2.3)</v>
      </c>
      <c r="AA38" s="36" t="str">
        <f>CONCATENATE(TEXT(ROUND('Bestand-Stellensuchende'!AA38/Hilfsblatt_Erwerbspersonen_20ff!$B38%,1),"0.0")," (",TEXT(ROUND('Bestand-Stellensuchende'!AA38/Hilfsblatt_Erwerbspersonen_20ff!$D38%,1),"0.0"),"-",TEXT(ROUND('Bestand-Stellensuchende'!AA38/Hilfsblatt_Erwerbspersonen_20ff!$C38%,1),"0.0"),")")</f>
        <v>2.4 (2.3-2.4)</v>
      </c>
      <c r="AB38" s="36" t="str">
        <f>CONCATENATE(TEXT(ROUND('Bestand-Stellensuchende'!AB38/Hilfsblatt_Erwerbspersonen_20ff!$B38%,1),"0.0")," (",TEXT(ROUND('Bestand-Stellensuchende'!AB38/Hilfsblatt_Erwerbspersonen_20ff!$D38%,1),"0.0"),"-",TEXT(ROUND('Bestand-Stellensuchende'!AB38/Hilfsblatt_Erwerbspersonen_20ff!$C38%,1),"0.0"),")")</f>
        <v>2.6 (2.5-2.7)</v>
      </c>
      <c r="AC38" s="36" t="str">
        <f>CONCATENATE(TEXT(ROUND('Bestand-Stellensuchende'!AC38/Hilfsblatt_Erwerbspersonen_20ff!$B38%,1),"0.0")," (",TEXT(ROUND('Bestand-Stellensuchende'!AC38/Hilfsblatt_Erwerbspersonen_20ff!$D38%,1),"0.0"),"-",TEXT(ROUND('Bestand-Stellensuchende'!AC38/Hilfsblatt_Erwerbspersonen_20ff!$C38%,1),"0.0"),")")</f>
        <v>2.4 (2.3-2.5)</v>
      </c>
      <c r="AD38" s="36" t="str">
        <f>CONCATENATE(TEXT(ROUND('Bestand-Stellensuchende'!AD38/Hilfsblatt_Erwerbspersonen_20ff!$B38%,1),"0.0")," (",TEXT(ROUND('Bestand-Stellensuchende'!AD38/Hilfsblatt_Erwerbspersonen_20ff!$D38%,1),"0.0"),"-",TEXT(ROUND('Bestand-Stellensuchende'!AD38/Hilfsblatt_Erwerbspersonen_20ff!$C38%,1),"0.0"),")")</f>
        <v>2.4 (2.3-2.5)</v>
      </c>
      <c r="AE38" s="36" t="str">
        <f>CONCATENATE(TEXT(ROUND('Bestand-Stellensuchende'!AE38/Hilfsblatt_Erwerbspersonen_20ff!$B38%,1),"0.0")," (",TEXT(ROUND('Bestand-Stellensuchende'!AE38/Hilfsblatt_Erwerbspersonen_20ff!$D38%,1),"0.0"),"-",TEXT(ROUND('Bestand-Stellensuchende'!AE38/Hilfsblatt_Erwerbspersonen_20ff!$C38%,1),"0.0"),")")</f>
        <v>2.4 (2.3-2.4)</v>
      </c>
      <c r="AF38" s="36" t="str">
        <f>CONCATENATE(TEXT(ROUND('Bestand-Stellensuchende'!AF38/Hilfsblatt_Erwerbspersonen_20ff!$B38%,1),"0.0")," (",TEXT(ROUND('Bestand-Stellensuchende'!AF38/Hilfsblatt_Erwerbspersonen_20ff!$D38%,1),"0.0"),"-",TEXT(ROUND('Bestand-Stellensuchende'!AF38/Hilfsblatt_Erwerbspersonen_20ff!$C38%,1),"0.0"),")")</f>
        <v>2.3 (2.2-2.4)</v>
      </c>
      <c r="AG38" s="36" t="str">
        <f>CONCATENATE(TEXT(ROUND('Bestand-Stellensuchende'!AG38/Hilfsblatt_Erwerbspersonen_20ff!$B38%,1),"0.0")," (",TEXT(ROUND('Bestand-Stellensuchende'!AG38/Hilfsblatt_Erwerbspersonen_20ff!$D38%,1),"0.0"),"-",TEXT(ROUND('Bestand-Stellensuchende'!AG38/Hilfsblatt_Erwerbspersonen_20ff!$C38%,1),"0.0"),")")</f>
        <v>2.3 (2.2-2.4)</v>
      </c>
      <c r="AH38" s="36" t="str">
        <f>CONCATENATE(TEXT(ROUND('Bestand-Stellensuchende'!AH38/Hilfsblatt_Erwerbspersonen_20ff!$B38%,1),"0.0")," (",TEXT(ROUND('Bestand-Stellensuchende'!AH38/Hilfsblatt_Erwerbspersonen_20ff!$D38%,1),"0.0"),"-",TEXT(ROUND('Bestand-Stellensuchende'!AH38/Hilfsblatt_Erwerbspersonen_20ff!$C38%,1),"0.0"),")")</f>
        <v>2.3 (2.3-2.4)</v>
      </c>
      <c r="AI38" s="36" t="str">
        <f>CONCATENATE(TEXT(ROUND('Bestand-Stellensuchende'!AI38/Hilfsblatt_Erwerbspersonen_20ff!$B38%,1),"0.0")," (",TEXT(ROUND('Bestand-Stellensuchende'!AI38/Hilfsblatt_Erwerbspersonen_20ff!$D38%,1),"0.0"),"-",TEXT(ROUND('Bestand-Stellensuchende'!AI38/Hilfsblatt_Erwerbspersonen_20ff!$C38%,1),"0.0"),")")</f>
        <v>2.4 (2.3-2.5)</v>
      </c>
      <c r="AJ38" s="36" t="str">
        <f>CONCATENATE(TEXT(ROUND('Bestand-Stellensuchende'!AJ38/Hilfsblatt_Erwerbspersonen_20ff!$B38%,1),"0.0")," (",TEXT(ROUND('Bestand-Stellensuchende'!AJ38/Hilfsblatt_Erwerbspersonen_20ff!$D38%,1),"0.0"),"-",TEXT(ROUND('Bestand-Stellensuchende'!AJ38/Hilfsblatt_Erwerbspersonen_20ff!$C38%,1),"0.0"),")")</f>
        <v>2.6 (2.5-2.7)</v>
      </c>
      <c r="AK38" s="36" t="str">
        <f>CONCATENATE(TEXT(ROUND('Bestand-Stellensuchende'!AK38/Hilfsblatt_Erwerbspersonen_20ff!$B38%,1),"0.0")," (",TEXT(ROUND('Bestand-Stellensuchende'!AK38/Hilfsblatt_Erwerbspersonen_20ff!$D38%,1),"0.0"),"-",TEXT(ROUND('Bestand-Stellensuchende'!AK38/Hilfsblatt_Erwerbspersonen_20ff!$C38%,1),"0.0"),")")</f>
        <v>2.8 (2.7-2.9)</v>
      </c>
      <c r="AL38" s="36" t="str">
        <f>CONCATENATE(TEXT(ROUND('Bestand-Stellensuchende'!AL38/Hilfsblatt_Erwerbspersonen_20ff!$B38%,1),"0.0")," (",TEXT(ROUND('Bestand-Stellensuchende'!AL38/Hilfsblatt_Erwerbspersonen_20ff!$D38%,1),"0.0"),"-",TEXT(ROUND('Bestand-Stellensuchende'!AL38/Hilfsblatt_Erwerbspersonen_20ff!$C38%,1),"0.0"),")")</f>
        <v>3.0 (2.9-3.1)</v>
      </c>
      <c r="AM38" s="36" t="str">
        <f>CONCATENATE(TEXT(ROUND('Bestand-Stellensuchende'!AM38/Hilfsblatt_Erwerbspersonen_20ff!$B38%,1),"0.0")," (",TEXT(ROUND('Bestand-Stellensuchende'!AM38/Hilfsblatt_Erwerbspersonen_20ff!$D38%,1),"0.0"),"-",TEXT(ROUND('Bestand-Stellensuchende'!AM38/Hilfsblatt_Erwerbspersonen_20ff!$C38%,1),"0.0"),")")</f>
        <v>3.2 (3.1-3.3)</v>
      </c>
      <c r="AN38" s="36" t="str">
        <f>CONCATENATE(TEXT(ROUND('Bestand-Stellensuchende'!AN38/Hilfsblatt_Erwerbspersonen_20ff!$B38%,1),"0.0")," (",TEXT(ROUND('Bestand-Stellensuchende'!AN38/Hilfsblatt_Erwerbspersonen_20ff!$D38%,1),"0.0"),"-",TEXT(ROUND('Bestand-Stellensuchende'!AN38/Hilfsblatt_Erwerbspersonen_20ff!$C38%,1),"0.0"),")")</f>
        <v>3.3 (3.2-3.4)</v>
      </c>
      <c r="AO38" s="36" t="str">
        <f>CONCATENATE(TEXT(ROUND('Bestand-Stellensuchende'!AO38/Hilfsblatt_Erwerbspersonen_20ff!$B38%,1),"0.0")," (",TEXT(ROUND('Bestand-Stellensuchende'!AO38/Hilfsblatt_Erwerbspersonen_20ff!$D38%,1),"0.0"),"-",TEXT(ROUND('Bestand-Stellensuchende'!AO38/Hilfsblatt_Erwerbspersonen_20ff!$C38%,1),"0.0"),")")</f>
        <v>3.9 (3.7-4.0)</v>
      </c>
      <c r="AP38" s="36" t="str">
        <f>CONCATENATE(TEXT(ROUND('Bestand-Stellensuchende'!AP38/Hilfsblatt_Erwerbspersonen_20ff!$B38%,1),"0.0")," (",TEXT(ROUND('Bestand-Stellensuchende'!AP38/Hilfsblatt_Erwerbspersonen_20ff!$D38%,1),"0.0"),"-",TEXT(ROUND('Bestand-Stellensuchende'!AP38/Hilfsblatt_Erwerbspersonen_20ff!$C38%,1),"0.0"),")")</f>
        <v>3.3 (3.2-3.4)</v>
      </c>
      <c r="AQ38" s="36" t="str">
        <f>CONCATENATE(TEXT(ROUND('Bestand-Stellensuchende'!AQ38/Hilfsblatt_Erwerbspersonen_20ff!$B38%,1),"0.0")," (",TEXT(ROUND('Bestand-Stellensuchende'!AQ38/Hilfsblatt_Erwerbspersonen_20ff!$D38%,1),"0.0"),"-",TEXT(ROUND('Bestand-Stellensuchende'!AQ38/Hilfsblatt_Erwerbspersonen_20ff!$C38%,1),"0.0"),")")</f>
        <v>3.3 (3.2-3.4)</v>
      </c>
      <c r="AR38" s="36" t="str">
        <f>CONCATENATE(TEXT(ROUND('Bestand-Stellensuchende'!AR38/Hilfsblatt_Erwerbspersonen_20ff!$B38%,1),"0.0")," (",TEXT(ROUND('Bestand-Stellensuchende'!AR38/Hilfsblatt_Erwerbspersonen_20ff!$D38%,1),"0.0"),"-",TEXT(ROUND('Bestand-Stellensuchende'!AR38/Hilfsblatt_Erwerbspersonen_20ff!$C38%,1),"0.0"),")")</f>
        <v>3.3 (3.2-3.4)</v>
      </c>
      <c r="AS38" s="36" t="str">
        <f>CONCATENATE(TEXT(ROUND('Bestand-Stellensuchende'!AS38/Hilfsblatt_Erwerbspersonen_20ff!$B38%,1),"0.0")," (",TEXT(ROUND('Bestand-Stellensuchende'!AS38/Hilfsblatt_Erwerbspersonen_20ff!$D38%,1),"0.0"),"-",TEXT(ROUND('Bestand-Stellensuchende'!AS38/Hilfsblatt_Erwerbspersonen_20ff!$C38%,1),"0.0"),")")</f>
        <v>3.4 (3.3-3.5)</v>
      </c>
      <c r="AT38" s="36" t="str">
        <f>CONCATENATE(TEXT(ROUND('Bestand-Stellensuchende'!AT38/Hilfsblatt_Erwerbspersonen_20ff!$B38%,1),"0.0")," (",TEXT(ROUND('Bestand-Stellensuchende'!AT38/Hilfsblatt_Erwerbspersonen_20ff!$D38%,1),"0.0"),"-",TEXT(ROUND('Bestand-Stellensuchende'!AT38/Hilfsblatt_Erwerbspersonen_20ff!$C38%,1),"0.0"),")")</f>
        <v>3.7 (3.5-3.8)</v>
      </c>
      <c r="AU38" s="36" t="str">
        <f>CONCATENATE(TEXT(ROUND('Bestand-Stellensuchende'!AU38/Hilfsblatt_Erwerbspersonen_20ff!$B38%,1),"0.0")," (",TEXT(ROUND('Bestand-Stellensuchende'!AU38/Hilfsblatt_Erwerbspersonen_20ff!$D38%,1),"0.0"),"-",TEXT(ROUND('Bestand-Stellensuchende'!AU38/Hilfsblatt_Erwerbspersonen_20ff!$C38%,1),"0.0"),")")</f>
        <v>3.8 (3.6-3.9)</v>
      </c>
      <c r="AV38" s="36" t="str">
        <f>CONCATENATE(TEXT(ROUND('Bestand-Stellensuchende'!AV38/Hilfsblatt_Erwerbspersonen_20ff!$B38%,1),"0.0")," (",TEXT(ROUND('Bestand-Stellensuchende'!AV38/Hilfsblatt_Erwerbspersonen_20ff!$D38%,1),"0.0"),"-",TEXT(ROUND('Bestand-Stellensuchende'!AV38/Hilfsblatt_Erwerbspersonen_20ff!$C38%,1),"0.0"),")")</f>
        <v>3.9 (3.8-4.1)</v>
      </c>
      <c r="AW38" s="36" t="str">
        <f>CONCATENATE(TEXT(ROUND('Bestand-Stellensuchende'!AW38/Hilfsblatt_Erwerbspersonen_20ff!$B38%,1),"0.0")," (",TEXT(ROUND('Bestand-Stellensuchende'!AW38/Hilfsblatt_Erwerbspersonen_20ff!$D38%,1),"0.0"),"-",TEXT(ROUND('Bestand-Stellensuchende'!AW38/Hilfsblatt_Erwerbspersonen_20ff!$C38%,1),"0.0"),")")</f>
        <v>4.1 (4.0-4.2)</v>
      </c>
      <c r="AX38" s="36" t="str">
        <f>CONCATENATE(TEXT(ROUND('Bestand-Stellensuchende'!AX38/Hilfsblatt_Erwerbspersonen_20ff!$B38%,1),"0.0")," (",TEXT(ROUND('Bestand-Stellensuchende'!AX38/Hilfsblatt_Erwerbspersonen_20ff!$D38%,1),"0.0"),"-",TEXT(ROUND('Bestand-Stellensuchende'!AX38/Hilfsblatt_Erwerbspersonen_20ff!$C38%,1),"0.0"),")")</f>
        <v>4.2 (4.1-4.4)</v>
      </c>
      <c r="AY38" s="36" t="str">
        <f>CONCATENATE(TEXT(ROUND('Bestand-Stellensuchende'!AY38/Hilfsblatt_Erwerbspersonen_20ff!$B38%,1),"0.0")," (",TEXT(ROUND('Bestand-Stellensuchende'!AY38/Hilfsblatt_Erwerbspersonen_20ff!$D38%,1),"0.0"),"-",TEXT(ROUND('Bestand-Stellensuchende'!AY38/Hilfsblatt_Erwerbspersonen_20ff!$C38%,1),"0.0"),")")</f>
        <v>4.4 (4.3-4.6)</v>
      </c>
      <c r="AZ38" s="36" t="str">
        <f>CONCATENATE(TEXT(ROUND('Bestand-Stellensuchende'!AZ38/Hilfsblatt_Erwerbspersonen_20ff!$B38%,1),"0.0")," (",TEXT(ROUND('Bestand-Stellensuchende'!AZ38/Hilfsblatt_Erwerbspersonen_20ff!$D38%,1),"0.0"),"-",TEXT(ROUND('Bestand-Stellensuchende'!AZ38/Hilfsblatt_Erwerbspersonen_20ff!$C38%,1),"0.0"),")")</f>
        <v>4.5 (4.4-4.7)</v>
      </c>
      <c r="BA38" s="36" t="str">
        <f>CONCATENATE(TEXT(ROUND('Bestand-Stellensuchende'!BA38/Hilfsblatt_Erwerbspersonen_20ff!$B38%,1),"0.0")," (",TEXT(ROUND('Bestand-Stellensuchende'!BA38/Hilfsblatt_Erwerbspersonen_20ff!$D38%,1),"0.0"),"-",TEXT(ROUND('Bestand-Stellensuchende'!BA38/Hilfsblatt_Erwerbspersonen_20ff!$C38%,1),"0.0"),")")</f>
        <v>4.5 (4.4-4.7)</v>
      </c>
      <c r="BB38" s="36" t="str">
        <f>CONCATENATE(TEXT(ROUND('Bestand-Stellensuchende'!BB38/Hilfsblatt_Erwerbspersonen_20ff!$B38%,1),"0.0")," (",TEXT(ROUND('Bestand-Stellensuchende'!BB38/Hilfsblatt_Erwerbspersonen_20ff!$D38%,1),"0.0"),"-",TEXT(ROUND('Bestand-Stellensuchende'!BB38/Hilfsblatt_Erwerbspersonen_20ff!$C38%,1),"0.0"),")")</f>
        <v>4.1 (3.9-4.2)</v>
      </c>
      <c r="BC38" s="36" t="str">
        <f>CONCATENATE(TEXT(ROUND('Bestand-Stellensuchende'!BC38/Hilfsblatt_Erwerbspersonen_20ff!$B38%,1),"0.0")," (",TEXT(ROUND('Bestand-Stellensuchende'!BC38/Hilfsblatt_Erwerbspersonen_20ff!$D38%,1),"0.0"),"-",TEXT(ROUND('Bestand-Stellensuchende'!BC38/Hilfsblatt_Erwerbspersonen_20ff!$C38%,1),"0.0"),")")</f>
        <v>4.6 (4.5-4.8)</v>
      </c>
      <c r="BD38" s="36" t="str">
        <f>CONCATENATE(TEXT(ROUND('Bestand-Stellensuchende'!BD38/Hilfsblatt_Erwerbspersonen_20ff!$B38%,1),"0.0")," (",TEXT(ROUND('Bestand-Stellensuchende'!BD38/Hilfsblatt_Erwerbspersonen_20ff!$D38%,1),"0.0"),"-",TEXT(ROUND('Bestand-Stellensuchende'!BD38/Hilfsblatt_Erwerbspersonen_20ff!$C38%,1),"0.0"),")")</f>
        <v>4.4 (4.3-4.6)</v>
      </c>
      <c r="BE38" s="36" t="str">
        <f>CONCATENATE(TEXT(ROUND('Bestand-Stellensuchende'!BE38/Hilfsblatt_Erwerbspersonen_20ff!$B38%,1),"0.0")," (",TEXT(ROUND('Bestand-Stellensuchende'!BE38/Hilfsblatt_Erwerbspersonen_20ff!$D38%,1),"0.0"),"-",TEXT(ROUND('Bestand-Stellensuchende'!BE38/Hilfsblatt_Erwerbspersonen_20ff!$C38%,1),"0.0"),")")</f>
        <v>4.3 (4.2-4.5)</v>
      </c>
      <c r="BF38" s="36" t="str">
        <f>CONCATENATE(TEXT(ROUND('Bestand-Stellensuchende'!BF38/Hilfsblatt_Erwerbspersonen_20ff!$B38%,1),"0.0")," (",TEXT(ROUND('Bestand-Stellensuchende'!BF38/Hilfsblatt_Erwerbspersonen_20ff!$D38%,1),"0.0"),"-",TEXT(ROUND('Bestand-Stellensuchende'!BF38/Hilfsblatt_Erwerbspersonen_20ff!$C38%,1),"0.0"),")")</f>
        <v>4.2 (4.1-4.4)</v>
      </c>
      <c r="BG38" s="36" t="str">
        <f>CONCATENATE(TEXT(ROUND('Bestand-Stellensuchende'!BG38/Hilfsblatt_Erwerbspersonen_20ff!$B38%,1),"0.0")," (",TEXT(ROUND('Bestand-Stellensuchende'!BG38/Hilfsblatt_Erwerbspersonen_20ff!$D38%,1),"0.0"),"-",TEXT(ROUND('Bestand-Stellensuchende'!BG38/Hilfsblatt_Erwerbspersonen_20ff!$C38%,1),"0.0"),")")</f>
        <v>4.2 (4.1-4.4)</v>
      </c>
      <c r="BH38" s="36" t="str">
        <f>CONCATENATE(TEXT(ROUND('Bestand-Stellensuchende'!BH38/Hilfsblatt_Erwerbspersonen_20ff!$B38%,1),"0.0")," (",TEXT(ROUND('Bestand-Stellensuchende'!BH38/Hilfsblatt_Erwerbspersonen_20ff!$D38%,1),"0.0"),"-",TEXT(ROUND('Bestand-Stellensuchende'!BH38/Hilfsblatt_Erwerbspersonen_20ff!$C38%,1),"0.0"),")")</f>
        <v>4.2 (4.1-4.4)</v>
      </c>
      <c r="BI38" s="36" t="str">
        <f>CONCATENATE(TEXT(ROUND('Bestand-Stellensuchende'!BI38/Hilfsblatt_Erwerbspersonen_20ff!$B38%,1),"0.0")," (",TEXT(ROUND('Bestand-Stellensuchende'!BI38/Hilfsblatt_Erwerbspersonen_20ff!$D38%,1),"0.0"),"-",TEXT(ROUND('Bestand-Stellensuchende'!BI38/Hilfsblatt_Erwerbspersonen_20ff!$C38%,1),"0.0"),")")</f>
        <v>4.2 (4.1-4.3)</v>
      </c>
      <c r="BJ38" s="36" t="str">
        <f>CONCATENATE(TEXT(ROUND('Bestand-Stellensuchende'!BJ38/Hilfsblatt_Erwerbspersonen_20ff!$B38%,1),"0.0")," (",TEXT(ROUND('Bestand-Stellensuchende'!BJ38/Hilfsblatt_Erwerbspersonen_20ff!$D38%,1),"0.0"),"-",TEXT(ROUND('Bestand-Stellensuchende'!BJ38/Hilfsblatt_Erwerbspersonen_20ff!$C38%,1),"0.0"),")")</f>
        <v>4.2 (4.0-4.3)</v>
      </c>
      <c r="BK38" s="36" t="str">
        <f>CONCATENATE(TEXT(ROUND('Bestand-Stellensuchende'!BK38/Hilfsblatt_Erwerbspersonen_20ff!$B38%,1),"0.0")," (",TEXT(ROUND('Bestand-Stellensuchende'!BK38/Hilfsblatt_Erwerbspersonen_20ff!$D38%,1),"0.0"),"-",TEXT(ROUND('Bestand-Stellensuchende'!BK38/Hilfsblatt_Erwerbspersonen_20ff!$C38%,1),"0.0"),")")</f>
        <v>4.1 (4.0-4.3)</v>
      </c>
      <c r="BL38" s="36" t="str">
        <f>CONCATENATE(TEXT(ROUND('Bestand-Stellensuchende'!BL38/Hilfsblatt_Erwerbspersonen_20ff!$B38%,1),"0.0")," (",TEXT(ROUND('Bestand-Stellensuchende'!BL38/Hilfsblatt_Erwerbspersonen_20ff!$D38%,1),"0.0"),"-",TEXT(ROUND('Bestand-Stellensuchende'!BL38/Hilfsblatt_Erwerbspersonen_20ff!$C38%,1),"0.0"),")")</f>
        <v>3.8 (3.6-3.9)</v>
      </c>
      <c r="BM38" s="36" t="str">
        <f>CONCATENATE(TEXT(ROUND('Bestand-Stellensuchende'!BM38/Hilfsblatt_Erwerbspersonen_20ff!$B38%,1),"0.0")," (",TEXT(ROUND('Bestand-Stellensuchende'!BM38/Hilfsblatt_Erwerbspersonen_20ff!$D38%,1),"0.0"),"-",TEXT(ROUND('Bestand-Stellensuchende'!BM38/Hilfsblatt_Erwerbspersonen_20ff!$C38%,1),"0.0"),")")</f>
        <v>3.3 (3.2-3.4)</v>
      </c>
      <c r="BN38" s="36" t="str">
        <f>CONCATENATE(TEXT(ROUND('Bestand-Stellensuchende'!BN38/Hilfsblatt_Erwerbspersonen_20ff!$B38%,1),"0.0")," (",TEXT(ROUND('Bestand-Stellensuchende'!BN38/Hilfsblatt_Erwerbspersonen_20ff!$D38%,1),"0.0"),"-",TEXT(ROUND('Bestand-Stellensuchende'!BN38/Hilfsblatt_Erwerbspersonen_20ff!$C38%,1),"0.0"),")")</f>
        <v>3.2 (3.1-3.3)</v>
      </c>
      <c r="BO38" s="36" t="str">
        <f>CONCATENATE(TEXT(ROUND('Bestand-Stellensuchende'!BO38/Hilfsblatt_Erwerbspersonen_17ff!$B38%,1),"0.0")," (",TEXT(ROUND('Bestand-Stellensuchende'!BO38/Hilfsblatt_Erwerbspersonen_17ff!$D38%,1),"0.0"),"-",TEXT(ROUND('Bestand-Stellensuchende'!BO38/Hilfsblatt_Erwerbspersonen_17ff!$C38%,1),"0.0"),")")</f>
        <v>3.0 (2.9-3.1)</v>
      </c>
      <c r="BP38" s="36" t="str">
        <f>CONCATENATE(TEXT(ROUND('Bestand-Stellensuchende'!BP38/Hilfsblatt_Erwerbspersonen_17ff!$B38%,1),"0.0")," (",TEXT(ROUND('Bestand-Stellensuchende'!BP38/Hilfsblatt_Erwerbspersonen_17ff!$D38%,1),"0.0"),"-",TEXT(ROUND('Bestand-Stellensuchende'!BP38/Hilfsblatt_Erwerbspersonen_17ff!$C38%,1),"0.0"),")")</f>
        <v>3.3 (3.2-3.4)</v>
      </c>
      <c r="BQ38" s="36" t="str">
        <f>CONCATENATE(TEXT(ROUND('Bestand-Stellensuchende'!BQ38/Hilfsblatt_Erwerbspersonen_17ff!$B38%,1),"0.0")," (",TEXT(ROUND('Bestand-Stellensuchende'!BQ38/Hilfsblatt_Erwerbspersonen_17ff!$D38%,1),"0.0"),"-",TEXT(ROUND('Bestand-Stellensuchende'!BQ38/Hilfsblatt_Erwerbspersonen_17ff!$C38%,1),"0.0"),")")</f>
        <v>3.1 (3.0-3.2)</v>
      </c>
      <c r="BR38" s="36" t="str">
        <f>CONCATENATE(TEXT(ROUND('Bestand-Stellensuchende'!BR38/Hilfsblatt_Erwerbspersonen_17ff!$B38%,1),"0.0")," (",TEXT(ROUND('Bestand-Stellensuchende'!BR38/Hilfsblatt_Erwerbspersonen_17ff!$D38%,1),"0.0"),"-",TEXT(ROUND('Bestand-Stellensuchende'!BR38/Hilfsblatt_Erwerbspersonen_17ff!$C38%,1),"0.0"),")")</f>
        <v>3.0 (2.9-3.1)</v>
      </c>
      <c r="BS38" s="36" t="str">
        <f>CONCATENATE(TEXT(ROUND('Bestand-Stellensuchende'!BS38/Hilfsblatt_Erwerbspersonen_17ff!$B38%,1),"0.0")," (",TEXT(ROUND('Bestand-Stellensuchende'!BS38/Hilfsblatt_Erwerbspersonen_17ff!$D38%,1),"0.0"),"-",TEXT(ROUND('Bestand-Stellensuchende'!BS38/Hilfsblatt_Erwerbspersonen_17ff!$C38%,1),"0.0"),")")</f>
        <v>2.9 (2.8-3.0)</v>
      </c>
      <c r="BT38" s="36" t="str">
        <f>CONCATENATE(TEXT(ROUND('Bestand-Stellensuchende'!BT38/Hilfsblatt_Erwerbspersonen_17ff!$B38%,1),"0.0")," (",TEXT(ROUND('Bestand-Stellensuchende'!BT38/Hilfsblatt_Erwerbspersonen_17ff!$D38%,1),"0.0"),"-",TEXT(ROUND('Bestand-Stellensuchende'!BT38/Hilfsblatt_Erwerbspersonen_17ff!$C38%,1),"0.0"),")")</f>
        <v>2.8 (2.7-2.9)</v>
      </c>
      <c r="BU38" s="36" t="str">
        <f>CONCATENATE(TEXT(ROUND('Bestand-Stellensuchende'!BU38/Hilfsblatt_Erwerbspersonen_17ff!$B38%,1),"0.0")," (",TEXT(ROUND('Bestand-Stellensuchende'!BU38/Hilfsblatt_Erwerbspersonen_17ff!$D38%,1),"0.0"),"-",TEXT(ROUND('Bestand-Stellensuchende'!BU38/Hilfsblatt_Erwerbspersonen_17ff!$C38%,1),"0.0"),")")</f>
        <v>2.8 (2.7-2.9)</v>
      </c>
      <c r="BV38" s="36" t="str">
        <f>CONCATENATE(TEXT(ROUND('Bestand-Stellensuchende'!BV38/Hilfsblatt_Erwerbspersonen_17ff!$B38%,1),"0.0")," (",TEXT(ROUND('Bestand-Stellensuchende'!BV38/Hilfsblatt_Erwerbspersonen_17ff!$D38%,1),"0.0"),"-",TEXT(ROUND('Bestand-Stellensuchende'!BV38/Hilfsblatt_Erwerbspersonen_17ff!$C38%,1),"0.0"),")")</f>
        <v>2.8 (2.7-2.9)</v>
      </c>
      <c r="BW38" s="36" t="str">
        <f>CONCATENATE(TEXT(ROUND('Bestand-Stellensuchende'!BW38/Hilfsblatt_Erwerbspersonen_17ff!$B38%,1),"0.0")," (",TEXT(ROUND('Bestand-Stellensuchende'!BW38/Hilfsblatt_Erwerbspersonen_17ff!$D38%,1),"0.0"),"-",TEXT(ROUND('Bestand-Stellensuchende'!BW38/Hilfsblatt_Erwerbspersonen_17ff!$C38%,1),"0.0"),")")</f>
        <v>3.0 (2.9-3.1)</v>
      </c>
      <c r="BX38" s="36" t="str">
        <f>CONCATENATE(TEXT(ROUND('Bestand-Stellensuchende'!BX38/Hilfsblatt_Erwerbspersonen_17ff!$B38%,1),"0.0")," (",TEXT(ROUND('Bestand-Stellensuchende'!BX38/Hilfsblatt_Erwerbspersonen_17ff!$D38%,1),"0.0"),"-",TEXT(ROUND('Bestand-Stellensuchende'!BX38/Hilfsblatt_Erwerbspersonen_17ff!$C38%,1),"0.0"),")")</f>
        <v>3.0 (2.9-3.1)</v>
      </c>
      <c r="BY38" s="36" t="str">
        <f>CONCATENATE(TEXT(ROUND('Bestand-Stellensuchende'!BY38/Hilfsblatt_Erwerbspersonen_17ff!$B38%,1),"0.0")," (",TEXT(ROUND('Bestand-Stellensuchende'!BY38/Hilfsblatt_Erwerbspersonen_17ff!$D38%,1),"0.0"),"-",TEXT(ROUND('Bestand-Stellensuchende'!BY38/Hilfsblatt_Erwerbspersonen_17ff!$C38%,1),"0.0"),")")</f>
        <v>3.1 (3.0-3.2)</v>
      </c>
      <c r="BZ38" s="36" t="str">
        <f>CONCATENATE(TEXT(ROUND('Bestand-Stellensuchende'!BZ38/Hilfsblatt_Erwerbspersonen_17ff!$B38%,1),"0.0")," (",TEXT(ROUND('Bestand-Stellensuchende'!BZ38/Hilfsblatt_Erwerbspersonen_17ff!$D38%,1),"0.0"),"-",TEXT(ROUND('Bestand-Stellensuchende'!BZ38/Hilfsblatt_Erwerbspersonen_17ff!$C38%,1),"0.0"),")")</f>
        <v>3.2 (3.1-3.3)</v>
      </c>
      <c r="CA38" s="36" t="str">
        <f>CONCATENATE(TEXT(ROUND('Bestand-Stellensuchende'!CA38/Hilfsblatt_Erwerbspersonen_17ff!$B38%,1),"0.0")," (",TEXT(ROUND('Bestand-Stellensuchende'!CA38/Hilfsblatt_Erwerbspersonen_17ff!$D38%,1),"0.0"),"-",TEXT(ROUND('Bestand-Stellensuchende'!CA38/Hilfsblatt_Erwerbspersonen_17ff!$C38%,1),"0.0"),")")</f>
        <v>3.2 (3.1-3.3)</v>
      </c>
      <c r="CB38" s="36" t="str">
        <f>CONCATENATE(TEXT(ROUND('Bestand-Stellensuchende'!CB38/Hilfsblatt_Erwerbspersonen_17ff!$B38%,1),"0.0")," (",TEXT(ROUND('Bestand-Stellensuchende'!CB38/Hilfsblatt_Erwerbspersonen_17ff!$D38%,1),"0.0"),"-",TEXT(ROUND('Bestand-Stellensuchende'!CB38/Hilfsblatt_Erwerbspersonen_17ff!$C38%,1),"0.0"),")")</f>
        <v>3.0 (2.9-3.1)</v>
      </c>
      <c r="CC38" s="36" t="str">
        <f>CONCATENATE(TEXT(ROUND('Bestand-Stellensuchende'!CC38/Hilfsblatt_Erwerbspersonen_17ff!$B38%,1),"0.0")," (",TEXT(ROUND('Bestand-Stellensuchende'!CC38/Hilfsblatt_Erwerbspersonen_17ff!$D38%,1),"0.0"),"-",TEXT(ROUND('Bestand-Stellensuchende'!CC38/Hilfsblatt_Erwerbspersonen_17ff!$C38%,1),"0.0"),")")</f>
        <v>3.1 (3.0-3.2)</v>
      </c>
      <c r="CD38" s="36" t="str">
        <f>CONCATENATE(TEXT(ROUND('Bestand-Stellensuchende'!CD38/Hilfsblatt_Erwerbspersonen_17ff!$B38%,1),"0.0")," (",TEXT(ROUND('Bestand-Stellensuchende'!CD38/Hilfsblatt_Erwerbspersonen_17ff!$D38%,1),"0.0"),"-",TEXT(ROUND('Bestand-Stellensuchende'!CD38/Hilfsblatt_Erwerbspersonen_17ff!$C38%,1),"0.0"),")")</f>
        <v>3.0 (2.9-3.1)</v>
      </c>
      <c r="CE38" s="36" t="str">
        <f>CONCATENATE(TEXT(ROUND('Bestand-Stellensuchende'!CE38/Hilfsblatt_Erwerbspersonen_17ff!$B38%,1),"0.0")," (",TEXT(ROUND('Bestand-Stellensuchende'!CE38/Hilfsblatt_Erwerbspersonen_17ff!$D38%,1),"0.0"),"-",TEXT(ROUND('Bestand-Stellensuchende'!CE38/Hilfsblatt_Erwerbspersonen_17ff!$C38%,1),"0.0"),")")</f>
        <v>2.9 (2.8-3.0)</v>
      </c>
      <c r="CF38" s="36" t="str">
        <f>CONCATENATE(TEXT(ROUND('Bestand-Stellensuchende'!CF38/Hilfsblatt_Erwerbspersonen_17ff!$B38%,1),"0.0")," (",TEXT(ROUND('Bestand-Stellensuchende'!CF38/Hilfsblatt_Erwerbspersonen_17ff!$D38%,1),"0.0"),"-",TEXT(ROUND('Bestand-Stellensuchende'!CF38/Hilfsblatt_Erwerbspersonen_17ff!$C38%,1),"0.0"),")")</f>
        <v>2.8 (2.7-2.9)</v>
      </c>
      <c r="CG38" s="36" t="str">
        <f>CONCATENATE(TEXT(ROUND('Bestand-Stellensuchende'!CG38/Hilfsblatt_Erwerbspersonen_17ff!$B38%,1),"0.0")," (",TEXT(ROUND('Bestand-Stellensuchende'!CG38/Hilfsblatt_Erwerbspersonen_17ff!$D38%,1),"0.0"),"-",TEXT(ROUND('Bestand-Stellensuchende'!CG38/Hilfsblatt_Erwerbspersonen_17ff!$C38%,1),"0.0"),")")</f>
        <v>2.8 (2.7-2.9)</v>
      </c>
      <c r="CH38" s="36" t="str">
        <f>CONCATENATE(TEXT(ROUND('Bestand-Stellensuchende'!CH38/Hilfsblatt_Erwerbspersonen_17ff!$B38%,1),"0.0")," (",TEXT(ROUND('Bestand-Stellensuchende'!CH38/Hilfsblatt_Erwerbspersonen_17ff!$D38%,1),"0.0"),"-",TEXT(ROUND('Bestand-Stellensuchende'!CH38/Hilfsblatt_Erwerbspersonen_17ff!$C38%,1),"0.0"),")")</f>
        <v>2.8 (2.7-2.9)</v>
      </c>
      <c r="CI38" s="36" t="str">
        <f>CONCATENATE(TEXT(ROUND('Bestand-Stellensuchende'!CI38/Hilfsblatt_Erwerbspersonen_17ff!$B38%,1),"0.0")," (",TEXT(ROUND('Bestand-Stellensuchende'!CI38/Hilfsblatt_Erwerbspersonen_17ff!$D38%,1),"0.0"),"-",TEXT(ROUND('Bestand-Stellensuchende'!CI38/Hilfsblatt_Erwerbspersonen_17ff!$C38%,1),"0.0"),")")</f>
        <v>2.7 (2.6-2.8)</v>
      </c>
      <c r="CJ38" s="36" t="str">
        <f>CONCATENATE(TEXT(ROUND('Bestand-Stellensuchende'!CJ38/Hilfsblatt_Erwerbspersonen_17ff!$B38%,1),"0.0")," (",TEXT(ROUND('Bestand-Stellensuchende'!CJ38/Hilfsblatt_Erwerbspersonen_17ff!$D38%,1),"0.0"),"-",TEXT(ROUND('Bestand-Stellensuchende'!CJ38/Hilfsblatt_Erwerbspersonen_17ff!$C38%,1),"0.0"),")")</f>
        <v>2.9 (2.8-3.0)</v>
      </c>
      <c r="CK38" s="36" t="str">
        <f>CONCATENATE(TEXT(ROUND('Bestand-Stellensuchende'!CK38/Hilfsblatt_Erwerbspersonen_17ff!$B38%,1),"0.0")," (",TEXT(ROUND('Bestand-Stellensuchende'!CK38/Hilfsblatt_Erwerbspersonen_17ff!$D38%,1),"0.0"),"-",TEXT(ROUND('Bestand-Stellensuchende'!CK38/Hilfsblatt_Erwerbspersonen_17ff!$C38%,1),"0.0"),")")</f>
        <v>3.0 (2.9-3.1)</v>
      </c>
      <c r="CL38" s="36" t="str">
        <f>CONCATENATE(TEXT(ROUND('Bestand-Stellensuchende'!CL38/Hilfsblatt_Erwerbspersonen_17ff!$B38%,1),"0.0")," (",TEXT(ROUND('Bestand-Stellensuchende'!CL38/Hilfsblatt_Erwerbspersonen_17ff!$D38%,1),"0.0"),"-",TEXT(ROUND('Bestand-Stellensuchende'!CL38/Hilfsblatt_Erwerbspersonen_17ff!$C38%,1),"0.0"),")")</f>
        <v>3.2 (3.0-3.3)</v>
      </c>
      <c r="CM38" s="36" t="str">
        <f>CONCATENATE(TEXT(ROUND('Bestand-Stellensuchende'!CM38/Hilfsblatt_Erwerbspersonen_17ff!$B38%,1),"0.0")," (",TEXT(ROUND('Bestand-Stellensuchende'!CM38/Hilfsblatt_Erwerbspersonen_17ff!$D38%,1),"0.0"),"-",TEXT(ROUND('Bestand-Stellensuchende'!CM38/Hilfsblatt_Erwerbspersonen_17ff!$C38%,1),"0.0"),")")</f>
        <v>3.2 (3.1-3.4)</v>
      </c>
      <c r="CN38" s="36" t="str">
        <f>CONCATENATE(TEXT(ROUND('Bestand-Stellensuchende'!CN38/Hilfsblatt_Erwerbspersonen_17ff!$B38%,1),"0.0")," (",TEXT(ROUND('Bestand-Stellensuchende'!CN38/Hilfsblatt_Erwerbspersonen_17ff!$D38%,1),"0.0"),"-",TEXT(ROUND('Bestand-Stellensuchende'!CN38/Hilfsblatt_Erwerbspersonen_17ff!$C38%,1),"0.0"),")")</f>
        <v>3.4 (3.3-3.5)</v>
      </c>
      <c r="CO38" s="36" t="str">
        <f>CONCATENATE(TEXT(ROUND('Bestand-Stellensuchende'!CO38/Hilfsblatt_Erwerbspersonen_17ff!$B38%,1),"0.0")," (",TEXT(ROUND('Bestand-Stellensuchende'!CO38/Hilfsblatt_Erwerbspersonen_17ff!$D38%,1),"0.0"),"-",TEXT(ROUND('Bestand-Stellensuchende'!CO38/Hilfsblatt_Erwerbspersonen_17ff!$C38%,1),"0.0"),")")</f>
        <v>3.3 (3.2-3.4)</v>
      </c>
      <c r="CP38" s="36" t="str">
        <f>CONCATENATE(TEXT(ROUND('Bestand-Stellensuchende'!CP38/Hilfsblatt_Erwerbspersonen_17ff!$B38%,1),"0.0")," (",TEXT(ROUND('Bestand-Stellensuchende'!CP38/Hilfsblatt_Erwerbspersonen_17ff!$D38%,1),"0.0"),"-",TEXT(ROUND('Bestand-Stellensuchende'!CP38/Hilfsblatt_Erwerbspersonen_17ff!$C38%,1),"0.0"),")")</f>
        <v>3.4 (3.3-3.5)</v>
      </c>
      <c r="CQ38" s="36" t="str">
        <f>CONCATENATE(TEXT(ROUND('Bestand-Stellensuchende'!CQ38/Hilfsblatt_Erwerbspersonen_17ff!$B38%,1),"0.0")," (",TEXT(ROUND('Bestand-Stellensuchende'!CQ38/Hilfsblatt_Erwerbspersonen_17ff!$D38%,1),"0.0"),"-",TEXT(ROUND('Bestand-Stellensuchende'!CQ38/Hilfsblatt_Erwerbspersonen_17ff!$C38%,1),"0.0"),")")</f>
        <v>3.3 (3.2-3.4)</v>
      </c>
      <c r="CR38" s="36" t="str">
        <f>CONCATENATE(TEXT(ROUND('Bestand-Stellensuchende'!CR38/Hilfsblatt_Erwerbspersonen_17ff!$B38%,1),"0.0")," (",TEXT(ROUND('Bestand-Stellensuchende'!CR38/Hilfsblatt_Erwerbspersonen_17ff!$D38%,1),"0.0"),"-",TEXT(ROUND('Bestand-Stellensuchende'!CR38/Hilfsblatt_Erwerbspersonen_17ff!$C38%,1),"0.0"),")")</f>
        <v>3.2 (3.1-3.3)</v>
      </c>
      <c r="CS38" s="36" t="str">
        <f>CONCATENATE(TEXT(ROUND('Bestand-Stellensuchende'!CS38/Hilfsblatt_Erwerbspersonen_17ff!$B38%,1),"0.0")," (",TEXT(ROUND('Bestand-Stellensuchende'!CS38/Hilfsblatt_Erwerbspersonen_17ff!$D38%,1),"0.0"),"-",TEXT(ROUND('Bestand-Stellensuchende'!CS38/Hilfsblatt_Erwerbspersonen_17ff!$C38%,1),"0.0"),")")</f>
        <v>3.1 (3.0-3.2)</v>
      </c>
      <c r="CT38" s="36" t="str">
        <f>CONCATENATE(TEXT(ROUND('Bestand-Stellensuchende'!CT38/Hilfsblatt_Erwerbspersonen_17ff!$B38%,1),"0.0")," (",TEXT(ROUND('Bestand-Stellensuchende'!CT38/Hilfsblatt_Erwerbspersonen_17ff!$D38%,1),"0.0"),"-",TEXT(ROUND('Bestand-Stellensuchende'!CT38/Hilfsblatt_Erwerbspersonen_17ff!$C38%,1),"0.0"),")")</f>
        <v>3.1 (3.0-3.2)</v>
      </c>
      <c r="CU38" s="36" t="str">
        <f>CONCATENATE(TEXT(ROUND('Bestand-Stellensuchende'!CU38/Hilfsblatt_Erwerbspersonen_17ff!$B38%,1),"0.0")," (",TEXT(ROUND('Bestand-Stellensuchende'!CU38/Hilfsblatt_Erwerbspersonen_17ff!$D38%,1),"0.0"),"-",TEXT(ROUND('Bestand-Stellensuchende'!CU38/Hilfsblatt_Erwerbspersonen_17ff!$C38%,1),"0.0"),")")</f>
        <v>3.1 (3.0-3.2)</v>
      </c>
      <c r="CV38" s="36" t="str">
        <f>CONCATENATE(TEXT(ROUND('Bestand-Stellensuchende'!CV38/Hilfsblatt_Erwerbspersonen_17ff!$B38%,1),"0.0")," (",TEXT(ROUND('Bestand-Stellensuchende'!CV38/Hilfsblatt_Erwerbspersonen_17ff!$D38%,1),"0.0"),"-",TEXT(ROUND('Bestand-Stellensuchende'!CV38/Hilfsblatt_Erwerbspersonen_17ff!$C38%,1),"0.0"),")")</f>
        <v>3.1 (3.0-3.2)</v>
      </c>
      <c r="CW38" s="36" t="str">
        <f>CONCATENATE(TEXT(ROUND('Bestand-Stellensuchende'!CW38/Hilfsblatt_Erwerbspersonen_17ff!$B38%,1),"0.0")," (",TEXT(ROUND('Bestand-Stellensuchende'!CW38/Hilfsblatt_Erwerbspersonen_17ff!$D38%,1),"0.0"),"-",TEXT(ROUND('Bestand-Stellensuchende'!CW38/Hilfsblatt_Erwerbspersonen_17ff!$C38%,1),"0.0"),")")</f>
        <v>3.3 (3.1-3.4)</v>
      </c>
      <c r="CX38" s="36" t="str">
        <f>CONCATENATE(TEXT(ROUND('Bestand-Stellensuchende'!CX38/Hilfsblatt_Erwerbspersonen_17ff!$B38%,1),"0.0")," (",TEXT(ROUND('Bestand-Stellensuchende'!CX38/Hilfsblatt_Erwerbspersonen_17ff!$D38%,1),"0.0"),"-",TEXT(ROUND('Bestand-Stellensuchende'!CX38/Hilfsblatt_Erwerbspersonen_17ff!$C38%,1),"0.0"),")")</f>
        <v>3.4 (3.3-3.5)</v>
      </c>
      <c r="CY38" s="36" t="str">
        <f>CONCATENATE(TEXT(ROUND('Bestand-Stellensuchende'!CY38/Hilfsblatt_Erwerbspersonen_17ff!$B38%,1),"0.0")," (",TEXT(ROUND('Bestand-Stellensuchende'!CY38/Hilfsblatt_Erwerbspersonen_17ff!$D38%,1),"0.0"),"-",TEXT(ROUND('Bestand-Stellensuchende'!CY38/Hilfsblatt_Erwerbspersonen_17ff!$C38%,1),"0.0"),")")</f>
        <v>3.6 (3.5-3.7)</v>
      </c>
      <c r="CZ38" s="36" t="str">
        <f>CONCATENATE(TEXT(ROUND('Bestand-Stellensuchende'!CZ38/Hilfsblatt_Erwerbspersonen_17ff!$B38%,1),"0.0")," (",TEXT(ROUND('Bestand-Stellensuchende'!CZ38/Hilfsblatt_Erwerbspersonen_17ff!$D38%,1),"0.0"),"-",TEXT(ROUND('Bestand-Stellensuchende'!CZ38/Hilfsblatt_Erwerbspersonen_17ff!$C38%,1),"0.0"),")")</f>
        <v>3.6 (3.5-3.7)</v>
      </c>
      <c r="DA38" s="36" t="str">
        <f>CONCATENATE(TEXT(ROUND('Bestand-Stellensuchende'!DA38/Hilfsblatt_Erwerbspersonen_17ff!$B38%,1),"0.0")," (",TEXT(ROUND('Bestand-Stellensuchende'!DA38/Hilfsblatt_Erwerbspersonen_17ff!$D38%,1),"0.0"),"-",TEXT(ROUND('Bestand-Stellensuchende'!DA38/Hilfsblatt_Erwerbspersonen_17ff!$C38%,1),"0.0"),")")</f>
        <v>3.7 (3.5-3.8)</v>
      </c>
      <c r="DB38" s="36" t="str">
        <f>CONCATENATE(TEXT(ROUND('Bestand-Stellensuchende'!DB38/Hilfsblatt_Erwerbspersonen_14ff!$B38%,1),"0.0")," (",TEXT(ROUND('Bestand-Stellensuchende'!DB38/Hilfsblatt_Erwerbspersonen_14ff!$D38%,1),"0.0"),"-",TEXT(ROUND('Bestand-Stellensuchende'!DB38/Hilfsblatt_Erwerbspersonen_14ff!$C38%,1),"0.0"),")")</f>
        <v>3.3 (3.2-3.4)</v>
      </c>
      <c r="DC38" s="36" t="str">
        <f>CONCATENATE(TEXT(ROUND('Bestand-Stellensuchende'!DC38/Hilfsblatt_Erwerbspersonen_14ff!$B38%,1),"0.0")," (",TEXT(ROUND('Bestand-Stellensuchende'!DC38/Hilfsblatt_Erwerbspersonen_14ff!$D38%,1),"0.0"),"-",TEXT(ROUND('Bestand-Stellensuchende'!DC38/Hilfsblatt_Erwerbspersonen_14ff!$C38%,1),"0.0"),")")</f>
        <v>3.5 (3.4-3.6)</v>
      </c>
      <c r="DD38" s="36" t="str">
        <f>CONCATENATE(TEXT(ROUND('Bestand-Stellensuchende'!DD38/Hilfsblatt_Erwerbspersonen_14ff!$B38%,1),"0.0")," (",TEXT(ROUND('Bestand-Stellensuchende'!DD38/Hilfsblatt_Erwerbspersonen_14ff!$D38%,1),"0.0"),"-",TEXT(ROUND('Bestand-Stellensuchende'!DD38/Hilfsblatt_Erwerbspersonen_14ff!$C38%,1),"0.0"),")")</f>
        <v>3.4 (3.3-3.6)</v>
      </c>
      <c r="DE38" s="36" t="str">
        <f>CONCATENATE(TEXT(ROUND('Bestand-Stellensuchende'!DE38/Hilfsblatt_Erwerbspersonen_14ff!$B38%,1),"0.0")," (",TEXT(ROUND('Bestand-Stellensuchende'!DE38/Hilfsblatt_Erwerbspersonen_14ff!$D38%,1),"0.0"),"-",TEXT(ROUND('Bestand-Stellensuchende'!DE38/Hilfsblatt_Erwerbspersonen_14ff!$C38%,1),"0.0"),")")</f>
        <v>3.2 (3.1-3.3)</v>
      </c>
      <c r="DF38" s="36" t="str">
        <f>CONCATENATE(TEXT(ROUND('Bestand-Stellensuchende'!DF38/Hilfsblatt_Erwerbspersonen_14ff!$B38%,1),"0.0")," (",TEXT(ROUND('Bestand-Stellensuchende'!DF38/Hilfsblatt_Erwerbspersonen_14ff!$D38%,1),"0.0"),"-",TEXT(ROUND('Bestand-Stellensuchende'!DF38/Hilfsblatt_Erwerbspersonen_14ff!$C38%,1),"0.0"),")")</f>
        <v>3.2 (3.1-3.3)</v>
      </c>
      <c r="DG38" s="36" t="str">
        <f>CONCATENATE(TEXT(ROUND('Bestand-Stellensuchende'!DG38/Hilfsblatt_Erwerbspersonen_14ff!$B38%,1),"0.0")," (",TEXT(ROUND('Bestand-Stellensuchende'!DG38/Hilfsblatt_Erwerbspersonen_14ff!$D38%,1),"0.0"),"-",TEXT(ROUND('Bestand-Stellensuchende'!DG38/Hilfsblatt_Erwerbspersonen_14ff!$C38%,1),"0.0"),")")</f>
        <v>3.1 (3.0-3.2)</v>
      </c>
      <c r="DH38" s="36" t="str">
        <f>CONCATENATE(TEXT(ROUND('Bestand-Stellensuchende'!DH38/Hilfsblatt_Erwerbspersonen_14ff!$B38%,1),"0.0")," (",TEXT(ROUND('Bestand-Stellensuchende'!DH38/Hilfsblatt_Erwerbspersonen_14ff!$D38%,1),"0.0"),"-",TEXT(ROUND('Bestand-Stellensuchende'!DH38/Hilfsblatt_Erwerbspersonen_14ff!$C38%,1),"0.0"),")")</f>
        <v>3.1 (3.0-3.2)</v>
      </c>
      <c r="DI38" s="36" t="str">
        <f>CONCATENATE(TEXT(ROUND('Bestand-Stellensuchende'!DI38/Hilfsblatt_Erwerbspersonen_14ff!$B38%,1),"0.0")," (",TEXT(ROUND('Bestand-Stellensuchende'!DI38/Hilfsblatt_Erwerbspersonen_14ff!$D38%,1),"0.0"),"-",TEXT(ROUND('Bestand-Stellensuchende'!DI38/Hilfsblatt_Erwerbspersonen_14ff!$C38%,1),"0.0"),")")</f>
        <v>3.1 (3.0-3.2)</v>
      </c>
      <c r="DJ38" s="36" t="str">
        <f>CONCATENATE(TEXT(ROUND('Bestand-Stellensuchende'!DJ38/Hilfsblatt_Erwerbspersonen_14ff!$B38%,1),"0.0")," (",TEXT(ROUND('Bestand-Stellensuchende'!DJ38/Hilfsblatt_Erwerbspersonen_14ff!$D38%,1),"0.0"),"-",TEXT(ROUND('Bestand-Stellensuchende'!DJ38/Hilfsblatt_Erwerbspersonen_14ff!$C38%,1),"0.0"),")")</f>
        <v>3.3 (3.2-3.4)</v>
      </c>
      <c r="DK38" s="36" t="str">
        <f>CONCATENATE(TEXT(ROUND('Bestand-Stellensuchende'!DK38/Hilfsblatt_Erwerbspersonen_14ff!$B38%,1),"0.0")," (",TEXT(ROUND('Bestand-Stellensuchende'!DK38/Hilfsblatt_Erwerbspersonen_14ff!$D38%,1),"0.0"),"-",TEXT(ROUND('Bestand-Stellensuchende'!DK38/Hilfsblatt_Erwerbspersonen_14ff!$C38%,1),"0.0"),")")</f>
        <v>3.4 (3.3-3.5)</v>
      </c>
      <c r="DL38" s="36" t="str">
        <f>CONCATENATE(TEXT(ROUND('Bestand-Stellensuchende'!DL38/Hilfsblatt_Erwerbspersonen_14ff!$B38%,1),"0.0")," (",TEXT(ROUND('Bestand-Stellensuchende'!DL38/Hilfsblatt_Erwerbspersonen_14ff!$D38%,1),"0.0"),"-",TEXT(ROUND('Bestand-Stellensuchende'!DL38/Hilfsblatt_Erwerbspersonen_14ff!$C38%,1),"0.0"),")")</f>
        <v>3.4 (3.3-3.5)</v>
      </c>
      <c r="DM38" s="36" t="str">
        <f>CONCATENATE(TEXT(ROUND('Bestand-Stellensuchende'!DM38/Hilfsblatt_Erwerbspersonen_14ff!$B38%,1),"0.0")," (",TEXT(ROUND('Bestand-Stellensuchende'!DM38/Hilfsblatt_Erwerbspersonen_14ff!$D38%,1),"0.0"),"-",TEXT(ROUND('Bestand-Stellensuchende'!DM38/Hilfsblatt_Erwerbspersonen_14ff!$C38%,1),"0.0"),")")</f>
        <v>3.5 (3.4-3.6)</v>
      </c>
      <c r="DN38" s="36" t="str">
        <f>CONCATENATE(TEXT(ROUND('Bestand-Stellensuchende'!DN38/Hilfsblatt_Erwerbspersonen_14ff!$B38%,1),"0.0")," (",TEXT(ROUND('Bestand-Stellensuchende'!DN38/Hilfsblatt_Erwerbspersonen_14ff!$D38%,1),"0.0"),"-",TEXT(ROUND('Bestand-Stellensuchende'!DN38/Hilfsblatt_Erwerbspersonen_14ff!$C38%,1),"0.0"),")")</f>
        <v>3.4 (3.3-3.5)</v>
      </c>
      <c r="DO38" s="36" t="str">
        <f>CONCATENATE(TEXT(ROUND('Bestand-Stellensuchende'!DO38/Hilfsblatt_Erwerbspersonen_14ff!$B38%,1),"0.0")," (",TEXT(ROUND('Bestand-Stellensuchende'!DO38/Hilfsblatt_Erwerbspersonen_14ff!$D38%,1),"0.0"),"-",TEXT(ROUND('Bestand-Stellensuchende'!DO38/Hilfsblatt_Erwerbspersonen_14ff!$C38%,1),"0.0"),")")</f>
        <v>3.0 (2.9-3.1)</v>
      </c>
      <c r="DP38" s="36" t="str">
        <f>CONCATENATE(TEXT(ROUND('Bestand-Stellensuchende'!DP38/Hilfsblatt_Erwerbspersonen_14ff!$B38%,1),"0.0")," (",TEXT(ROUND('Bestand-Stellensuchende'!DP38/Hilfsblatt_Erwerbspersonen_14ff!$D38%,1),"0.0"),"-",TEXT(ROUND('Bestand-Stellensuchende'!DP38/Hilfsblatt_Erwerbspersonen_14ff!$C38%,1),"0.0"),")")</f>
        <v>3.3 (3.2-3.5)</v>
      </c>
      <c r="DQ38" s="36" t="str">
        <f>CONCATENATE(TEXT(ROUND('Bestand-Stellensuchende'!DQ38/Hilfsblatt_Erwerbspersonen_14ff!$B38%,1),"0.0")," (",TEXT(ROUND('Bestand-Stellensuchende'!DQ38/Hilfsblatt_Erwerbspersonen_14ff!$D38%,1),"0.0"),"-",TEXT(ROUND('Bestand-Stellensuchende'!DQ38/Hilfsblatt_Erwerbspersonen_14ff!$C38%,1),"0.0"),")")</f>
        <v>3.3 (3.2-3.4)</v>
      </c>
      <c r="DR38" s="36" t="str">
        <f>CONCATENATE(TEXT(ROUND('Bestand-Stellensuchende'!DR38/Hilfsblatt_Erwerbspersonen_14ff!$B38%,1),"0.0")," (",TEXT(ROUND('Bestand-Stellensuchende'!DR38/Hilfsblatt_Erwerbspersonen_14ff!$D38%,1),"0.0"),"-",TEXT(ROUND('Bestand-Stellensuchende'!DR38/Hilfsblatt_Erwerbspersonen_14ff!$C38%,1),"0.0"),")")</f>
        <v>3.1 (3.0-3.2)</v>
      </c>
      <c r="DS38" s="36" t="str">
        <f>CONCATENATE(TEXT(ROUND('Bestand-Stellensuchende'!DS38/Hilfsblatt_Erwerbspersonen_14ff!$B38%,1),"0.0")," (",TEXT(ROUND('Bestand-Stellensuchende'!DS38/Hilfsblatt_Erwerbspersonen_14ff!$D38%,1),"0.0"),"-",TEXT(ROUND('Bestand-Stellensuchende'!DS38/Hilfsblatt_Erwerbspersonen_14ff!$C38%,1),"0.0"),")")</f>
        <v>3.0 (2.9-3.1)</v>
      </c>
      <c r="DT38" s="36" t="str">
        <f>CONCATENATE(TEXT(ROUND('Bestand-Stellensuchende'!DT38/Hilfsblatt_Erwerbspersonen_14ff!$B38%,1),"0.0")," (",TEXT(ROUND('Bestand-Stellensuchende'!DT38/Hilfsblatt_Erwerbspersonen_14ff!$D38%,1),"0.0"),"-",TEXT(ROUND('Bestand-Stellensuchende'!DT38/Hilfsblatt_Erwerbspersonen_14ff!$C38%,1),"0.0"),")")</f>
        <v>2.9 (2.8-3.0)</v>
      </c>
      <c r="DU38" s="36" t="str">
        <f>CONCATENATE(TEXT(ROUND('Bestand-Stellensuchende'!DU38/Hilfsblatt_Erwerbspersonen_14ff!$B38%,1),"0.0")," (",TEXT(ROUND('Bestand-Stellensuchende'!DU38/Hilfsblatt_Erwerbspersonen_14ff!$D38%,1),"0.0"),"-",TEXT(ROUND('Bestand-Stellensuchende'!DU38/Hilfsblatt_Erwerbspersonen_14ff!$C38%,1),"0.0"),")")</f>
        <v>2.9 (2.8-2.9)</v>
      </c>
      <c r="DV38" s="36" t="str">
        <f>CONCATENATE(TEXT(ROUND('Bestand-Stellensuchende'!DV38/Hilfsblatt_Erwerbspersonen_14ff!$B38%,1),"0.0")," (",TEXT(ROUND('Bestand-Stellensuchende'!DV38/Hilfsblatt_Erwerbspersonen_14ff!$D38%,1),"0.0"),"-",TEXT(ROUND('Bestand-Stellensuchende'!DV38/Hilfsblatt_Erwerbspersonen_14ff!$C38%,1),"0.0"),")")</f>
        <v>2.8 (2.8-2.9)</v>
      </c>
      <c r="DW38" s="36" t="str">
        <f>CONCATENATE(TEXT(ROUND('Bestand-Stellensuchende'!DW38/Hilfsblatt_Erwerbspersonen_14ff!$B38%,1),"0.0")," (",TEXT(ROUND('Bestand-Stellensuchende'!DW38/Hilfsblatt_Erwerbspersonen_14ff!$D38%,1),"0.0"),"-",TEXT(ROUND('Bestand-Stellensuchende'!DW38/Hilfsblatt_Erwerbspersonen_14ff!$C38%,1),"0.0"),")")</f>
        <v>2.8 (2.8-2.9)</v>
      </c>
      <c r="DX38" s="36" t="str">
        <f>CONCATENATE(TEXT(ROUND('Bestand-Stellensuchende'!DX38/Hilfsblatt_Erwerbspersonen_14ff!$B38%,1),"0.0")," (",TEXT(ROUND('Bestand-Stellensuchende'!DX38/Hilfsblatt_Erwerbspersonen_14ff!$D38%,1),"0.0"),"-",TEXT(ROUND('Bestand-Stellensuchende'!DX38/Hilfsblatt_Erwerbspersonen_14ff!$C38%,1),"0.0"),")")</f>
        <v>2.9 (2.9-3.0)</v>
      </c>
      <c r="DY38" s="36" t="str">
        <f>CONCATENATE(TEXT(ROUND('Bestand-Stellensuchende'!DY38/Hilfsblatt_Erwerbspersonen_14ff!$B38%,1),"0.0")," (",TEXT(ROUND('Bestand-Stellensuchende'!DY38/Hilfsblatt_Erwerbspersonen_14ff!$D38%,1),"0.0"),"-",TEXT(ROUND('Bestand-Stellensuchende'!DY38/Hilfsblatt_Erwerbspersonen_14ff!$C38%,1),"0.0"),")")</f>
        <v>3.0 (2.9-3.1)</v>
      </c>
      <c r="DZ38" s="36" t="str">
        <f>CONCATENATE(TEXT(ROUND('Bestand-Stellensuchende'!DZ38/Hilfsblatt_Erwerbspersonen_14ff!$B38%,1),"0.0")," (",TEXT(ROUND('Bestand-Stellensuchende'!DZ38/Hilfsblatt_Erwerbspersonen_14ff!$D38%,1),"0.0"),"-",TEXT(ROUND('Bestand-Stellensuchende'!DZ38/Hilfsblatt_Erwerbspersonen_14ff!$C38%,1),"0.0"),")")</f>
        <v>3.0 (2.9-3.1)</v>
      </c>
      <c r="EA38" s="36" t="str">
        <f>CONCATENATE(TEXT(ROUND('Bestand-Stellensuchende'!EA38/Hilfsblatt_Erwerbspersonen_14ff!$B38%,1),"0.0")," (",TEXT(ROUND('Bestand-Stellensuchende'!EA38/Hilfsblatt_Erwerbspersonen_14ff!$D38%,1),"0.0"),"-",TEXT(ROUND('Bestand-Stellensuchende'!EA38/Hilfsblatt_Erwerbspersonen_14ff!$C38%,1),"0.0"),")")</f>
        <v>2.9 (2.8-3.0)</v>
      </c>
      <c r="EB38" s="36" t="str">
        <f>CONCATENATE(TEXT(ROUND('Bestand-Stellensuchende'!EB38/Hilfsblatt_Erwerbspersonen_14ff!$B38%,1),"0.0")," (",TEXT(ROUND('Bestand-Stellensuchende'!EB38/Hilfsblatt_Erwerbspersonen_14ff!$D38%,1),"0.0"),"-",TEXT(ROUND('Bestand-Stellensuchende'!EB38/Hilfsblatt_Erwerbspersonen_14ff!$C38%,1),"0.0"),")")</f>
        <v>2.8 (2.7-2.9)</v>
      </c>
      <c r="EC38" s="36" t="str">
        <f>CONCATENATE(TEXT(ROUND('Bestand-Stellensuchende'!EC38/Hilfsblatt_Erwerbspersonen_14ff!$B38%,1),"0.0")," (",TEXT(ROUND('Bestand-Stellensuchende'!EC38/Hilfsblatt_Erwerbspersonen_14ff!$D38%,1),"0.0"),"-",TEXT(ROUND('Bestand-Stellensuchende'!EC38/Hilfsblatt_Erwerbspersonen_14ff!$C38%,1),"0.0"),")")</f>
        <v>2.9 (2.8-3.0)</v>
      </c>
      <c r="ED38" s="36" t="str">
        <f>CONCATENATE(TEXT(ROUND('Bestand-Stellensuchende'!ED38/Hilfsblatt_Erwerbspersonen_14ff!$B38%,1),"0.0")," (",TEXT(ROUND('Bestand-Stellensuchende'!ED38/Hilfsblatt_Erwerbspersonen_14ff!$D38%,1),"0.0"),"-",TEXT(ROUND('Bestand-Stellensuchende'!ED38/Hilfsblatt_Erwerbspersonen_14ff!$C38%,1),"0.0"),")")</f>
        <v>2.7 (2.6-2.8)</v>
      </c>
      <c r="EE38" s="36" t="str">
        <f>CONCATENATE(TEXT(ROUND('Bestand-Stellensuchende'!EE38/Hilfsblatt_Erwerbspersonen_14ff!$B38%,1),"0.0")," (",TEXT(ROUND('Bestand-Stellensuchende'!EE38/Hilfsblatt_Erwerbspersonen_14ff!$D38%,1),"0.0"),"-",TEXT(ROUND('Bestand-Stellensuchende'!EE38/Hilfsblatt_Erwerbspersonen_14ff!$C38%,1),"0.0"),")")</f>
        <v>2.7 (2.6-2.8)</v>
      </c>
      <c r="EF38" s="36" t="str">
        <f>CONCATENATE(TEXT(ROUND('Bestand-Stellensuchende'!EF38/Hilfsblatt_Erwerbspersonen_14ff!$B38%,1),"0.0")," (",TEXT(ROUND('Bestand-Stellensuchende'!EF38/Hilfsblatt_Erwerbspersonen_14ff!$D38%,1),"0.0"),"-",TEXT(ROUND('Bestand-Stellensuchende'!EF38/Hilfsblatt_Erwerbspersonen_14ff!$C38%,1),"0.0"),")")</f>
        <v>2.7 (2.6-2.8)</v>
      </c>
      <c r="EG38" s="36" t="str">
        <f>CONCATENATE(TEXT(ROUND('Bestand-Stellensuchende'!EG38/Hilfsblatt_Erwerbspersonen_14ff!$B38%,1),"0.0")," (",TEXT(ROUND('Bestand-Stellensuchende'!EG38/Hilfsblatt_Erwerbspersonen_14ff!$D38%,1),"0.0"),"-",TEXT(ROUND('Bestand-Stellensuchende'!EG38/Hilfsblatt_Erwerbspersonen_14ff!$C38%,1),"0.0"),")")</f>
        <v>2.6 (2.6-2.7)</v>
      </c>
      <c r="EH38" s="36" t="str">
        <f>CONCATENATE(TEXT(ROUND('Bestand-Stellensuchende'!EH38/Hilfsblatt_Erwerbspersonen_14ff!$B38%,1),"0.0")," (",TEXT(ROUND('Bestand-Stellensuchende'!EH38/Hilfsblatt_Erwerbspersonen_14ff!$D38%,1),"0.0"),"-",TEXT(ROUND('Bestand-Stellensuchende'!EH38/Hilfsblatt_Erwerbspersonen_14ff!$C38%,1),"0.0"),")")</f>
        <v>2.7 (2.7-2.8)</v>
      </c>
      <c r="EI38" s="36" t="str">
        <f>CONCATENATE(TEXT(ROUND('Bestand-Stellensuchende'!EI38/Hilfsblatt_Erwerbspersonen_14ff!$B38%,1),"0.0")," (",TEXT(ROUND('Bestand-Stellensuchende'!EI38/Hilfsblatt_Erwerbspersonen_14ff!$D38%,1),"0.0"),"-",TEXT(ROUND('Bestand-Stellensuchende'!EI38/Hilfsblatt_Erwerbspersonen_14ff!$C38%,1),"0.0"),")")</f>
        <v>2.6 (2.5-2.7)</v>
      </c>
      <c r="EJ38" s="36" t="str">
        <f>CONCATENATE(TEXT(ROUND('Bestand-Stellensuchende'!EJ38/Hilfsblatt_Erwerbspersonen_14ff!$B38%,1),"0.0")," (",TEXT(ROUND('Bestand-Stellensuchende'!EJ38/Hilfsblatt_Erwerbspersonen_14ff!$D38%,1),"0.0"),"-",TEXT(ROUND('Bestand-Stellensuchende'!EJ38/Hilfsblatt_Erwerbspersonen_14ff!$C38%,1),"0.0"),")")</f>
        <v>2.7 (2.6-2.8)</v>
      </c>
      <c r="EK38" s="36" t="str">
        <f>CONCATENATE(TEXT(ROUND('Bestand-Stellensuchende'!EK38/Hilfsblatt_Erwerbspersonen_14ff!$B38%,1),"0.0")," (",TEXT(ROUND('Bestand-Stellensuchende'!EK38/Hilfsblatt_Erwerbspersonen_14ff!$D38%,1),"0.0"),"-",TEXT(ROUND('Bestand-Stellensuchende'!EK38/Hilfsblatt_Erwerbspersonen_14ff!$C38%,1),"0.0"),")")</f>
        <v>2.8 (2.7-2.9)</v>
      </c>
      <c r="EL38" s="36" t="str">
        <f>CONCATENATE(TEXT(ROUND('Bestand-Stellensuchende'!EL38/Hilfsblatt_Erwerbspersonen_14ff!$B38%,1),"0.0")," (",TEXT(ROUND('Bestand-Stellensuchende'!EL38/Hilfsblatt_Erwerbspersonen_14ff!$D38%,1),"0.0"),"-",TEXT(ROUND('Bestand-Stellensuchende'!EL38/Hilfsblatt_Erwerbspersonen_14ff!$C38%,1),"0.0"),")")</f>
        <v>3.0 (2.9-3.1)</v>
      </c>
      <c r="EM38" s="36" t="str">
        <f>CONCATENATE(TEXT(ROUND('Bestand-Stellensuchende'!EM38/Hilfsblatt_Erwerbspersonen_14ff!$B38%,1),"0.0")," (",TEXT(ROUND('Bestand-Stellensuchende'!EM38/Hilfsblatt_Erwerbspersonen_14ff!$D38%,1),"0.0"),"-",TEXT(ROUND('Bestand-Stellensuchende'!EM38/Hilfsblatt_Erwerbspersonen_14ff!$C38%,1),"0.0"),")")</f>
        <v>3.1 (3.0-3.3)</v>
      </c>
      <c r="EN38" s="36" t="str">
        <f>CONCATENATE(TEXT(ROUND('Bestand-Stellensuchende'!EN38/Hilfsblatt_Erwerbspersonen_14ff!$B38%,1),"0.0")," (",TEXT(ROUND('Bestand-Stellensuchende'!EN38/Hilfsblatt_Erwerbspersonen_14ff!$D38%,1),"0.0"),"-",TEXT(ROUND('Bestand-Stellensuchende'!EN38/Hilfsblatt_Erwerbspersonen_14ff!$C38%,1),"0.0"),")")</f>
        <v>3.2 (3.1-3.3)</v>
      </c>
    </row>
    <row r="39" spans="1:144" ht="13.5" customHeight="1">
      <c r="A39" s="20" t="s">
        <v>29</v>
      </c>
      <c r="B39" s="36" t="str">
        <f>CONCATENATE(TEXT(ROUND('Bestand-Stellensuchende'!B39/Hilfsblatt_Erwerbspersonen_20ff!$B39%,1),"0.0")," (",TEXT(ROUND('Bestand-Stellensuchende'!B39/Hilfsblatt_Erwerbspersonen_20ff!$D39%,1),"0.0"),"-",TEXT(ROUND('Bestand-Stellensuchende'!B39/Hilfsblatt_Erwerbspersonen_20ff!$C39%,1),"0.0"),")")</f>
        <v>2.0 (1.9-2.1)</v>
      </c>
      <c r="C39" s="36" t="str">
        <f>CONCATENATE(TEXT(ROUND('Bestand-Stellensuchende'!C39/Hilfsblatt_Erwerbspersonen_20ff!$B39%,1),"0.0")," (",TEXT(ROUND('Bestand-Stellensuchende'!C39/Hilfsblatt_Erwerbspersonen_20ff!$D39%,1),"0.0"),"-",TEXT(ROUND('Bestand-Stellensuchende'!C39/Hilfsblatt_Erwerbspersonen_20ff!$C39%,1),"0.0"),")")</f>
        <v>2.1 (2.0-2.2)</v>
      </c>
      <c r="D39" s="36" t="str">
        <f>CONCATENATE(TEXT(ROUND('Bestand-Stellensuchende'!D39/Hilfsblatt_Erwerbspersonen_20ff!$B39%,1),"0.0")," (",TEXT(ROUND('Bestand-Stellensuchende'!D39/Hilfsblatt_Erwerbspersonen_20ff!$D39%,1),"0.0"),"-",TEXT(ROUND('Bestand-Stellensuchende'!D39/Hilfsblatt_Erwerbspersonen_20ff!$C39%,1),"0.0"),")")</f>
        <v>2.1 (2.0-2.2)</v>
      </c>
      <c r="E39" s="36" t="str">
        <f>CONCATENATE(TEXT(ROUND('Bestand-Stellensuchende'!E39/Hilfsblatt_Erwerbspersonen_20ff!$B39%,1),"0.0")," (",TEXT(ROUND('Bestand-Stellensuchende'!E39/Hilfsblatt_Erwerbspersonen_20ff!$D39%,1),"0.0"),"-",TEXT(ROUND('Bestand-Stellensuchende'!E39/Hilfsblatt_Erwerbspersonen_20ff!$C39%,1),"0.0"),")")</f>
        <v>2.1 (2.0-2.2)</v>
      </c>
      <c r="F39" s="36"/>
      <c r="G39" s="36"/>
      <c r="H39" s="36"/>
      <c r="I39" s="36"/>
      <c r="J39" s="36"/>
      <c r="K39" s="36"/>
      <c r="L39" s="36"/>
      <c r="M39" s="36"/>
      <c r="N39" s="36"/>
      <c r="O39" s="36" t="str">
        <f>CONCATENATE(TEXT(ROUND('Bestand-Stellensuchende'!O39/Hilfsblatt_Erwerbspersonen_20ff!$B39%,1),"0.0")," (",TEXT(ROUND('Bestand-Stellensuchende'!O39/Hilfsblatt_Erwerbspersonen_20ff!$D39%,1),"0.0"),"-",TEXT(ROUND('Bestand-Stellensuchende'!O39/Hilfsblatt_Erwerbspersonen_20ff!$C39%,1),"0.0"),")")</f>
        <v>1.9 (1.8-2.0)</v>
      </c>
      <c r="P39" s="36" t="str">
        <f>CONCATENATE(TEXT(ROUND('Bestand-Stellensuchende'!P39/Hilfsblatt_Erwerbspersonen_20ff!$B39%,1),"0.0")," (",TEXT(ROUND('Bestand-Stellensuchende'!P39/Hilfsblatt_Erwerbspersonen_20ff!$D39%,1),"0.0"),"-",TEXT(ROUND('Bestand-Stellensuchende'!P39/Hilfsblatt_Erwerbspersonen_20ff!$C39%,1),"0.0"),")")</f>
        <v>2.0 (2.0-2.1)</v>
      </c>
      <c r="Q39" s="36" t="str">
        <f>CONCATENATE(TEXT(ROUND('Bestand-Stellensuchende'!Q39/Hilfsblatt_Erwerbspersonen_20ff!$B39%,1),"0.0")," (",TEXT(ROUND('Bestand-Stellensuchende'!Q39/Hilfsblatt_Erwerbspersonen_20ff!$D39%,1),"0.0"),"-",TEXT(ROUND('Bestand-Stellensuchende'!Q39/Hilfsblatt_Erwerbspersonen_20ff!$C39%,1),"0.0"),")")</f>
        <v>2.0 (1.9-2.1)</v>
      </c>
      <c r="R39" s="36" t="str">
        <f>CONCATENATE(TEXT(ROUND('Bestand-Stellensuchende'!R39/Hilfsblatt_Erwerbspersonen_20ff!$B39%,1),"0.0")," (",TEXT(ROUND('Bestand-Stellensuchende'!R39/Hilfsblatt_Erwerbspersonen_20ff!$D39%,1),"0.0"),"-",TEXT(ROUND('Bestand-Stellensuchende'!R39/Hilfsblatt_Erwerbspersonen_20ff!$C39%,1),"0.0"),")")</f>
        <v>1.9 (1.8-2.0)</v>
      </c>
      <c r="S39" s="36" t="str">
        <f>CONCATENATE(TEXT(ROUND('Bestand-Stellensuchende'!S39/Hilfsblatt_Erwerbspersonen_20ff!$B39%,1),"0.0")," (",TEXT(ROUND('Bestand-Stellensuchende'!S39/Hilfsblatt_Erwerbspersonen_20ff!$D39%,1),"0.0"),"-",TEXT(ROUND('Bestand-Stellensuchende'!S39/Hilfsblatt_Erwerbspersonen_20ff!$C39%,1),"0.0"),")")</f>
        <v>1.9 (1.8-2.0)</v>
      </c>
      <c r="T39" s="36" t="str">
        <f>CONCATENATE(TEXT(ROUND('Bestand-Stellensuchende'!T39/Hilfsblatt_Erwerbspersonen_20ff!$B39%,1),"0.0")," (",TEXT(ROUND('Bestand-Stellensuchende'!T39/Hilfsblatt_Erwerbspersonen_20ff!$D39%,1),"0.0"),"-",TEXT(ROUND('Bestand-Stellensuchende'!T39/Hilfsblatt_Erwerbspersonen_20ff!$C39%,1),"0.0"),")")</f>
        <v>1.8 (1.7-1.8)</v>
      </c>
      <c r="U39" s="36" t="str">
        <f>CONCATENATE(TEXT(ROUND('Bestand-Stellensuchende'!U39/Hilfsblatt_Erwerbspersonen_20ff!$B39%,1),"0.0")," (",TEXT(ROUND('Bestand-Stellensuchende'!U39/Hilfsblatt_Erwerbspersonen_20ff!$D39%,1),"0.0"),"-",TEXT(ROUND('Bestand-Stellensuchende'!U39/Hilfsblatt_Erwerbspersonen_20ff!$C39%,1),"0.0"),")")</f>
        <v>1.8 (1.7-1.9)</v>
      </c>
      <c r="V39" s="36" t="str">
        <f>CONCATENATE(TEXT(ROUND('Bestand-Stellensuchende'!V39/Hilfsblatt_Erwerbspersonen_20ff!$B39%,1),"0.0")," (",TEXT(ROUND('Bestand-Stellensuchende'!V39/Hilfsblatt_Erwerbspersonen_20ff!$D39%,1),"0.0"),"-",TEXT(ROUND('Bestand-Stellensuchende'!V39/Hilfsblatt_Erwerbspersonen_20ff!$C39%,1),"0.0"),")")</f>
        <v>1.7 (1.7-1.8)</v>
      </c>
      <c r="W39" s="36" t="str">
        <f>CONCATENATE(TEXT(ROUND('Bestand-Stellensuchende'!W39/Hilfsblatt_Erwerbspersonen_20ff!$B39%,1),"0.0")," (",TEXT(ROUND('Bestand-Stellensuchende'!W39/Hilfsblatt_Erwerbspersonen_20ff!$D39%,1),"0.0"),"-",TEXT(ROUND('Bestand-Stellensuchende'!W39/Hilfsblatt_Erwerbspersonen_20ff!$C39%,1),"0.0"),")")</f>
        <v>1.8 (1.7-1.9)</v>
      </c>
      <c r="X39" s="36" t="str">
        <f>CONCATENATE(TEXT(ROUND('Bestand-Stellensuchende'!X39/Hilfsblatt_Erwerbspersonen_20ff!$B39%,1),"0.0")," (",TEXT(ROUND('Bestand-Stellensuchende'!X39/Hilfsblatt_Erwerbspersonen_20ff!$D39%,1),"0.0"),"-",TEXT(ROUND('Bestand-Stellensuchende'!X39/Hilfsblatt_Erwerbspersonen_20ff!$C39%,1),"0.0"),")")</f>
        <v>1.8 (1.7-1.9)</v>
      </c>
      <c r="Y39" s="36" t="str">
        <f>CONCATENATE(TEXT(ROUND('Bestand-Stellensuchende'!Y39/Hilfsblatt_Erwerbspersonen_20ff!$B39%,1),"0.0")," (",TEXT(ROUND('Bestand-Stellensuchende'!Y39/Hilfsblatt_Erwerbspersonen_20ff!$D39%,1),"0.0"),"-",TEXT(ROUND('Bestand-Stellensuchende'!Y39/Hilfsblatt_Erwerbspersonen_20ff!$C39%,1),"0.0"),")")</f>
        <v>1.8 (1.7-1.9)</v>
      </c>
      <c r="Z39" s="36" t="str">
        <f>CONCATENATE(TEXT(ROUND('Bestand-Stellensuchende'!Z39/Hilfsblatt_Erwerbspersonen_20ff!$B39%,1),"0.0")," (",TEXT(ROUND('Bestand-Stellensuchende'!Z39/Hilfsblatt_Erwerbspersonen_20ff!$D39%,1),"0.0"),"-",TEXT(ROUND('Bestand-Stellensuchende'!Z39/Hilfsblatt_Erwerbspersonen_20ff!$C39%,1),"0.0"),")")</f>
        <v>1.9 (1.8-2.0)</v>
      </c>
      <c r="AA39" s="36" t="str">
        <f>CONCATENATE(TEXT(ROUND('Bestand-Stellensuchende'!AA39/Hilfsblatt_Erwerbspersonen_20ff!$B39%,1),"0.0")," (",TEXT(ROUND('Bestand-Stellensuchende'!AA39/Hilfsblatt_Erwerbspersonen_20ff!$D39%,1),"0.0"),"-",TEXT(ROUND('Bestand-Stellensuchende'!AA39/Hilfsblatt_Erwerbspersonen_20ff!$C39%,1),"0.0"),")")</f>
        <v>2.0 (1.9-2.1)</v>
      </c>
      <c r="AB39" s="36" t="str">
        <f>CONCATENATE(TEXT(ROUND('Bestand-Stellensuchende'!AB39/Hilfsblatt_Erwerbspersonen_20ff!$B39%,1),"0.0")," (",TEXT(ROUND('Bestand-Stellensuchende'!AB39/Hilfsblatt_Erwerbspersonen_20ff!$D39%,1),"0.0"),"-",TEXT(ROUND('Bestand-Stellensuchende'!AB39/Hilfsblatt_Erwerbspersonen_20ff!$C39%,1),"0.0"),")")</f>
        <v>2.1 (2.0-2.2)</v>
      </c>
      <c r="AC39" s="36" t="str">
        <f>CONCATENATE(TEXT(ROUND('Bestand-Stellensuchende'!AC39/Hilfsblatt_Erwerbspersonen_20ff!$B39%,1),"0.0")," (",TEXT(ROUND('Bestand-Stellensuchende'!AC39/Hilfsblatt_Erwerbspersonen_20ff!$D39%,1),"0.0"),"-",TEXT(ROUND('Bestand-Stellensuchende'!AC39/Hilfsblatt_Erwerbspersonen_20ff!$C39%,1),"0.0"),")")</f>
        <v>2.0 (1.9-2.1)</v>
      </c>
      <c r="AD39" s="36" t="str">
        <f>CONCATENATE(TEXT(ROUND('Bestand-Stellensuchende'!AD39/Hilfsblatt_Erwerbspersonen_20ff!$B39%,1),"0.0")," (",TEXT(ROUND('Bestand-Stellensuchende'!AD39/Hilfsblatt_Erwerbspersonen_20ff!$D39%,1),"0.0"),"-",TEXT(ROUND('Bestand-Stellensuchende'!AD39/Hilfsblatt_Erwerbspersonen_20ff!$C39%,1),"0.0"),")")</f>
        <v>1.9 (1.8-2.0)</v>
      </c>
      <c r="AE39" s="36" t="str">
        <f>CONCATENATE(TEXT(ROUND('Bestand-Stellensuchende'!AE39/Hilfsblatt_Erwerbspersonen_20ff!$B39%,1),"0.0")," (",TEXT(ROUND('Bestand-Stellensuchende'!AE39/Hilfsblatt_Erwerbspersonen_20ff!$D39%,1),"0.0"),"-",TEXT(ROUND('Bestand-Stellensuchende'!AE39/Hilfsblatt_Erwerbspersonen_20ff!$C39%,1),"0.0"),")")</f>
        <v>1.8 (1.7-1.9)</v>
      </c>
      <c r="AF39" s="36" t="str">
        <f>CONCATENATE(TEXT(ROUND('Bestand-Stellensuchende'!AF39/Hilfsblatt_Erwerbspersonen_20ff!$B39%,1),"0.0")," (",TEXT(ROUND('Bestand-Stellensuchende'!AF39/Hilfsblatt_Erwerbspersonen_20ff!$D39%,1),"0.0"),"-",TEXT(ROUND('Bestand-Stellensuchende'!AF39/Hilfsblatt_Erwerbspersonen_20ff!$C39%,1),"0.0"),")")</f>
        <v>1.9 (1.8-1.9)</v>
      </c>
      <c r="AG39" s="36" t="str">
        <f>CONCATENATE(TEXT(ROUND('Bestand-Stellensuchende'!AG39/Hilfsblatt_Erwerbspersonen_20ff!$B39%,1),"0.0")," (",TEXT(ROUND('Bestand-Stellensuchende'!AG39/Hilfsblatt_Erwerbspersonen_20ff!$D39%,1),"0.0"),"-",TEXT(ROUND('Bestand-Stellensuchende'!AG39/Hilfsblatt_Erwerbspersonen_20ff!$C39%,1),"0.0"),")")</f>
        <v>1.8 (1.8-1.9)</v>
      </c>
      <c r="AH39" s="36" t="str">
        <f>CONCATENATE(TEXT(ROUND('Bestand-Stellensuchende'!AH39/Hilfsblatt_Erwerbspersonen_20ff!$B39%,1),"0.0")," (",TEXT(ROUND('Bestand-Stellensuchende'!AH39/Hilfsblatt_Erwerbspersonen_20ff!$D39%,1),"0.0"),"-",TEXT(ROUND('Bestand-Stellensuchende'!AH39/Hilfsblatt_Erwerbspersonen_20ff!$C39%,1),"0.0"),")")</f>
        <v>1.9 (1.8-2.0)</v>
      </c>
      <c r="AI39" s="36" t="str">
        <f>CONCATENATE(TEXT(ROUND('Bestand-Stellensuchende'!AI39/Hilfsblatt_Erwerbspersonen_20ff!$B39%,1),"0.0")," (",TEXT(ROUND('Bestand-Stellensuchende'!AI39/Hilfsblatt_Erwerbspersonen_20ff!$D39%,1),"0.0"),"-",TEXT(ROUND('Bestand-Stellensuchende'!AI39/Hilfsblatt_Erwerbspersonen_20ff!$C39%,1),"0.0"),")")</f>
        <v>2.0 (2.0-2.1)</v>
      </c>
      <c r="AJ39" s="36" t="str">
        <f>CONCATENATE(TEXT(ROUND('Bestand-Stellensuchende'!AJ39/Hilfsblatt_Erwerbspersonen_20ff!$B39%,1),"0.0")," (",TEXT(ROUND('Bestand-Stellensuchende'!AJ39/Hilfsblatt_Erwerbspersonen_20ff!$D39%,1),"0.0"),"-",TEXT(ROUND('Bestand-Stellensuchende'!AJ39/Hilfsblatt_Erwerbspersonen_20ff!$C39%,1),"0.0"),")")</f>
        <v>2.0 (1.9-2.1)</v>
      </c>
      <c r="AK39" s="36" t="str">
        <f>CONCATENATE(TEXT(ROUND('Bestand-Stellensuchende'!AK39/Hilfsblatt_Erwerbspersonen_20ff!$B39%,1),"0.0")," (",TEXT(ROUND('Bestand-Stellensuchende'!AK39/Hilfsblatt_Erwerbspersonen_20ff!$D39%,1),"0.0"),"-",TEXT(ROUND('Bestand-Stellensuchende'!AK39/Hilfsblatt_Erwerbspersonen_20ff!$C39%,1),"0.0"),")")</f>
        <v>2.3 (2.2-2.4)</v>
      </c>
      <c r="AL39" s="36" t="str">
        <f>CONCATENATE(TEXT(ROUND('Bestand-Stellensuchende'!AL39/Hilfsblatt_Erwerbspersonen_20ff!$B39%,1),"0.0")," (",TEXT(ROUND('Bestand-Stellensuchende'!AL39/Hilfsblatt_Erwerbspersonen_20ff!$D39%,1),"0.0"),"-",TEXT(ROUND('Bestand-Stellensuchende'!AL39/Hilfsblatt_Erwerbspersonen_20ff!$C39%,1),"0.0"),")")</f>
        <v>2.4 (2.3-2.5)</v>
      </c>
      <c r="AM39" s="36" t="str">
        <f>CONCATENATE(TEXT(ROUND('Bestand-Stellensuchende'!AM39/Hilfsblatt_Erwerbspersonen_20ff!$B39%,1),"0.0")," (",TEXT(ROUND('Bestand-Stellensuchende'!AM39/Hilfsblatt_Erwerbspersonen_20ff!$D39%,1),"0.0"),"-",TEXT(ROUND('Bestand-Stellensuchende'!AM39/Hilfsblatt_Erwerbspersonen_20ff!$C39%,1),"0.0"),")")</f>
        <v>2.5 (2.4-2.6)</v>
      </c>
      <c r="AN39" s="36" t="str">
        <f>CONCATENATE(TEXT(ROUND('Bestand-Stellensuchende'!AN39/Hilfsblatt_Erwerbspersonen_20ff!$B39%,1),"0.0")," (",TEXT(ROUND('Bestand-Stellensuchende'!AN39/Hilfsblatt_Erwerbspersonen_20ff!$D39%,1),"0.0"),"-",TEXT(ROUND('Bestand-Stellensuchende'!AN39/Hilfsblatt_Erwerbspersonen_20ff!$C39%,1),"0.0"),")")</f>
        <v>2.6 (2.5-2.8)</v>
      </c>
      <c r="AO39" s="36" t="str">
        <f>CONCATENATE(TEXT(ROUND('Bestand-Stellensuchende'!AO39/Hilfsblatt_Erwerbspersonen_20ff!$B39%,1),"0.0")," (",TEXT(ROUND('Bestand-Stellensuchende'!AO39/Hilfsblatt_Erwerbspersonen_20ff!$D39%,1),"0.0"),"-",TEXT(ROUND('Bestand-Stellensuchende'!AO39/Hilfsblatt_Erwerbspersonen_20ff!$C39%,1),"0.0"),")")</f>
        <v>3.0 (2.9-3.2)</v>
      </c>
      <c r="AP39" s="36" t="str">
        <f>CONCATENATE(TEXT(ROUND('Bestand-Stellensuchende'!AP39/Hilfsblatt_Erwerbspersonen_20ff!$B39%,1),"0.0")," (",TEXT(ROUND('Bestand-Stellensuchende'!AP39/Hilfsblatt_Erwerbspersonen_20ff!$D39%,1),"0.0"),"-",TEXT(ROUND('Bestand-Stellensuchende'!AP39/Hilfsblatt_Erwerbspersonen_20ff!$C39%,1),"0.0"),")")</f>
        <v>2.7 (2.6-2.9)</v>
      </c>
      <c r="AQ39" s="36" t="str">
        <f>CONCATENATE(TEXT(ROUND('Bestand-Stellensuchende'!AQ39/Hilfsblatt_Erwerbspersonen_20ff!$B39%,1),"0.0")," (",TEXT(ROUND('Bestand-Stellensuchende'!AQ39/Hilfsblatt_Erwerbspersonen_20ff!$D39%,1),"0.0"),"-",TEXT(ROUND('Bestand-Stellensuchende'!AQ39/Hilfsblatt_Erwerbspersonen_20ff!$C39%,1),"0.0"),")")</f>
        <v>2.7 (2.6-2.8)</v>
      </c>
      <c r="AR39" s="36" t="str">
        <f>CONCATENATE(TEXT(ROUND('Bestand-Stellensuchende'!AR39/Hilfsblatt_Erwerbspersonen_20ff!$B39%,1),"0.0")," (",TEXT(ROUND('Bestand-Stellensuchende'!AR39/Hilfsblatt_Erwerbspersonen_20ff!$D39%,1),"0.0"),"-",TEXT(ROUND('Bestand-Stellensuchende'!AR39/Hilfsblatt_Erwerbspersonen_20ff!$C39%,1),"0.0"),")")</f>
        <v>2.6 (2.5-2.7)</v>
      </c>
      <c r="AS39" s="36" t="str">
        <f>CONCATENATE(TEXT(ROUND('Bestand-Stellensuchende'!AS39/Hilfsblatt_Erwerbspersonen_20ff!$B39%,1),"0.0")," (",TEXT(ROUND('Bestand-Stellensuchende'!AS39/Hilfsblatt_Erwerbspersonen_20ff!$D39%,1),"0.0"),"-",TEXT(ROUND('Bestand-Stellensuchende'!AS39/Hilfsblatt_Erwerbspersonen_20ff!$C39%,1),"0.0"),")")</f>
        <v>2.7 (2.6-2.9)</v>
      </c>
      <c r="AT39" s="36" t="str">
        <f>CONCATENATE(TEXT(ROUND('Bestand-Stellensuchende'!AT39/Hilfsblatt_Erwerbspersonen_20ff!$B39%,1),"0.0")," (",TEXT(ROUND('Bestand-Stellensuchende'!AT39/Hilfsblatt_Erwerbspersonen_20ff!$D39%,1),"0.0"),"-",TEXT(ROUND('Bestand-Stellensuchende'!AT39/Hilfsblatt_Erwerbspersonen_20ff!$C39%,1),"0.0"),")")</f>
        <v>2.8 (2.6-2.9)</v>
      </c>
      <c r="AU39" s="36" t="str">
        <f>CONCATENATE(TEXT(ROUND('Bestand-Stellensuchende'!AU39/Hilfsblatt_Erwerbspersonen_20ff!$B39%,1),"0.0")," (",TEXT(ROUND('Bestand-Stellensuchende'!AU39/Hilfsblatt_Erwerbspersonen_20ff!$D39%,1),"0.0"),"-",TEXT(ROUND('Bestand-Stellensuchende'!AU39/Hilfsblatt_Erwerbspersonen_20ff!$C39%,1),"0.0"),")")</f>
        <v>2.9 (2.8-3.1)</v>
      </c>
      <c r="AV39" s="36" t="str">
        <f>CONCATENATE(TEXT(ROUND('Bestand-Stellensuchende'!AV39/Hilfsblatt_Erwerbspersonen_20ff!$B39%,1),"0.0")," (",TEXT(ROUND('Bestand-Stellensuchende'!AV39/Hilfsblatt_Erwerbspersonen_20ff!$D39%,1),"0.0"),"-",TEXT(ROUND('Bestand-Stellensuchende'!AV39/Hilfsblatt_Erwerbspersonen_20ff!$C39%,1),"0.0"),")")</f>
        <v>3.0 (2.9-3.2)</v>
      </c>
      <c r="AW39" s="36" t="str">
        <f>CONCATENATE(TEXT(ROUND('Bestand-Stellensuchende'!AW39/Hilfsblatt_Erwerbspersonen_20ff!$B39%,1),"0.0")," (",TEXT(ROUND('Bestand-Stellensuchende'!AW39/Hilfsblatt_Erwerbspersonen_20ff!$D39%,1),"0.0"),"-",TEXT(ROUND('Bestand-Stellensuchende'!AW39/Hilfsblatt_Erwerbspersonen_20ff!$C39%,1),"0.0"),")")</f>
        <v>3.2 (3.1-3.4)</v>
      </c>
      <c r="AX39" s="36" t="str">
        <f>CONCATENATE(TEXT(ROUND('Bestand-Stellensuchende'!AX39/Hilfsblatt_Erwerbspersonen_20ff!$B39%,1),"0.0")," (",TEXT(ROUND('Bestand-Stellensuchende'!AX39/Hilfsblatt_Erwerbspersonen_20ff!$D39%,1),"0.0"),"-",TEXT(ROUND('Bestand-Stellensuchende'!AX39/Hilfsblatt_Erwerbspersonen_20ff!$C39%,1),"0.0"),")")</f>
        <v>3.3 (3.2-3.5)</v>
      </c>
      <c r="AY39" s="36" t="str">
        <f>CONCATENATE(TEXT(ROUND('Bestand-Stellensuchende'!AY39/Hilfsblatt_Erwerbspersonen_20ff!$B39%,1),"0.0")," (",TEXT(ROUND('Bestand-Stellensuchende'!AY39/Hilfsblatt_Erwerbspersonen_20ff!$D39%,1),"0.0"),"-",TEXT(ROUND('Bestand-Stellensuchende'!AY39/Hilfsblatt_Erwerbspersonen_20ff!$C39%,1),"0.0"),")")</f>
        <v>3.3 (3.2-3.5)</v>
      </c>
      <c r="AZ39" s="36" t="str">
        <f>CONCATENATE(TEXT(ROUND('Bestand-Stellensuchende'!AZ39/Hilfsblatt_Erwerbspersonen_20ff!$B39%,1),"0.0")," (",TEXT(ROUND('Bestand-Stellensuchende'!AZ39/Hilfsblatt_Erwerbspersonen_20ff!$D39%,1),"0.0"),"-",TEXT(ROUND('Bestand-Stellensuchende'!AZ39/Hilfsblatt_Erwerbspersonen_20ff!$C39%,1),"0.0"),")")</f>
        <v>3.4 (3.3-3.6)</v>
      </c>
      <c r="BA39" s="36" t="str">
        <f>CONCATENATE(TEXT(ROUND('Bestand-Stellensuchende'!BA39/Hilfsblatt_Erwerbspersonen_20ff!$B39%,1),"0.0")," (",TEXT(ROUND('Bestand-Stellensuchende'!BA39/Hilfsblatt_Erwerbspersonen_20ff!$D39%,1),"0.0"),"-",TEXT(ROUND('Bestand-Stellensuchende'!BA39/Hilfsblatt_Erwerbspersonen_20ff!$C39%,1),"0.0"),")")</f>
        <v>3.4 (3.3-3.6)</v>
      </c>
      <c r="BB39" s="36" t="str">
        <f>CONCATENATE(TEXT(ROUND('Bestand-Stellensuchende'!BB39/Hilfsblatt_Erwerbspersonen_20ff!$B39%,1),"0.0")," (",TEXT(ROUND('Bestand-Stellensuchende'!BB39/Hilfsblatt_Erwerbspersonen_20ff!$D39%,1),"0.0"),"-",TEXT(ROUND('Bestand-Stellensuchende'!BB39/Hilfsblatt_Erwerbspersonen_20ff!$C39%,1),"0.0"),")")</f>
        <v>3.1 (3.0-3.3)</v>
      </c>
      <c r="BC39" s="36" t="str">
        <f>CONCATENATE(TEXT(ROUND('Bestand-Stellensuchende'!BC39/Hilfsblatt_Erwerbspersonen_20ff!$B39%,1),"0.0")," (",TEXT(ROUND('Bestand-Stellensuchende'!BC39/Hilfsblatt_Erwerbspersonen_20ff!$D39%,1),"0.0"),"-",TEXT(ROUND('Bestand-Stellensuchende'!BC39/Hilfsblatt_Erwerbspersonen_20ff!$C39%,1),"0.0"),")")</f>
        <v>3.5 (3.3-3.6)</v>
      </c>
      <c r="BD39" s="36" t="str">
        <f>CONCATENATE(TEXT(ROUND('Bestand-Stellensuchende'!BD39/Hilfsblatt_Erwerbspersonen_20ff!$B39%,1),"0.0")," (",TEXT(ROUND('Bestand-Stellensuchende'!BD39/Hilfsblatt_Erwerbspersonen_20ff!$D39%,1),"0.0"),"-",TEXT(ROUND('Bestand-Stellensuchende'!BD39/Hilfsblatt_Erwerbspersonen_20ff!$C39%,1),"0.0"),")")</f>
        <v>3.4 (3.3-3.6)</v>
      </c>
      <c r="BE39" s="36" t="str">
        <f>CONCATENATE(TEXT(ROUND('Bestand-Stellensuchende'!BE39/Hilfsblatt_Erwerbspersonen_20ff!$B39%,1),"0.0")," (",TEXT(ROUND('Bestand-Stellensuchende'!BE39/Hilfsblatt_Erwerbspersonen_20ff!$D39%,1),"0.0"),"-",TEXT(ROUND('Bestand-Stellensuchende'!BE39/Hilfsblatt_Erwerbspersonen_20ff!$C39%,1),"0.0"),")")</f>
        <v>3.3 (3.1-3.4)</v>
      </c>
      <c r="BF39" s="36" t="str">
        <f>CONCATENATE(TEXT(ROUND('Bestand-Stellensuchende'!BF39/Hilfsblatt_Erwerbspersonen_20ff!$B39%,1),"0.0")," (",TEXT(ROUND('Bestand-Stellensuchende'!BF39/Hilfsblatt_Erwerbspersonen_20ff!$D39%,1),"0.0"),"-",TEXT(ROUND('Bestand-Stellensuchende'!BF39/Hilfsblatt_Erwerbspersonen_20ff!$C39%,1),"0.0"),")")</f>
        <v>3.2 (3.0-3.3)</v>
      </c>
      <c r="BG39" s="36" t="str">
        <f>CONCATENATE(TEXT(ROUND('Bestand-Stellensuchende'!BG39/Hilfsblatt_Erwerbspersonen_20ff!$B39%,1),"0.0")," (",TEXT(ROUND('Bestand-Stellensuchende'!BG39/Hilfsblatt_Erwerbspersonen_20ff!$D39%,1),"0.0"),"-",TEXT(ROUND('Bestand-Stellensuchende'!BG39/Hilfsblatt_Erwerbspersonen_20ff!$C39%,1),"0.0"),")")</f>
        <v>3.3 (3.2-3.5)</v>
      </c>
      <c r="BH39" s="36" t="str">
        <f>CONCATENATE(TEXT(ROUND('Bestand-Stellensuchende'!BH39/Hilfsblatt_Erwerbspersonen_20ff!$B39%,1),"0.0")," (",TEXT(ROUND('Bestand-Stellensuchende'!BH39/Hilfsblatt_Erwerbspersonen_20ff!$D39%,1),"0.0"),"-",TEXT(ROUND('Bestand-Stellensuchende'!BH39/Hilfsblatt_Erwerbspersonen_20ff!$C39%,1),"0.0"),")")</f>
        <v>3.3 (3.2-3.5)</v>
      </c>
      <c r="BI39" s="36" t="str">
        <f>CONCATENATE(TEXT(ROUND('Bestand-Stellensuchende'!BI39/Hilfsblatt_Erwerbspersonen_20ff!$B39%,1),"0.0")," (",TEXT(ROUND('Bestand-Stellensuchende'!BI39/Hilfsblatt_Erwerbspersonen_20ff!$D39%,1),"0.0"),"-",TEXT(ROUND('Bestand-Stellensuchende'!BI39/Hilfsblatt_Erwerbspersonen_20ff!$C39%,1),"0.0"),")")</f>
        <v>3.2 (3.1-3.4)</v>
      </c>
      <c r="BJ39" s="36" t="str">
        <f>CONCATENATE(TEXT(ROUND('Bestand-Stellensuchende'!BJ39/Hilfsblatt_Erwerbspersonen_20ff!$B39%,1),"0.0")," (",TEXT(ROUND('Bestand-Stellensuchende'!BJ39/Hilfsblatt_Erwerbspersonen_20ff!$D39%,1),"0.0"),"-",TEXT(ROUND('Bestand-Stellensuchende'!BJ39/Hilfsblatt_Erwerbspersonen_20ff!$C39%,1),"0.0"),")")</f>
        <v>3.2 (3.0-3.3)</v>
      </c>
      <c r="BK39" s="36" t="str">
        <f>CONCATENATE(TEXT(ROUND('Bestand-Stellensuchende'!BK39/Hilfsblatt_Erwerbspersonen_20ff!$B39%,1),"0.0")," (",TEXT(ROUND('Bestand-Stellensuchende'!BK39/Hilfsblatt_Erwerbspersonen_20ff!$D39%,1),"0.0"),"-",TEXT(ROUND('Bestand-Stellensuchende'!BK39/Hilfsblatt_Erwerbspersonen_20ff!$C39%,1),"0.0"),")")</f>
        <v>3.1 (3.0-3.3)</v>
      </c>
      <c r="BL39" s="36" t="str">
        <f>CONCATENATE(TEXT(ROUND('Bestand-Stellensuchende'!BL39/Hilfsblatt_Erwerbspersonen_20ff!$B39%,1),"0.0")," (",TEXT(ROUND('Bestand-Stellensuchende'!BL39/Hilfsblatt_Erwerbspersonen_20ff!$D39%,1),"0.0"),"-",TEXT(ROUND('Bestand-Stellensuchende'!BL39/Hilfsblatt_Erwerbspersonen_20ff!$C39%,1),"0.0"),")")</f>
        <v>3.0 (2.8-3.1)</v>
      </c>
      <c r="BM39" s="36" t="str">
        <f>CONCATENATE(TEXT(ROUND('Bestand-Stellensuchende'!BM39/Hilfsblatt_Erwerbspersonen_20ff!$B39%,1),"0.0")," (",TEXT(ROUND('Bestand-Stellensuchende'!BM39/Hilfsblatt_Erwerbspersonen_20ff!$D39%,1),"0.0"),"-",TEXT(ROUND('Bestand-Stellensuchende'!BM39/Hilfsblatt_Erwerbspersonen_20ff!$C39%,1),"0.0"),")")</f>
        <v>2.7 (2.5-2.8)</v>
      </c>
      <c r="BN39" s="36" t="str">
        <f>CONCATENATE(TEXT(ROUND('Bestand-Stellensuchende'!BN39/Hilfsblatt_Erwerbspersonen_20ff!$B39%,1),"0.0")," (",TEXT(ROUND('Bestand-Stellensuchende'!BN39/Hilfsblatt_Erwerbspersonen_20ff!$D39%,1),"0.0"),"-",TEXT(ROUND('Bestand-Stellensuchende'!BN39/Hilfsblatt_Erwerbspersonen_20ff!$C39%,1),"0.0"),")")</f>
        <v>2.7 (2.5-2.8)</v>
      </c>
      <c r="BO39" s="36" t="str">
        <f>CONCATENATE(TEXT(ROUND('Bestand-Stellensuchende'!BO39/Hilfsblatt_Erwerbspersonen_17ff!$B39%,1),"0.0")," (",TEXT(ROUND('Bestand-Stellensuchende'!BO39/Hilfsblatt_Erwerbspersonen_17ff!$D39%,1),"0.0"),"-",TEXT(ROUND('Bestand-Stellensuchende'!BO39/Hilfsblatt_Erwerbspersonen_17ff!$C39%,1),"0.0"),")")</f>
        <v>2.4 (2.3-2.5)</v>
      </c>
      <c r="BP39" s="36" t="str">
        <f>CONCATENATE(TEXT(ROUND('Bestand-Stellensuchende'!BP39/Hilfsblatt_Erwerbspersonen_17ff!$B39%,1),"0.0")," (",TEXT(ROUND('Bestand-Stellensuchende'!BP39/Hilfsblatt_Erwerbspersonen_17ff!$D39%,1),"0.0"),"-",TEXT(ROUND('Bestand-Stellensuchende'!BP39/Hilfsblatt_Erwerbspersonen_17ff!$C39%,1),"0.0"),")")</f>
        <v>2.5 (2.4-2.6)</v>
      </c>
      <c r="BQ39" s="36" t="str">
        <f>CONCATENATE(TEXT(ROUND('Bestand-Stellensuchende'!BQ39/Hilfsblatt_Erwerbspersonen_17ff!$B39%,1),"0.0")," (",TEXT(ROUND('Bestand-Stellensuchende'!BQ39/Hilfsblatt_Erwerbspersonen_17ff!$D39%,1),"0.0"),"-",TEXT(ROUND('Bestand-Stellensuchende'!BQ39/Hilfsblatt_Erwerbspersonen_17ff!$C39%,1),"0.0"),")")</f>
        <v>2.3 (2.2-2.5)</v>
      </c>
      <c r="BR39" s="36" t="str">
        <f>CONCATENATE(TEXT(ROUND('Bestand-Stellensuchende'!BR39/Hilfsblatt_Erwerbspersonen_17ff!$B39%,1),"0.0")," (",TEXT(ROUND('Bestand-Stellensuchende'!BR39/Hilfsblatt_Erwerbspersonen_17ff!$D39%,1),"0.0"),"-",TEXT(ROUND('Bestand-Stellensuchende'!BR39/Hilfsblatt_Erwerbspersonen_17ff!$C39%,1),"0.0"),")")</f>
        <v>2.3 (2.2-2.4)</v>
      </c>
      <c r="BS39" s="36" t="str">
        <f>CONCATENATE(TEXT(ROUND('Bestand-Stellensuchende'!BS39/Hilfsblatt_Erwerbspersonen_17ff!$B39%,1),"0.0")," (",TEXT(ROUND('Bestand-Stellensuchende'!BS39/Hilfsblatt_Erwerbspersonen_17ff!$D39%,1),"0.0"),"-",TEXT(ROUND('Bestand-Stellensuchende'!BS39/Hilfsblatt_Erwerbspersonen_17ff!$C39%,1),"0.0"),")")</f>
        <v>2.2 (2.1-2.3)</v>
      </c>
      <c r="BT39" s="36" t="str">
        <f>CONCATENATE(TEXT(ROUND('Bestand-Stellensuchende'!BT39/Hilfsblatt_Erwerbspersonen_17ff!$B39%,1),"0.0")," (",TEXT(ROUND('Bestand-Stellensuchende'!BT39/Hilfsblatt_Erwerbspersonen_17ff!$D39%,1),"0.0"),"-",TEXT(ROUND('Bestand-Stellensuchende'!BT39/Hilfsblatt_Erwerbspersonen_17ff!$C39%,1),"0.0"),")")</f>
        <v>2.2 (2.2-2.4)</v>
      </c>
      <c r="BU39" s="36" t="str">
        <f>CONCATENATE(TEXT(ROUND('Bestand-Stellensuchende'!BU39/Hilfsblatt_Erwerbspersonen_17ff!$B39%,1),"0.0")," (",TEXT(ROUND('Bestand-Stellensuchende'!BU39/Hilfsblatt_Erwerbspersonen_17ff!$D39%,1),"0.0"),"-",TEXT(ROUND('Bestand-Stellensuchende'!BU39/Hilfsblatt_Erwerbspersonen_17ff!$C39%,1),"0.0"),")")</f>
        <v>2.3 (2.2-2.4)</v>
      </c>
      <c r="BV39" s="36" t="str">
        <f>CONCATENATE(TEXT(ROUND('Bestand-Stellensuchende'!BV39/Hilfsblatt_Erwerbspersonen_17ff!$B39%,1),"0.0")," (",TEXT(ROUND('Bestand-Stellensuchende'!BV39/Hilfsblatt_Erwerbspersonen_17ff!$D39%,1),"0.0"),"-",TEXT(ROUND('Bestand-Stellensuchende'!BV39/Hilfsblatt_Erwerbspersonen_17ff!$C39%,1),"0.0"),")")</f>
        <v>2.2 (2.2-2.3)</v>
      </c>
      <c r="BW39" s="36" t="str">
        <f>CONCATENATE(TEXT(ROUND('Bestand-Stellensuchende'!BW39/Hilfsblatt_Erwerbspersonen_17ff!$B39%,1),"0.0")," (",TEXT(ROUND('Bestand-Stellensuchende'!BW39/Hilfsblatt_Erwerbspersonen_17ff!$D39%,1),"0.0"),"-",TEXT(ROUND('Bestand-Stellensuchende'!BW39/Hilfsblatt_Erwerbspersonen_17ff!$C39%,1),"0.0"),")")</f>
        <v>2.3 (2.2-2.4)</v>
      </c>
      <c r="BX39" s="36" t="str">
        <f>CONCATENATE(TEXT(ROUND('Bestand-Stellensuchende'!BX39/Hilfsblatt_Erwerbspersonen_17ff!$B39%,1),"0.0")," (",TEXT(ROUND('Bestand-Stellensuchende'!BX39/Hilfsblatt_Erwerbspersonen_17ff!$D39%,1),"0.0"),"-",TEXT(ROUND('Bestand-Stellensuchende'!BX39/Hilfsblatt_Erwerbspersonen_17ff!$C39%,1),"0.0"),")")</f>
        <v>2.5 (2.4-2.6)</v>
      </c>
      <c r="BY39" s="36" t="str">
        <f>CONCATENATE(TEXT(ROUND('Bestand-Stellensuchende'!BY39/Hilfsblatt_Erwerbspersonen_17ff!$B39%,1),"0.0")," (",TEXT(ROUND('Bestand-Stellensuchende'!BY39/Hilfsblatt_Erwerbspersonen_17ff!$D39%,1),"0.0"),"-",TEXT(ROUND('Bestand-Stellensuchende'!BY39/Hilfsblatt_Erwerbspersonen_17ff!$C39%,1),"0.0"),")")</f>
        <v>2.5 (2.4-2.6)</v>
      </c>
      <c r="BZ39" s="36" t="str">
        <f>CONCATENATE(TEXT(ROUND('Bestand-Stellensuchende'!BZ39/Hilfsblatt_Erwerbspersonen_17ff!$B39%,1),"0.0")," (",TEXT(ROUND('Bestand-Stellensuchende'!BZ39/Hilfsblatt_Erwerbspersonen_17ff!$D39%,1),"0.0"),"-",TEXT(ROUND('Bestand-Stellensuchende'!BZ39/Hilfsblatt_Erwerbspersonen_17ff!$C39%,1),"0.0"),")")</f>
        <v>2.6 (2.5-2.7)</v>
      </c>
      <c r="CA39" s="36" t="str">
        <f>CONCATENATE(TEXT(ROUND('Bestand-Stellensuchende'!CA39/Hilfsblatt_Erwerbspersonen_17ff!$B39%,1),"0.0")," (",TEXT(ROUND('Bestand-Stellensuchende'!CA39/Hilfsblatt_Erwerbspersonen_17ff!$D39%,1),"0.0"),"-",TEXT(ROUND('Bestand-Stellensuchende'!CA39/Hilfsblatt_Erwerbspersonen_17ff!$C39%,1),"0.0"),")")</f>
        <v>2.6 (2.5-2.7)</v>
      </c>
      <c r="CB39" s="36" t="str">
        <f>CONCATENATE(TEXT(ROUND('Bestand-Stellensuchende'!CB39/Hilfsblatt_Erwerbspersonen_17ff!$B39%,1),"0.0")," (",TEXT(ROUND('Bestand-Stellensuchende'!CB39/Hilfsblatt_Erwerbspersonen_17ff!$D39%,1),"0.0"),"-",TEXT(ROUND('Bestand-Stellensuchende'!CB39/Hilfsblatt_Erwerbspersonen_17ff!$C39%,1),"0.0"),")")</f>
        <v>2.7 (2.6-2.8)</v>
      </c>
      <c r="CC39" s="36" t="str">
        <f>CONCATENATE(TEXT(ROUND('Bestand-Stellensuchende'!CC39/Hilfsblatt_Erwerbspersonen_17ff!$B39%,1),"0.0")," (",TEXT(ROUND('Bestand-Stellensuchende'!CC39/Hilfsblatt_Erwerbspersonen_17ff!$D39%,1),"0.0"),"-",TEXT(ROUND('Bestand-Stellensuchende'!CC39/Hilfsblatt_Erwerbspersonen_17ff!$C39%,1),"0.0"),")")</f>
        <v>2.6 (2.5-2.8)</v>
      </c>
      <c r="CD39" s="36" t="str">
        <f>CONCATENATE(TEXT(ROUND('Bestand-Stellensuchende'!CD39/Hilfsblatt_Erwerbspersonen_17ff!$B39%,1),"0.0")," (",TEXT(ROUND('Bestand-Stellensuchende'!CD39/Hilfsblatt_Erwerbspersonen_17ff!$D39%,1),"0.0"),"-",TEXT(ROUND('Bestand-Stellensuchende'!CD39/Hilfsblatt_Erwerbspersonen_17ff!$C39%,1),"0.0"),")")</f>
        <v>2.7 (2.6-2.8)</v>
      </c>
      <c r="CE39" s="36" t="str">
        <f>CONCATENATE(TEXT(ROUND('Bestand-Stellensuchende'!CE39/Hilfsblatt_Erwerbspersonen_17ff!$B39%,1),"0.0")," (",TEXT(ROUND('Bestand-Stellensuchende'!CE39/Hilfsblatt_Erwerbspersonen_17ff!$D39%,1),"0.0"),"-",TEXT(ROUND('Bestand-Stellensuchende'!CE39/Hilfsblatt_Erwerbspersonen_17ff!$C39%,1),"0.0"),")")</f>
        <v>2.6 (2.4-2.7)</v>
      </c>
      <c r="CF39" s="36" t="str">
        <f>CONCATENATE(TEXT(ROUND('Bestand-Stellensuchende'!CF39/Hilfsblatt_Erwerbspersonen_17ff!$B39%,1),"0.0")," (",TEXT(ROUND('Bestand-Stellensuchende'!CF39/Hilfsblatt_Erwerbspersonen_17ff!$D39%,1),"0.0"),"-",TEXT(ROUND('Bestand-Stellensuchende'!CF39/Hilfsblatt_Erwerbspersonen_17ff!$C39%,1),"0.0"),")")</f>
        <v>2.6 (2.5-2.7)</v>
      </c>
      <c r="CG39" s="36" t="str">
        <f>CONCATENATE(TEXT(ROUND('Bestand-Stellensuchende'!CG39/Hilfsblatt_Erwerbspersonen_17ff!$B39%,1),"0.0")," (",TEXT(ROUND('Bestand-Stellensuchende'!CG39/Hilfsblatt_Erwerbspersonen_17ff!$D39%,1),"0.0"),"-",TEXT(ROUND('Bestand-Stellensuchende'!CG39/Hilfsblatt_Erwerbspersonen_17ff!$C39%,1),"0.0"),")")</f>
        <v>2.6 (2.5-2.7)</v>
      </c>
      <c r="CH39" s="36" t="str">
        <f>CONCATENATE(TEXT(ROUND('Bestand-Stellensuchende'!CH39/Hilfsblatt_Erwerbspersonen_17ff!$B39%,1),"0.0")," (",TEXT(ROUND('Bestand-Stellensuchende'!CH39/Hilfsblatt_Erwerbspersonen_17ff!$D39%,1),"0.0"),"-",TEXT(ROUND('Bestand-Stellensuchende'!CH39/Hilfsblatt_Erwerbspersonen_17ff!$C39%,1),"0.0"),")")</f>
        <v>2.5 (2.4-2.6)</v>
      </c>
      <c r="CI39" s="36" t="str">
        <f>CONCATENATE(TEXT(ROUND('Bestand-Stellensuchende'!CI39/Hilfsblatt_Erwerbspersonen_17ff!$B39%,1),"0.0")," (",TEXT(ROUND('Bestand-Stellensuchende'!CI39/Hilfsblatt_Erwerbspersonen_17ff!$D39%,1),"0.0"),"-",TEXT(ROUND('Bestand-Stellensuchende'!CI39/Hilfsblatt_Erwerbspersonen_17ff!$C39%,1),"0.0"),")")</f>
        <v>2.6 (2.5-2.7)</v>
      </c>
      <c r="CJ39" s="36" t="str">
        <f>CONCATENATE(TEXT(ROUND('Bestand-Stellensuchende'!CJ39/Hilfsblatt_Erwerbspersonen_17ff!$B39%,1),"0.0")," (",TEXT(ROUND('Bestand-Stellensuchende'!CJ39/Hilfsblatt_Erwerbspersonen_17ff!$D39%,1),"0.0"),"-",TEXT(ROUND('Bestand-Stellensuchende'!CJ39/Hilfsblatt_Erwerbspersonen_17ff!$C39%,1),"0.0"),")")</f>
        <v>2.7 (2.6-2.8)</v>
      </c>
      <c r="CK39" s="36" t="str">
        <f>CONCATENATE(TEXT(ROUND('Bestand-Stellensuchende'!CK39/Hilfsblatt_Erwerbspersonen_17ff!$B39%,1),"0.0")," (",TEXT(ROUND('Bestand-Stellensuchende'!CK39/Hilfsblatt_Erwerbspersonen_17ff!$D39%,1),"0.0"),"-",TEXT(ROUND('Bestand-Stellensuchende'!CK39/Hilfsblatt_Erwerbspersonen_17ff!$C39%,1),"0.0"),")")</f>
        <v>2.8 (2.6-2.9)</v>
      </c>
      <c r="CL39" s="36" t="str">
        <f>CONCATENATE(TEXT(ROUND('Bestand-Stellensuchende'!CL39/Hilfsblatt_Erwerbspersonen_17ff!$B39%,1),"0.0")," (",TEXT(ROUND('Bestand-Stellensuchende'!CL39/Hilfsblatt_Erwerbspersonen_17ff!$D39%,1),"0.0"),"-",TEXT(ROUND('Bestand-Stellensuchende'!CL39/Hilfsblatt_Erwerbspersonen_17ff!$C39%,1),"0.0"),")")</f>
        <v>2.9 (2.7-3.0)</v>
      </c>
      <c r="CM39" s="36" t="str">
        <f>CONCATENATE(TEXT(ROUND('Bestand-Stellensuchende'!CM39/Hilfsblatt_Erwerbspersonen_17ff!$B39%,1),"0.0")," (",TEXT(ROUND('Bestand-Stellensuchende'!CM39/Hilfsblatt_Erwerbspersonen_17ff!$D39%,1),"0.0"),"-",TEXT(ROUND('Bestand-Stellensuchende'!CM39/Hilfsblatt_Erwerbspersonen_17ff!$C39%,1),"0.0"),")")</f>
        <v>3.0 (2.8-3.1)</v>
      </c>
      <c r="CN39" s="36" t="str">
        <f>CONCATENATE(TEXT(ROUND('Bestand-Stellensuchende'!CN39/Hilfsblatt_Erwerbspersonen_17ff!$B39%,1),"0.0")," (",TEXT(ROUND('Bestand-Stellensuchende'!CN39/Hilfsblatt_Erwerbspersonen_17ff!$D39%,1),"0.0"),"-",TEXT(ROUND('Bestand-Stellensuchende'!CN39/Hilfsblatt_Erwerbspersonen_17ff!$C39%,1),"0.0"),")")</f>
        <v>3.0 (2.9-3.1)</v>
      </c>
      <c r="CO39" s="36" t="str">
        <f>CONCATENATE(TEXT(ROUND('Bestand-Stellensuchende'!CO39/Hilfsblatt_Erwerbspersonen_17ff!$B39%,1),"0.0")," (",TEXT(ROUND('Bestand-Stellensuchende'!CO39/Hilfsblatt_Erwerbspersonen_17ff!$D39%,1),"0.0"),"-",TEXT(ROUND('Bestand-Stellensuchende'!CO39/Hilfsblatt_Erwerbspersonen_17ff!$C39%,1),"0.0"),")")</f>
        <v>3.1 (2.9-3.2)</v>
      </c>
      <c r="CP39" s="36" t="str">
        <f>CONCATENATE(TEXT(ROUND('Bestand-Stellensuchende'!CP39/Hilfsblatt_Erwerbspersonen_17ff!$B39%,1),"0.0")," (",TEXT(ROUND('Bestand-Stellensuchende'!CP39/Hilfsblatt_Erwerbspersonen_17ff!$D39%,1),"0.0"),"-",TEXT(ROUND('Bestand-Stellensuchende'!CP39/Hilfsblatt_Erwerbspersonen_17ff!$C39%,1),"0.0"),")")</f>
        <v>3.0 (2.9-3.2)</v>
      </c>
      <c r="CQ39" s="36" t="str">
        <f>CONCATENATE(TEXT(ROUND('Bestand-Stellensuchende'!CQ39/Hilfsblatt_Erwerbspersonen_17ff!$B39%,1),"0.0")," (",TEXT(ROUND('Bestand-Stellensuchende'!CQ39/Hilfsblatt_Erwerbspersonen_17ff!$D39%,1),"0.0"),"-",TEXT(ROUND('Bestand-Stellensuchende'!CQ39/Hilfsblatt_Erwerbspersonen_17ff!$C39%,1),"0.0"),")")</f>
        <v>3.0 (2.9-3.1)</v>
      </c>
      <c r="CR39" s="36" t="str">
        <f>CONCATENATE(TEXT(ROUND('Bestand-Stellensuchende'!CR39/Hilfsblatt_Erwerbspersonen_17ff!$B39%,1),"0.0")," (",TEXT(ROUND('Bestand-Stellensuchende'!CR39/Hilfsblatt_Erwerbspersonen_17ff!$D39%,1),"0.0"),"-",TEXT(ROUND('Bestand-Stellensuchende'!CR39/Hilfsblatt_Erwerbspersonen_17ff!$C39%,1),"0.0"),")")</f>
        <v>3.0 (2.9-3.2)</v>
      </c>
      <c r="CS39" s="36" t="str">
        <f>CONCATENATE(TEXT(ROUND('Bestand-Stellensuchende'!CS39/Hilfsblatt_Erwerbspersonen_17ff!$B39%,1),"0.0")," (",TEXT(ROUND('Bestand-Stellensuchende'!CS39/Hilfsblatt_Erwerbspersonen_17ff!$D39%,1),"0.0"),"-",TEXT(ROUND('Bestand-Stellensuchende'!CS39/Hilfsblatt_Erwerbspersonen_17ff!$C39%,1),"0.0"),")")</f>
        <v>2.9 (2.8-3.0)</v>
      </c>
      <c r="CT39" s="36" t="str">
        <f>CONCATENATE(TEXT(ROUND('Bestand-Stellensuchende'!CT39/Hilfsblatt_Erwerbspersonen_17ff!$B39%,1),"0.0")," (",TEXT(ROUND('Bestand-Stellensuchende'!CT39/Hilfsblatt_Erwerbspersonen_17ff!$D39%,1),"0.0"),"-",TEXT(ROUND('Bestand-Stellensuchende'!CT39/Hilfsblatt_Erwerbspersonen_17ff!$C39%,1),"0.0"),")")</f>
        <v>2.9 (2.8-3.0)</v>
      </c>
      <c r="CU39" s="36" t="str">
        <f>CONCATENATE(TEXT(ROUND('Bestand-Stellensuchende'!CU39/Hilfsblatt_Erwerbspersonen_17ff!$B39%,1),"0.0")," (",TEXT(ROUND('Bestand-Stellensuchende'!CU39/Hilfsblatt_Erwerbspersonen_17ff!$D39%,1),"0.0"),"-",TEXT(ROUND('Bestand-Stellensuchende'!CU39/Hilfsblatt_Erwerbspersonen_17ff!$C39%,1),"0.0"),")")</f>
        <v>3.0 (2.8-3.1)</v>
      </c>
      <c r="CV39" s="36" t="str">
        <f>CONCATENATE(TEXT(ROUND('Bestand-Stellensuchende'!CV39/Hilfsblatt_Erwerbspersonen_17ff!$B39%,1),"0.0")," (",TEXT(ROUND('Bestand-Stellensuchende'!CV39/Hilfsblatt_Erwerbspersonen_17ff!$D39%,1),"0.0"),"-",TEXT(ROUND('Bestand-Stellensuchende'!CV39/Hilfsblatt_Erwerbspersonen_17ff!$C39%,1),"0.0"),")")</f>
        <v>2.9 (2.8-3.1)</v>
      </c>
      <c r="CW39" s="36" t="str">
        <f>CONCATENATE(TEXT(ROUND('Bestand-Stellensuchende'!CW39/Hilfsblatt_Erwerbspersonen_17ff!$B39%,1),"0.0")," (",TEXT(ROUND('Bestand-Stellensuchende'!CW39/Hilfsblatt_Erwerbspersonen_17ff!$D39%,1),"0.0"),"-",TEXT(ROUND('Bestand-Stellensuchende'!CW39/Hilfsblatt_Erwerbspersonen_17ff!$C39%,1),"0.0"),")")</f>
        <v>3.1 (2.9-3.2)</v>
      </c>
      <c r="CX39" s="36" t="str">
        <f>CONCATENATE(TEXT(ROUND('Bestand-Stellensuchende'!CX39/Hilfsblatt_Erwerbspersonen_17ff!$B39%,1),"0.0")," (",TEXT(ROUND('Bestand-Stellensuchende'!CX39/Hilfsblatt_Erwerbspersonen_17ff!$D39%,1),"0.0"),"-",TEXT(ROUND('Bestand-Stellensuchende'!CX39/Hilfsblatt_Erwerbspersonen_17ff!$C39%,1),"0.0"),")")</f>
        <v>3.1 (3.0-3.3)</v>
      </c>
      <c r="CY39" s="36" t="str">
        <f>CONCATENATE(TEXT(ROUND('Bestand-Stellensuchende'!CY39/Hilfsblatt_Erwerbspersonen_17ff!$B39%,1),"0.0")," (",TEXT(ROUND('Bestand-Stellensuchende'!CY39/Hilfsblatt_Erwerbspersonen_17ff!$D39%,1),"0.0"),"-",TEXT(ROUND('Bestand-Stellensuchende'!CY39/Hilfsblatt_Erwerbspersonen_17ff!$C39%,1),"0.0"),")")</f>
        <v>3.2 (3.1-3.3)</v>
      </c>
      <c r="CZ39" s="36" t="str">
        <f>CONCATENATE(TEXT(ROUND('Bestand-Stellensuchende'!CZ39/Hilfsblatt_Erwerbspersonen_17ff!$B39%,1),"0.0")," (",TEXT(ROUND('Bestand-Stellensuchende'!CZ39/Hilfsblatt_Erwerbspersonen_17ff!$D39%,1),"0.0"),"-",TEXT(ROUND('Bestand-Stellensuchende'!CZ39/Hilfsblatt_Erwerbspersonen_17ff!$C39%,1),"0.0"),")")</f>
        <v>3.2 (3.1-3.4)</v>
      </c>
      <c r="DA39" s="36" t="str">
        <f>CONCATENATE(TEXT(ROUND('Bestand-Stellensuchende'!DA39/Hilfsblatt_Erwerbspersonen_17ff!$B39%,1),"0.0")," (",TEXT(ROUND('Bestand-Stellensuchende'!DA39/Hilfsblatt_Erwerbspersonen_17ff!$D39%,1),"0.0"),"-",TEXT(ROUND('Bestand-Stellensuchende'!DA39/Hilfsblatt_Erwerbspersonen_17ff!$C39%,1),"0.0"),")")</f>
        <v>3.4 (3.2-3.5)</v>
      </c>
      <c r="DB39" s="36" t="str">
        <f>CONCATENATE(TEXT(ROUND('Bestand-Stellensuchende'!DB39/Hilfsblatt_Erwerbspersonen_14ff!$B39%,1),"0.0")," (",TEXT(ROUND('Bestand-Stellensuchende'!DB39/Hilfsblatt_Erwerbspersonen_14ff!$D39%,1),"0.0"),"-",TEXT(ROUND('Bestand-Stellensuchende'!DB39/Hilfsblatt_Erwerbspersonen_14ff!$C39%,1),"0.0"),")")</f>
        <v>3.3 (3.2-3.5)</v>
      </c>
      <c r="DC39" s="36" t="str">
        <f>CONCATENATE(TEXT(ROUND('Bestand-Stellensuchende'!DC39/Hilfsblatt_Erwerbspersonen_14ff!$B39%,1),"0.0")," (",TEXT(ROUND('Bestand-Stellensuchende'!DC39/Hilfsblatt_Erwerbspersonen_14ff!$D39%,1),"0.0"),"-",TEXT(ROUND('Bestand-Stellensuchende'!DC39/Hilfsblatt_Erwerbspersonen_14ff!$C39%,1),"0.0"),")")</f>
        <v>3.4 (3.3-3.6)</v>
      </c>
      <c r="DD39" s="36" t="str">
        <f>CONCATENATE(TEXT(ROUND('Bestand-Stellensuchende'!DD39/Hilfsblatt_Erwerbspersonen_14ff!$B39%,1),"0.0")," (",TEXT(ROUND('Bestand-Stellensuchende'!DD39/Hilfsblatt_Erwerbspersonen_14ff!$D39%,1),"0.0"),"-",TEXT(ROUND('Bestand-Stellensuchende'!DD39/Hilfsblatt_Erwerbspersonen_14ff!$C39%,1),"0.0"),")")</f>
        <v>3.4 (3.2-3.5)</v>
      </c>
      <c r="DE39" s="36" t="str">
        <f>CONCATENATE(TEXT(ROUND('Bestand-Stellensuchende'!DE39/Hilfsblatt_Erwerbspersonen_14ff!$B39%,1),"0.0")," (",TEXT(ROUND('Bestand-Stellensuchende'!DE39/Hilfsblatt_Erwerbspersonen_14ff!$D39%,1),"0.0"),"-",TEXT(ROUND('Bestand-Stellensuchende'!DE39/Hilfsblatt_Erwerbspersonen_14ff!$C39%,1),"0.0"),")")</f>
        <v>3.4 (3.2-3.5)</v>
      </c>
      <c r="DF39" s="36" t="str">
        <f>CONCATENATE(TEXT(ROUND('Bestand-Stellensuchende'!DF39/Hilfsblatt_Erwerbspersonen_14ff!$B39%,1),"0.0")," (",TEXT(ROUND('Bestand-Stellensuchende'!DF39/Hilfsblatt_Erwerbspersonen_14ff!$D39%,1),"0.0"),"-",TEXT(ROUND('Bestand-Stellensuchende'!DF39/Hilfsblatt_Erwerbspersonen_14ff!$C39%,1),"0.0"),")")</f>
        <v>3.3 (3.1-3.4)</v>
      </c>
      <c r="DG39" s="36" t="str">
        <f>CONCATENATE(TEXT(ROUND('Bestand-Stellensuchende'!DG39/Hilfsblatt_Erwerbspersonen_14ff!$B39%,1),"0.0")," (",TEXT(ROUND('Bestand-Stellensuchende'!DG39/Hilfsblatt_Erwerbspersonen_14ff!$D39%,1),"0.0"),"-",TEXT(ROUND('Bestand-Stellensuchende'!DG39/Hilfsblatt_Erwerbspersonen_14ff!$C39%,1),"0.0"),")")</f>
        <v>3.3 (3.1-3.4)</v>
      </c>
      <c r="DH39" s="36" t="str">
        <f>CONCATENATE(TEXT(ROUND('Bestand-Stellensuchende'!DH39/Hilfsblatt_Erwerbspersonen_14ff!$B39%,1),"0.0")," (",TEXT(ROUND('Bestand-Stellensuchende'!DH39/Hilfsblatt_Erwerbspersonen_14ff!$D39%,1),"0.0"),"-",TEXT(ROUND('Bestand-Stellensuchende'!DH39/Hilfsblatt_Erwerbspersonen_14ff!$C39%,1),"0.0"),")")</f>
        <v>3.2 (3.1-3.4)</v>
      </c>
      <c r="DI39" s="36" t="str">
        <f>CONCATENATE(TEXT(ROUND('Bestand-Stellensuchende'!DI39/Hilfsblatt_Erwerbspersonen_14ff!$B39%,1),"0.0")," (",TEXT(ROUND('Bestand-Stellensuchende'!DI39/Hilfsblatt_Erwerbspersonen_14ff!$D39%,1),"0.0"),"-",TEXT(ROUND('Bestand-Stellensuchende'!DI39/Hilfsblatt_Erwerbspersonen_14ff!$C39%,1),"0.0"),")")</f>
        <v>3.3 (3.1-3.4)</v>
      </c>
      <c r="DJ39" s="36" t="str">
        <f>CONCATENATE(TEXT(ROUND('Bestand-Stellensuchende'!DJ39/Hilfsblatt_Erwerbspersonen_14ff!$B39%,1),"0.0")," (",TEXT(ROUND('Bestand-Stellensuchende'!DJ39/Hilfsblatt_Erwerbspersonen_14ff!$D39%,1),"0.0"),"-",TEXT(ROUND('Bestand-Stellensuchende'!DJ39/Hilfsblatt_Erwerbspersonen_14ff!$C39%,1),"0.0"),")")</f>
        <v>3.2 (3.1-3.4)</v>
      </c>
      <c r="DK39" s="36" t="str">
        <f>CONCATENATE(TEXT(ROUND('Bestand-Stellensuchende'!DK39/Hilfsblatt_Erwerbspersonen_14ff!$B39%,1),"0.0")," (",TEXT(ROUND('Bestand-Stellensuchende'!DK39/Hilfsblatt_Erwerbspersonen_14ff!$D39%,1),"0.0"),"-",TEXT(ROUND('Bestand-Stellensuchende'!DK39/Hilfsblatt_Erwerbspersonen_14ff!$C39%,1),"0.0"),")")</f>
        <v>3.2 (3.1-3.4)</v>
      </c>
      <c r="DL39" s="36" t="str">
        <f>CONCATENATE(TEXT(ROUND('Bestand-Stellensuchende'!DL39/Hilfsblatt_Erwerbspersonen_14ff!$B39%,1),"0.0")," (",TEXT(ROUND('Bestand-Stellensuchende'!DL39/Hilfsblatt_Erwerbspersonen_14ff!$D39%,1),"0.0"),"-",TEXT(ROUND('Bestand-Stellensuchende'!DL39/Hilfsblatt_Erwerbspersonen_14ff!$C39%,1),"0.0"),")")</f>
        <v>3.4 (3.3-3.5)</v>
      </c>
      <c r="DM39" s="36" t="str">
        <f>CONCATENATE(TEXT(ROUND('Bestand-Stellensuchende'!DM39/Hilfsblatt_Erwerbspersonen_14ff!$B39%,1),"0.0")," (",TEXT(ROUND('Bestand-Stellensuchende'!DM39/Hilfsblatt_Erwerbspersonen_14ff!$D39%,1),"0.0"),"-",TEXT(ROUND('Bestand-Stellensuchende'!DM39/Hilfsblatt_Erwerbspersonen_14ff!$C39%,1),"0.0"),")")</f>
        <v>3.6 (3.4-3.7)</v>
      </c>
      <c r="DN39" s="36" t="str">
        <f>CONCATENATE(TEXT(ROUND('Bestand-Stellensuchende'!DN39/Hilfsblatt_Erwerbspersonen_14ff!$B39%,1),"0.0")," (",TEXT(ROUND('Bestand-Stellensuchende'!DN39/Hilfsblatt_Erwerbspersonen_14ff!$D39%,1),"0.0"),"-",TEXT(ROUND('Bestand-Stellensuchende'!DN39/Hilfsblatt_Erwerbspersonen_14ff!$C39%,1),"0.0"),")")</f>
        <v>3.6 (3.4-3.7)</v>
      </c>
      <c r="DO39" s="36" t="str">
        <f>CONCATENATE(TEXT(ROUND('Bestand-Stellensuchende'!DO39/Hilfsblatt_Erwerbspersonen_14ff!$B39%,1),"0.0")," (",TEXT(ROUND('Bestand-Stellensuchende'!DO39/Hilfsblatt_Erwerbspersonen_14ff!$D39%,1),"0.0"),"-",TEXT(ROUND('Bestand-Stellensuchende'!DO39/Hilfsblatt_Erwerbspersonen_14ff!$C39%,1),"0.0"),")")</f>
        <v>3.2 (3.1-3.4)</v>
      </c>
      <c r="DP39" s="36" t="str">
        <f>CONCATENATE(TEXT(ROUND('Bestand-Stellensuchende'!DP39/Hilfsblatt_Erwerbspersonen_14ff!$B39%,1),"0.0")," (",TEXT(ROUND('Bestand-Stellensuchende'!DP39/Hilfsblatt_Erwerbspersonen_14ff!$D39%,1),"0.0"),"-",TEXT(ROUND('Bestand-Stellensuchende'!DP39/Hilfsblatt_Erwerbspersonen_14ff!$C39%,1),"0.0"),")")</f>
        <v>3.5 (3.4-3.7)</v>
      </c>
      <c r="DQ39" s="36" t="str">
        <f>CONCATENATE(TEXT(ROUND('Bestand-Stellensuchende'!DQ39/Hilfsblatt_Erwerbspersonen_14ff!$B39%,1),"0.0")," (",TEXT(ROUND('Bestand-Stellensuchende'!DQ39/Hilfsblatt_Erwerbspersonen_14ff!$D39%,1),"0.0"),"-",TEXT(ROUND('Bestand-Stellensuchende'!DQ39/Hilfsblatt_Erwerbspersonen_14ff!$C39%,1),"0.0"),")")</f>
        <v>3.5 (3.3-3.6)</v>
      </c>
      <c r="DR39" s="36" t="str">
        <f>CONCATENATE(TEXT(ROUND('Bestand-Stellensuchende'!DR39/Hilfsblatt_Erwerbspersonen_14ff!$B39%,1),"0.0")," (",TEXT(ROUND('Bestand-Stellensuchende'!DR39/Hilfsblatt_Erwerbspersonen_14ff!$D39%,1),"0.0"),"-",TEXT(ROUND('Bestand-Stellensuchende'!DR39/Hilfsblatt_Erwerbspersonen_14ff!$C39%,1),"0.0"),")")</f>
        <v>3.2 (3.0-3.3)</v>
      </c>
      <c r="DS39" s="36" t="str">
        <f>CONCATENATE(TEXT(ROUND('Bestand-Stellensuchende'!DS39/Hilfsblatt_Erwerbspersonen_14ff!$B39%,1),"0.0")," (",TEXT(ROUND('Bestand-Stellensuchende'!DS39/Hilfsblatt_Erwerbspersonen_14ff!$D39%,1),"0.0"),"-",TEXT(ROUND('Bestand-Stellensuchende'!DS39/Hilfsblatt_Erwerbspersonen_14ff!$C39%,1),"0.0"),")")</f>
        <v>3.1 (3.0-3.3)</v>
      </c>
      <c r="DT39" s="36" t="str">
        <f>CONCATENATE(TEXT(ROUND('Bestand-Stellensuchende'!DT39/Hilfsblatt_Erwerbspersonen_14ff!$B39%,1),"0.0")," (",TEXT(ROUND('Bestand-Stellensuchende'!DT39/Hilfsblatt_Erwerbspersonen_14ff!$D39%,1),"0.0"),"-",TEXT(ROUND('Bestand-Stellensuchende'!DT39/Hilfsblatt_Erwerbspersonen_14ff!$C39%,1),"0.0"),")")</f>
        <v>3.1 (2.9-3.2)</v>
      </c>
      <c r="DU39" s="36" t="str">
        <f>CONCATENATE(TEXT(ROUND('Bestand-Stellensuchende'!DU39/Hilfsblatt_Erwerbspersonen_14ff!$B39%,1),"0.0")," (",TEXT(ROUND('Bestand-Stellensuchende'!DU39/Hilfsblatt_Erwerbspersonen_14ff!$D39%,1),"0.0"),"-",TEXT(ROUND('Bestand-Stellensuchende'!DU39/Hilfsblatt_Erwerbspersonen_14ff!$C39%,1),"0.0"),")")</f>
        <v>3.1 (2.9-3.2)</v>
      </c>
      <c r="DV39" s="36" t="str">
        <f>CONCATENATE(TEXT(ROUND('Bestand-Stellensuchende'!DV39/Hilfsblatt_Erwerbspersonen_14ff!$B39%,1),"0.0")," (",TEXT(ROUND('Bestand-Stellensuchende'!DV39/Hilfsblatt_Erwerbspersonen_14ff!$D39%,1),"0.0"),"-",TEXT(ROUND('Bestand-Stellensuchende'!DV39/Hilfsblatt_Erwerbspersonen_14ff!$C39%,1),"0.0"),")")</f>
        <v>3.0 (2.9-3.2)</v>
      </c>
      <c r="DW39" s="36" t="str">
        <f>CONCATENATE(TEXT(ROUND('Bestand-Stellensuchende'!DW39/Hilfsblatt_Erwerbspersonen_14ff!$B39%,1),"0.0")," (",TEXT(ROUND('Bestand-Stellensuchende'!DW39/Hilfsblatt_Erwerbspersonen_14ff!$D39%,1),"0.0"),"-",TEXT(ROUND('Bestand-Stellensuchende'!DW39/Hilfsblatt_Erwerbspersonen_14ff!$C39%,1),"0.0"),")")</f>
        <v>3.0 (2.9-3.2)</v>
      </c>
      <c r="DX39" s="36" t="str">
        <f>CONCATENATE(TEXT(ROUND('Bestand-Stellensuchende'!DX39/Hilfsblatt_Erwerbspersonen_14ff!$B39%,1),"0.0")," (",TEXT(ROUND('Bestand-Stellensuchende'!DX39/Hilfsblatt_Erwerbspersonen_14ff!$D39%,1),"0.0"),"-",TEXT(ROUND('Bestand-Stellensuchende'!DX39/Hilfsblatt_Erwerbspersonen_14ff!$C39%,1),"0.0"),")")</f>
        <v>3.3 (3.2-3.4)</v>
      </c>
      <c r="DY39" s="36" t="str">
        <f>CONCATENATE(TEXT(ROUND('Bestand-Stellensuchende'!DY39/Hilfsblatt_Erwerbspersonen_14ff!$B39%,1),"0.0")," (",TEXT(ROUND('Bestand-Stellensuchende'!DY39/Hilfsblatt_Erwerbspersonen_14ff!$D39%,1),"0.0"),"-",TEXT(ROUND('Bestand-Stellensuchende'!DY39/Hilfsblatt_Erwerbspersonen_14ff!$C39%,1),"0.0"),")")</f>
        <v>3.3 (3.2-3.5)</v>
      </c>
      <c r="DZ39" s="36" t="str">
        <f>CONCATENATE(TEXT(ROUND('Bestand-Stellensuchende'!DZ39/Hilfsblatt_Erwerbspersonen_14ff!$B39%,1),"0.0")," (",TEXT(ROUND('Bestand-Stellensuchende'!DZ39/Hilfsblatt_Erwerbspersonen_14ff!$D39%,1),"0.0"),"-",TEXT(ROUND('Bestand-Stellensuchende'!DZ39/Hilfsblatt_Erwerbspersonen_14ff!$C39%,1),"0.0"),")")</f>
        <v>3.3 (3.1-3.4)</v>
      </c>
      <c r="EA39" s="36" t="str">
        <f>CONCATENATE(TEXT(ROUND('Bestand-Stellensuchende'!EA39/Hilfsblatt_Erwerbspersonen_14ff!$B39%,1),"0.0")," (",TEXT(ROUND('Bestand-Stellensuchende'!EA39/Hilfsblatt_Erwerbspersonen_14ff!$D39%,1),"0.0"),"-",TEXT(ROUND('Bestand-Stellensuchende'!EA39/Hilfsblatt_Erwerbspersonen_14ff!$C39%,1),"0.0"),")")</f>
        <v>3.2 (3.1-3.4)</v>
      </c>
      <c r="EB39" s="36" t="str">
        <f>CONCATENATE(TEXT(ROUND('Bestand-Stellensuchende'!EB39/Hilfsblatt_Erwerbspersonen_14ff!$B39%,1),"0.0")," (",TEXT(ROUND('Bestand-Stellensuchende'!EB39/Hilfsblatt_Erwerbspersonen_14ff!$D39%,1),"0.0"),"-",TEXT(ROUND('Bestand-Stellensuchende'!EB39/Hilfsblatt_Erwerbspersonen_14ff!$C39%,1),"0.0"),")")</f>
        <v>3.0 (2.9-3.1)</v>
      </c>
      <c r="EC39" s="36" t="str">
        <f>CONCATENATE(TEXT(ROUND('Bestand-Stellensuchende'!EC39/Hilfsblatt_Erwerbspersonen_14ff!$B39%,1),"0.0")," (",TEXT(ROUND('Bestand-Stellensuchende'!EC39/Hilfsblatt_Erwerbspersonen_14ff!$D39%,1),"0.0"),"-",TEXT(ROUND('Bestand-Stellensuchende'!EC39/Hilfsblatt_Erwerbspersonen_14ff!$C39%,1),"0.0"),")")</f>
        <v>3.3 (3.1-3.4)</v>
      </c>
      <c r="ED39" s="36" t="str">
        <f>CONCATENATE(TEXT(ROUND('Bestand-Stellensuchende'!ED39/Hilfsblatt_Erwerbspersonen_14ff!$B39%,1),"0.0")," (",TEXT(ROUND('Bestand-Stellensuchende'!ED39/Hilfsblatt_Erwerbspersonen_14ff!$D39%,1),"0.0"),"-",TEXT(ROUND('Bestand-Stellensuchende'!ED39/Hilfsblatt_Erwerbspersonen_14ff!$C39%,1),"0.0"),")")</f>
        <v>3.2 (3.0-3.3)</v>
      </c>
      <c r="EE39" s="36" t="str">
        <f>CONCATENATE(TEXT(ROUND('Bestand-Stellensuchende'!EE39/Hilfsblatt_Erwerbspersonen_14ff!$B39%,1),"0.0")," (",TEXT(ROUND('Bestand-Stellensuchende'!EE39/Hilfsblatt_Erwerbspersonen_14ff!$D39%,1),"0.0"),"-",TEXT(ROUND('Bestand-Stellensuchende'!EE39/Hilfsblatt_Erwerbspersonen_14ff!$C39%,1),"0.0"),")")</f>
        <v>3.0 (2.9-3.2)</v>
      </c>
      <c r="EF39" s="36" t="str">
        <f>CONCATENATE(TEXT(ROUND('Bestand-Stellensuchende'!EF39/Hilfsblatt_Erwerbspersonen_14ff!$B39%,1),"0.0")," (",TEXT(ROUND('Bestand-Stellensuchende'!EF39/Hilfsblatt_Erwerbspersonen_14ff!$D39%,1),"0.0"),"-",TEXT(ROUND('Bestand-Stellensuchende'!EF39/Hilfsblatt_Erwerbspersonen_14ff!$C39%,1),"0.0"),")")</f>
        <v>2.9 (2.8-3.0)</v>
      </c>
      <c r="EG39" s="36" t="str">
        <f>CONCATENATE(TEXT(ROUND('Bestand-Stellensuchende'!EG39/Hilfsblatt_Erwerbspersonen_14ff!$B39%,1),"0.0")," (",TEXT(ROUND('Bestand-Stellensuchende'!EG39/Hilfsblatt_Erwerbspersonen_14ff!$D39%,1),"0.0"),"-",TEXT(ROUND('Bestand-Stellensuchende'!EG39/Hilfsblatt_Erwerbspersonen_14ff!$C39%,1),"0.0"),")")</f>
        <v>2.8 (2.7-3.0)</v>
      </c>
      <c r="EH39" s="36" t="str">
        <f>CONCATENATE(TEXT(ROUND('Bestand-Stellensuchende'!EH39/Hilfsblatt_Erwerbspersonen_14ff!$B39%,1),"0.0")," (",TEXT(ROUND('Bestand-Stellensuchende'!EH39/Hilfsblatt_Erwerbspersonen_14ff!$D39%,1),"0.0"),"-",TEXT(ROUND('Bestand-Stellensuchende'!EH39/Hilfsblatt_Erwerbspersonen_14ff!$C39%,1),"0.0"),")")</f>
        <v>2.9 (2.8-3.1)</v>
      </c>
      <c r="EI39" s="36" t="str">
        <f>CONCATENATE(TEXT(ROUND('Bestand-Stellensuchende'!EI39/Hilfsblatt_Erwerbspersonen_14ff!$B39%,1),"0.0")," (",TEXT(ROUND('Bestand-Stellensuchende'!EI39/Hilfsblatt_Erwerbspersonen_14ff!$D39%,1),"0.0"),"-",TEXT(ROUND('Bestand-Stellensuchende'!EI39/Hilfsblatt_Erwerbspersonen_14ff!$C39%,1),"0.0"),")")</f>
        <v>2.8 (2.7-2.9)</v>
      </c>
      <c r="EJ39" s="36" t="str">
        <f>CONCATENATE(TEXT(ROUND('Bestand-Stellensuchende'!EJ39/Hilfsblatt_Erwerbspersonen_14ff!$B39%,1),"0.0")," (",TEXT(ROUND('Bestand-Stellensuchende'!EJ39/Hilfsblatt_Erwerbspersonen_14ff!$D39%,1),"0.0"),"-",TEXT(ROUND('Bestand-Stellensuchende'!EJ39/Hilfsblatt_Erwerbspersonen_14ff!$C39%,1),"0.0"),")")</f>
        <v>2.9 (2.8-3.0)</v>
      </c>
      <c r="EK39" s="36" t="str">
        <f>CONCATENATE(TEXT(ROUND('Bestand-Stellensuchende'!EK39/Hilfsblatt_Erwerbspersonen_14ff!$B39%,1),"0.0")," (",TEXT(ROUND('Bestand-Stellensuchende'!EK39/Hilfsblatt_Erwerbspersonen_14ff!$D39%,1),"0.0"),"-",TEXT(ROUND('Bestand-Stellensuchende'!EK39/Hilfsblatt_Erwerbspersonen_14ff!$C39%,1),"0.0"),")")</f>
        <v>3.0 (2.9-3.2)</v>
      </c>
      <c r="EL39" s="36" t="str">
        <f>CONCATENATE(TEXT(ROUND('Bestand-Stellensuchende'!EL39/Hilfsblatt_Erwerbspersonen_14ff!$B39%,1),"0.0")," (",TEXT(ROUND('Bestand-Stellensuchende'!EL39/Hilfsblatt_Erwerbspersonen_14ff!$D39%,1),"0.0"),"-",TEXT(ROUND('Bestand-Stellensuchende'!EL39/Hilfsblatt_Erwerbspersonen_14ff!$C39%,1),"0.0"),")")</f>
        <v>3.1 (3.0-3.2)</v>
      </c>
      <c r="EM39" s="36" t="str">
        <f>CONCATENATE(TEXT(ROUND('Bestand-Stellensuchende'!EM39/Hilfsblatt_Erwerbspersonen_14ff!$B39%,1),"0.0")," (",TEXT(ROUND('Bestand-Stellensuchende'!EM39/Hilfsblatt_Erwerbspersonen_14ff!$D39%,1),"0.0"),"-",TEXT(ROUND('Bestand-Stellensuchende'!EM39/Hilfsblatt_Erwerbspersonen_14ff!$C39%,1),"0.0"),")")</f>
        <v>3.0 (2.9-3.2)</v>
      </c>
      <c r="EN39" s="36" t="str">
        <f>CONCATENATE(TEXT(ROUND('Bestand-Stellensuchende'!EN39/Hilfsblatt_Erwerbspersonen_14ff!$B39%,1),"0.0")," (",TEXT(ROUND('Bestand-Stellensuchende'!EN39/Hilfsblatt_Erwerbspersonen_14ff!$D39%,1),"0.0"),"-",TEXT(ROUND('Bestand-Stellensuchende'!EN39/Hilfsblatt_Erwerbspersonen_14ff!$C39%,1),"0.0"),")")</f>
        <v>3.0 (2.9-3.2)</v>
      </c>
    </row>
    <row r="40" spans="1:144" ht="13.5" customHeight="1">
      <c r="A40" s="20" t="s">
        <v>24</v>
      </c>
      <c r="B40" s="36" t="str">
        <f>CONCATENATE(TEXT(ROUND('Bestand-Stellensuchende'!B40/Hilfsblatt_Erwerbspersonen_20ff!$B40%,1),"0.0")," (",TEXT(ROUND('Bestand-Stellensuchende'!B40/Hilfsblatt_Erwerbspersonen_20ff!$D40%,1),"0.0"),"-",TEXT(ROUND('Bestand-Stellensuchende'!B40/Hilfsblatt_Erwerbspersonen_20ff!$C40%,1),"0.0"),")")</f>
        <v>3.4 (3.3-3.6)</v>
      </c>
      <c r="C40" s="36" t="str">
        <f>CONCATENATE(TEXT(ROUND('Bestand-Stellensuchende'!C40/Hilfsblatt_Erwerbspersonen_20ff!$B40%,1),"0.0")," (",TEXT(ROUND('Bestand-Stellensuchende'!C40/Hilfsblatt_Erwerbspersonen_20ff!$D40%,1),"0.0"),"-",TEXT(ROUND('Bestand-Stellensuchende'!C40/Hilfsblatt_Erwerbspersonen_20ff!$C40%,1),"0.0"),")")</f>
        <v>3.4 (3.3-3.6)</v>
      </c>
      <c r="D40" s="36" t="str">
        <f>CONCATENATE(TEXT(ROUND('Bestand-Stellensuchende'!D40/Hilfsblatt_Erwerbspersonen_20ff!$B40%,1),"0.0")," (",TEXT(ROUND('Bestand-Stellensuchende'!D40/Hilfsblatt_Erwerbspersonen_20ff!$D40%,1),"0.0"),"-",TEXT(ROUND('Bestand-Stellensuchende'!D40/Hilfsblatt_Erwerbspersonen_20ff!$C40%,1),"0.0"),")")</f>
        <v>3.4 (3.3-3.5)</v>
      </c>
      <c r="E40" s="36" t="str">
        <f>CONCATENATE(TEXT(ROUND('Bestand-Stellensuchende'!E40/Hilfsblatt_Erwerbspersonen_20ff!$B40%,1),"0.0")," (",TEXT(ROUND('Bestand-Stellensuchende'!E40/Hilfsblatt_Erwerbspersonen_20ff!$D40%,1),"0.0"),"-",TEXT(ROUND('Bestand-Stellensuchende'!E40/Hilfsblatt_Erwerbspersonen_20ff!$C40%,1),"0.0"),")")</f>
        <v>3.4 (3.3-3.5)</v>
      </c>
      <c r="F40" s="36"/>
      <c r="G40" s="36"/>
      <c r="H40" s="36"/>
      <c r="I40" s="36"/>
      <c r="J40" s="36"/>
      <c r="K40" s="36"/>
      <c r="L40" s="36"/>
      <c r="M40" s="36"/>
      <c r="N40" s="36"/>
      <c r="O40" s="36" t="str">
        <f>CONCATENATE(TEXT(ROUND('Bestand-Stellensuchende'!O40/Hilfsblatt_Erwerbspersonen_20ff!$B40%,1),"0.0")," (",TEXT(ROUND('Bestand-Stellensuchende'!O40/Hilfsblatt_Erwerbspersonen_20ff!$D40%,1),"0.0"),"-",TEXT(ROUND('Bestand-Stellensuchende'!O40/Hilfsblatt_Erwerbspersonen_20ff!$C40%,1),"0.0"),")")</f>
        <v>3.3 (3.2-3.4)</v>
      </c>
      <c r="P40" s="36" t="str">
        <f>CONCATENATE(TEXT(ROUND('Bestand-Stellensuchende'!P40/Hilfsblatt_Erwerbspersonen_20ff!$B40%,1),"0.0")," (",TEXT(ROUND('Bestand-Stellensuchende'!P40/Hilfsblatt_Erwerbspersonen_20ff!$D40%,1),"0.0"),"-",TEXT(ROUND('Bestand-Stellensuchende'!P40/Hilfsblatt_Erwerbspersonen_20ff!$C40%,1),"0.0"),")")</f>
        <v>3.4 (3.3-3.5)</v>
      </c>
      <c r="Q40" s="36" t="str">
        <f>CONCATENATE(TEXT(ROUND('Bestand-Stellensuchende'!Q40/Hilfsblatt_Erwerbspersonen_20ff!$B40%,1),"0.0")," (",TEXT(ROUND('Bestand-Stellensuchende'!Q40/Hilfsblatt_Erwerbspersonen_20ff!$D40%,1),"0.0"),"-",TEXT(ROUND('Bestand-Stellensuchende'!Q40/Hilfsblatt_Erwerbspersonen_20ff!$C40%,1),"0.0"),")")</f>
        <v>3.3 (3.2-3.4)</v>
      </c>
      <c r="R40" s="36" t="str">
        <f>CONCATENATE(TEXT(ROUND('Bestand-Stellensuchende'!R40/Hilfsblatt_Erwerbspersonen_20ff!$B40%,1),"0.0")," (",TEXT(ROUND('Bestand-Stellensuchende'!R40/Hilfsblatt_Erwerbspersonen_20ff!$D40%,1),"0.0"),"-",TEXT(ROUND('Bestand-Stellensuchende'!R40/Hilfsblatt_Erwerbspersonen_20ff!$C40%,1),"0.0"),")")</f>
        <v>3.1 (3.1-3.2)</v>
      </c>
      <c r="S40" s="36" t="str">
        <f>CONCATENATE(TEXT(ROUND('Bestand-Stellensuchende'!S40/Hilfsblatt_Erwerbspersonen_20ff!$B40%,1),"0.0")," (",TEXT(ROUND('Bestand-Stellensuchende'!S40/Hilfsblatt_Erwerbspersonen_20ff!$D40%,1),"0.0"),"-",TEXT(ROUND('Bestand-Stellensuchende'!S40/Hilfsblatt_Erwerbspersonen_20ff!$C40%,1),"0.0"),")")</f>
        <v>3.1 (3.0-3.2)</v>
      </c>
      <c r="T40" s="36" t="str">
        <f>CONCATENATE(TEXT(ROUND('Bestand-Stellensuchende'!T40/Hilfsblatt_Erwerbspersonen_20ff!$B40%,1),"0.0")," (",TEXT(ROUND('Bestand-Stellensuchende'!T40/Hilfsblatt_Erwerbspersonen_20ff!$D40%,1),"0.0"),"-",TEXT(ROUND('Bestand-Stellensuchende'!T40/Hilfsblatt_Erwerbspersonen_20ff!$C40%,1),"0.0"),")")</f>
        <v>3.2 (3.1-3.3)</v>
      </c>
      <c r="U40" s="36" t="str">
        <f>CONCATENATE(TEXT(ROUND('Bestand-Stellensuchende'!U40/Hilfsblatt_Erwerbspersonen_20ff!$B40%,1),"0.0")," (",TEXT(ROUND('Bestand-Stellensuchende'!U40/Hilfsblatt_Erwerbspersonen_20ff!$D40%,1),"0.0"),"-",TEXT(ROUND('Bestand-Stellensuchende'!U40/Hilfsblatt_Erwerbspersonen_20ff!$C40%,1),"0.0"),")")</f>
        <v>3.1 (3.1-3.2)</v>
      </c>
      <c r="V40" s="36" t="str">
        <f>CONCATENATE(TEXT(ROUND('Bestand-Stellensuchende'!V40/Hilfsblatt_Erwerbspersonen_20ff!$B40%,1),"0.0")," (",TEXT(ROUND('Bestand-Stellensuchende'!V40/Hilfsblatt_Erwerbspersonen_20ff!$D40%,1),"0.0"),"-",TEXT(ROUND('Bestand-Stellensuchende'!V40/Hilfsblatt_Erwerbspersonen_20ff!$C40%,1),"0.0"),")")</f>
        <v>3.2 (3.1-3.3)</v>
      </c>
      <c r="W40" s="36" t="str">
        <f>CONCATENATE(TEXT(ROUND('Bestand-Stellensuchende'!W40/Hilfsblatt_Erwerbspersonen_20ff!$B40%,1),"0.0")," (",TEXT(ROUND('Bestand-Stellensuchende'!W40/Hilfsblatt_Erwerbspersonen_20ff!$D40%,1),"0.0"),"-",TEXT(ROUND('Bestand-Stellensuchende'!W40/Hilfsblatt_Erwerbspersonen_20ff!$C40%,1),"0.0"),")")</f>
        <v>3.3 (3.2-3.4)</v>
      </c>
      <c r="X40" s="36" t="str">
        <f>CONCATENATE(TEXT(ROUND('Bestand-Stellensuchende'!X40/Hilfsblatt_Erwerbspersonen_20ff!$B40%,1),"0.0")," (",TEXT(ROUND('Bestand-Stellensuchende'!X40/Hilfsblatt_Erwerbspersonen_20ff!$D40%,1),"0.0"),"-",TEXT(ROUND('Bestand-Stellensuchende'!X40/Hilfsblatt_Erwerbspersonen_20ff!$C40%,1),"0.0"),")")</f>
        <v>3.3 (3.2-3.4)</v>
      </c>
      <c r="Y40" s="36" t="str">
        <f>CONCATENATE(TEXT(ROUND('Bestand-Stellensuchende'!Y40/Hilfsblatt_Erwerbspersonen_20ff!$B40%,1),"0.0")," (",TEXT(ROUND('Bestand-Stellensuchende'!Y40/Hilfsblatt_Erwerbspersonen_20ff!$D40%,1),"0.0"),"-",TEXT(ROUND('Bestand-Stellensuchende'!Y40/Hilfsblatt_Erwerbspersonen_20ff!$C40%,1),"0.0"),")")</f>
        <v>3.5 (3.4-3.6)</v>
      </c>
      <c r="Z40" s="36" t="str">
        <f>CONCATENATE(TEXT(ROUND('Bestand-Stellensuchende'!Z40/Hilfsblatt_Erwerbspersonen_20ff!$B40%,1),"0.0")," (",TEXT(ROUND('Bestand-Stellensuchende'!Z40/Hilfsblatt_Erwerbspersonen_20ff!$D40%,1),"0.0"),"-",TEXT(ROUND('Bestand-Stellensuchende'!Z40/Hilfsblatt_Erwerbspersonen_20ff!$C40%,1),"0.0"),")")</f>
        <v>3.5 (3.4-3.6)</v>
      </c>
      <c r="AA40" s="36" t="str">
        <f>CONCATENATE(TEXT(ROUND('Bestand-Stellensuchende'!AA40/Hilfsblatt_Erwerbspersonen_20ff!$B40%,1),"0.0")," (",TEXT(ROUND('Bestand-Stellensuchende'!AA40/Hilfsblatt_Erwerbspersonen_20ff!$D40%,1),"0.0"),"-",TEXT(ROUND('Bestand-Stellensuchende'!AA40/Hilfsblatt_Erwerbspersonen_20ff!$C40%,1),"0.0"),")")</f>
        <v>3.5 (3.4-3.6)</v>
      </c>
      <c r="AB40" s="36" t="str">
        <f>CONCATENATE(TEXT(ROUND('Bestand-Stellensuchende'!AB40/Hilfsblatt_Erwerbspersonen_20ff!$B40%,1),"0.0")," (",TEXT(ROUND('Bestand-Stellensuchende'!AB40/Hilfsblatt_Erwerbspersonen_20ff!$D40%,1),"0.0"),"-",TEXT(ROUND('Bestand-Stellensuchende'!AB40/Hilfsblatt_Erwerbspersonen_20ff!$C40%,1),"0.0"),")")</f>
        <v>3.8 (3.7-3.9)</v>
      </c>
      <c r="AC40" s="36" t="str">
        <f>CONCATENATE(TEXT(ROUND('Bestand-Stellensuchende'!AC40/Hilfsblatt_Erwerbspersonen_20ff!$B40%,1),"0.0")," (",TEXT(ROUND('Bestand-Stellensuchende'!AC40/Hilfsblatt_Erwerbspersonen_20ff!$D40%,1),"0.0"),"-",TEXT(ROUND('Bestand-Stellensuchende'!AC40/Hilfsblatt_Erwerbspersonen_20ff!$C40%,1),"0.0"),")")</f>
        <v>3.6 (3.5-3.7)</v>
      </c>
      <c r="AD40" s="36" t="str">
        <f>CONCATENATE(TEXT(ROUND('Bestand-Stellensuchende'!AD40/Hilfsblatt_Erwerbspersonen_20ff!$B40%,1),"0.0")," (",TEXT(ROUND('Bestand-Stellensuchende'!AD40/Hilfsblatt_Erwerbspersonen_20ff!$D40%,1),"0.0"),"-",TEXT(ROUND('Bestand-Stellensuchende'!AD40/Hilfsblatt_Erwerbspersonen_20ff!$C40%,1),"0.0"),")")</f>
        <v>3.6 (3.5-3.7)</v>
      </c>
      <c r="AE40" s="36" t="str">
        <f>CONCATENATE(TEXT(ROUND('Bestand-Stellensuchende'!AE40/Hilfsblatt_Erwerbspersonen_20ff!$B40%,1),"0.0")," (",TEXT(ROUND('Bestand-Stellensuchende'!AE40/Hilfsblatt_Erwerbspersonen_20ff!$D40%,1),"0.0"),"-",TEXT(ROUND('Bestand-Stellensuchende'!AE40/Hilfsblatt_Erwerbspersonen_20ff!$C40%,1),"0.0"),")")</f>
        <v>3.5 (3.4-3.6)</v>
      </c>
      <c r="AF40" s="36" t="str">
        <f>CONCATENATE(TEXT(ROUND('Bestand-Stellensuchende'!AF40/Hilfsblatt_Erwerbspersonen_20ff!$B40%,1),"0.0")," (",TEXT(ROUND('Bestand-Stellensuchende'!AF40/Hilfsblatt_Erwerbspersonen_20ff!$D40%,1),"0.0"),"-",TEXT(ROUND('Bestand-Stellensuchende'!AF40/Hilfsblatt_Erwerbspersonen_20ff!$C40%,1),"0.0"),")")</f>
        <v>3.5 (3.4-3.6)</v>
      </c>
      <c r="AG40" s="36" t="str">
        <f>CONCATENATE(TEXT(ROUND('Bestand-Stellensuchende'!AG40/Hilfsblatt_Erwerbspersonen_20ff!$B40%,1),"0.0")," (",TEXT(ROUND('Bestand-Stellensuchende'!AG40/Hilfsblatt_Erwerbspersonen_20ff!$D40%,1),"0.0"),"-",TEXT(ROUND('Bestand-Stellensuchende'!AG40/Hilfsblatt_Erwerbspersonen_20ff!$C40%,1),"0.0"),")")</f>
        <v>3.6 (3.5-3.7)</v>
      </c>
      <c r="AH40" s="36" t="str">
        <f>CONCATENATE(TEXT(ROUND('Bestand-Stellensuchende'!AH40/Hilfsblatt_Erwerbspersonen_20ff!$B40%,1),"0.0")," (",TEXT(ROUND('Bestand-Stellensuchende'!AH40/Hilfsblatt_Erwerbspersonen_20ff!$D40%,1),"0.0"),"-",TEXT(ROUND('Bestand-Stellensuchende'!AH40/Hilfsblatt_Erwerbspersonen_20ff!$C40%,1),"0.0"),")")</f>
        <v>3.6 (3.5-3.7)</v>
      </c>
      <c r="AI40" s="36" t="str">
        <f>CONCATENATE(TEXT(ROUND('Bestand-Stellensuchende'!AI40/Hilfsblatt_Erwerbspersonen_20ff!$B40%,1),"0.0")," (",TEXT(ROUND('Bestand-Stellensuchende'!AI40/Hilfsblatt_Erwerbspersonen_20ff!$D40%,1),"0.0"),"-",TEXT(ROUND('Bestand-Stellensuchende'!AI40/Hilfsblatt_Erwerbspersonen_20ff!$C40%,1),"0.0"),")")</f>
        <v>3.7 (3.6-3.9)</v>
      </c>
      <c r="AJ40" s="36" t="str">
        <f>CONCATENATE(TEXT(ROUND('Bestand-Stellensuchende'!AJ40/Hilfsblatt_Erwerbspersonen_20ff!$B40%,1),"0.0")," (",TEXT(ROUND('Bestand-Stellensuchende'!AJ40/Hilfsblatt_Erwerbspersonen_20ff!$D40%,1),"0.0"),"-",TEXT(ROUND('Bestand-Stellensuchende'!AJ40/Hilfsblatt_Erwerbspersonen_20ff!$C40%,1),"0.0"),")")</f>
        <v>3.8 (3.7-3.9)</v>
      </c>
      <c r="AK40" s="36" t="str">
        <f>CONCATENATE(TEXT(ROUND('Bestand-Stellensuchende'!AK40/Hilfsblatt_Erwerbspersonen_20ff!$B40%,1),"0.0")," (",TEXT(ROUND('Bestand-Stellensuchende'!AK40/Hilfsblatt_Erwerbspersonen_20ff!$D40%,1),"0.0"),"-",TEXT(ROUND('Bestand-Stellensuchende'!AK40/Hilfsblatt_Erwerbspersonen_20ff!$C40%,1),"0.0"),")")</f>
        <v>3.9 (3.8-4.0)</v>
      </c>
      <c r="AL40" s="36" t="str">
        <f>CONCATENATE(TEXT(ROUND('Bestand-Stellensuchende'!AL40/Hilfsblatt_Erwerbspersonen_20ff!$B40%,1),"0.0")," (",TEXT(ROUND('Bestand-Stellensuchende'!AL40/Hilfsblatt_Erwerbspersonen_20ff!$D40%,1),"0.0"),"-",TEXT(ROUND('Bestand-Stellensuchende'!AL40/Hilfsblatt_Erwerbspersonen_20ff!$C40%,1),"0.0"),")")</f>
        <v>4.1 (4.0-4.2)</v>
      </c>
      <c r="AM40" s="36" t="str">
        <f>CONCATENATE(TEXT(ROUND('Bestand-Stellensuchende'!AM40/Hilfsblatt_Erwerbspersonen_20ff!$B40%,1),"0.0")," (",TEXT(ROUND('Bestand-Stellensuchende'!AM40/Hilfsblatt_Erwerbspersonen_20ff!$D40%,1),"0.0"),"-",TEXT(ROUND('Bestand-Stellensuchende'!AM40/Hilfsblatt_Erwerbspersonen_20ff!$C40%,1),"0.0"),")")</f>
        <v>4.3 (4.1-4.4)</v>
      </c>
      <c r="AN40" s="36" t="str">
        <f>CONCATENATE(TEXT(ROUND('Bestand-Stellensuchende'!AN40/Hilfsblatt_Erwerbspersonen_20ff!$B40%,1),"0.0")," (",TEXT(ROUND('Bestand-Stellensuchende'!AN40/Hilfsblatt_Erwerbspersonen_20ff!$D40%,1),"0.0"),"-",TEXT(ROUND('Bestand-Stellensuchende'!AN40/Hilfsblatt_Erwerbspersonen_20ff!$C40%,1),"0.0"),")")</f>
        <v>4.4 (4.2-4.5)</v>
      </c>
      <c r="AO40" s="36" t="str">
        <f>CONCATENATE(TEXT(ROUND('Bestand-Stellensuchende'!AO40/Hilfsblatt_Erwerbspersonen_20ff!$B40%,1),"0.0")," (",TEXT(ROUND('Bestand-Stellensuchende'!AO40/Hilfsblatt_Erwerbspersonen_20ff!$D40%,1),"0.0"),"-",TEXT(ROUND('Bestand-Stellensuchende'!AO40/Hilfsblatt_Erwerbspersonen_20ff!$C40%,1),"0.0"),")")</f>
        <v>4.7 (4.6-4.8)</v>
      </c>
      <c r="AP40" s="36" t="str">
        <f>CONCATENATE(TEXT(ROUND('Bestand-Stellensuchende'!AP40/Hilfsblatt_Erwerbspersonen_20ff!$B40%,1),"0.0")," (",TEXT(ROUND('Bestand-Stellensuchende'!AP40/Hilfsblatt_Erwerbspersonen_20ff!$D40%,1),"0.0"),"-",TEXT(ROUND('Bestand-Stellensuchende'!AP40/Hilfsblatt_Erwerbspersonen_20ff!$C40%,1),"0.0"),")")</f>
        <v>4.4 (4.3-4.5)</v>
      </c>
      <c r="AQ40" s="36" t="str">
        <f>CONCATENATE(TEXT(ROUND('Bestand-Stellensuchende'!AQ40/Hilfsblatt_Erwerbspersonen_20ff!$B40%,1),"0.0")," (",TEXT(ROUND('Bestand-Stellensuchende'!AQ40/Hilfsblatt_Erwerbspersonen_20ff!$D40%,1),"0.0"),"-",TEXT(ROUND('Bestand-Stellensuchende'!AQ40/Hilfsblatt_Erwerbspersonen_20ff!$C40%,1),"0.0"),")")</f>
        <v>4.3 (4.2-4.5)</v>
      </c>
      <c r="AR40" s="36" t="str">
        <f>CONCATENATE(TEXT(ROUND('Bestand-Stellensuchende'!AR40/Hilfsblatt_Erwerbspersonen_20ff!$B40%,1),"0.0")," (",TEXT(ROUND('Bestand-Stellensuchende'!AR40/Hilfsblatt_Erwerbspersonen_20ff!$D40%,1),"0.0"),"-",TEXT(ROUND('Bestand-Stellensuchende'!AR40/Hilfsblatt_Erwerbspersonen_20ff!$C40%,1),"0.0"),")")</f>
        <v>4.2 (4.1-4.4)</v>
      </c>
      <c r="AS40" s="36" t="str">
        <f>CONCATENATE(TEXT(ROUND('Bestand-Stellensuchende'!AS40/Hilfsblatt_Erwerbspersonen_20ff!$B40%,1),"0.0")," (",TEXT(ROUND('Bestand-Stellensuchende'!AS40/Hilfsblatt_Erwerbspersonen_20ff!$D40%,1),"0.0"),"-",TEXT(ROUND('Bestand-Stellensuchende'!AS40/Hilfsblatt_Erwerbspersonen_20ff!$C40%,1),"0.0"),")")</f>
        <v>4.4 (4.2-4.5)</v>
      </c>
      <c r="AT40" s="36" t="str">
        <f>CONCATENATE(TEXT(ROUND('Bestand-Stellensuchende'!AT40/Hilfsblatt_Erwerbspersonen_20ff!$B40%,1),"0.0")," (",TEXT(ROUND('Bestand-Stellensuchende'!AT40/Hilfsblatt_Erwerbspersonen_20ff!$D40%,1),"0.0"),"-",TEXT(ROUND('Bestand-Stellensuchende'!AT40/Hilfsblatt_Erwerbspersonen_20ff!$C40%,1),"0.0"),")")</f>
        <v>4.4 (4.3-4.6)</v>
      </c>
      <c r="AU40" s="36" t="str">
        <f>CONCATENATE(TEXT(ROUND('Bestand-Stellensuchende'!AU40/Hilfsblatt_Erwerbspersonen_20ff!$B40%,1),"0.0")," (",TEXT(ROUND('Bestand-Stellensuchende'!AU40/Hilfsblatt_Erwerbspersonen_20ff!$D40%,1),"0.0"),"-",TEXT(ROUND('Bestand-Stellensuchende'!AU40/Hilfsblatt_Erwerbspersonen_20ff!$C40%,1),"0.0"),")")</f>
        <v>4.5 (4.4-4.6)</v>
      </c>
      <c r="AV40" s="36" t="str">
        <f>CONCATENATE(TEXT(ROUND('Bestand-Stellensuchende'!AV40/Hilfsblatt_Erwerbspersonen_20ff!$B40%,1),"0.0")," (",TEXT(ROUND('Bestand-Stellensuchende'!AV40/Hilfsblatt_Erwerbspersonen_20ff!$D40%,1),"0.0"),"-",TEXT(ROUND('Bestand-Stellensuchende'!AV40/Hilfsblatt_Erwerbspersonen_20ff!$C40%,1),"0.0"),")")</f>
        <v>4.6 (4.5-4.8)</v>
      </c>
      <c r="AW40" s="36" t="str">
        <f>CONCATENATE(TEXT(ROUND('Bestand-Stellensuchende'!AW40/Hilfsblatt_Erwerbspersonen_20ff!$B40%,1),"0.0")," (",TEXT(ROUND('Bestand-Stellensuchende'!AW40/Hilfsblatt_Erwerbspersonen_20ff!$D40%,1),"0.0"),"-",TEXT(ROUND('Bestand-Stellensuchende'!AW40/Hilfsblatt_Erwerbspersonen_20ff!$C40%,1),"0.0"),")")</f>
        <v>4.8 (4.7-5.0)</v>
      </c>
      <c r="AX40" s="36" t="str">
        <f>CONCATENATE(TEXT(ROUND('Bestand-Stellensuchende'!AX40/Hilfsblatt_Erwerbspersonen_20ff!$B40%,1),"0.0")," (",TEXT(ROUND('Bestand-Stellensuchende'!AX40/Hilfsblatt_Erwerbspersonen_20ff!$D40%,1),"0.0"),"-",TEXT(ROUND('Bestand-Stellensuchende'!AX40/Hilfsblatt_Erwerbspersonen_20ff!$C40%,1),"0.0"),")")</f>
        <v>5.0 (4.9-5.2)</v>
      </c>
      <c r="AY40" s="36" t="str">
        <f>CONCATENATE(TEXT(ROUND('Bestand-Stellensuchende'!AY40/Hilfsblatt_Erwerbspersonen_20ff!$B40%,1),"0.0")," (",TEXT(ROUND('Bestand-Stellensuchende'!AY40/Hilfsblatt_Erwerbspersonen_20ff!$D40%,1),"0.0"),"-",TEXT(ROUND('Bestand-Stellensuchende'!AY40/Hilfsblatt_Erwerbspersonen_20ff!$C40%,1),"0.0"),")")</f>
        <v>5.2 (5.0-5.3)</v>
      </c>
      <c r="AZ40" s="36" t="str">
        <f>CONCATENATE(TEXT(ROUND('Bestand-Stellensuchende'!AZ40/Hilfsblatt_Erwerbspersonen_20ff!$B40%,1),"0.0")," (",TEXT(ROUND('Bestand-Stellensuchende'!AZ40/Hilfsblatt_Erwerbspersonen_20ff!$D40%,1),"0.0"),"-",TEXT(ROUND('Bestand-Stellensuchende'!AZ40/Hilfsblatt_Erwerbspersonen_20ff!$C40%,1),"0.0"),")")</f>
        <v>5.2 (5.0-5.3)</v>
      </c>
      <c r="BA40" s="36" t="str">
        <f>CONCATENATE(TEXT(ROUND('Bestand-Stellensuchende'!BA40/Hilfsblatt_Erwerbspersonen_20ff!$B40%,1),"0.0")," (",TEXT(ROUND('Bestand-Stellensuchende'!BA40/Hilfsblatt_Erwerbspersonen_20ff!$D40%,1),"0.0"),"-",TEXT(ROUND('Bestand-Stellensuchende'!BA40/Hilfsblatt_Erwerbspersonen_20ff!$C40%,1),"0.0"),")")</f>
        <v>5.1 (5.0-5.3)</v>
      </c>
      <c r="BB40" s="36" t="str">
        <f>CONCATENATE(TEXT(ROUND('Bestand-Stellensuchende'!BB40/Hilfsblatt_Erwerbspersonen_20ff!$B40%,1),"0.0")," (",TEXT(ROUND('Bestand-Stellensuchende'!BB40/Hilfsblatt_Erwerbspersonen_20ff!$D40%,1),"0.0"),"-",TEXT(ROUND('Bestand-Stellensuchende'!BB40/Hilfsblatt_Erwerbspersonen_20ff!$C40%,1),"0.0"),")")</f>
        <v>4.6 (4.5-4.8)</v>
      </c>
      <c r="BC40" s="36" t="str">
        <f>CONCATENATE(TEXT(ROUND('Bestand-Stellensuchende'!BC40/Hilfsblatt_Erwerbspersonen_20ff!$B40%,1),"0.0")," (",TEXT(ROUND('Bestand-Stellensuchende'!BC40/Hilfsblatt_Erwerbspersonen_20ff!$D40%,1),"0.0"),"-",TEXT(ROUND('Bestand-Stellensuchende'!BC40/Hilfsblatt_Erwerbspersonen_20ff!$C40%,1),"0.0"),")")</f>
        <v>5.1 (5.0-5.3)</v>
      </c>
      <c r="BD40" s="36" t="str">
        <f>CONCATENATE(TEXT(ROUND('Bestand-Stellensuchende'!BD40/Hilfsblatt_Erwerbspersonen_20ff!$B40%,1),"0.0")," (",TEXT(ROUND('Bestand-Stellensuchende'!BD40/Hilfsblatt_Erwerbspersonen_20ff!$D40%,1),"0.0"),"-",TEXT(ROUND('Bestand-Stellensuchende'!BD40/Hilfsblatt_Erwerbspersonen_20ff!$C40%,1),"0.0"),")")</f>
        <v>5.1 (4.9-5.2)</v>
      </c>
      <c r="BE40" s="36" t="str">
        <f>CONCATENATE(TEXT(ROUND('Bestand-Stellensuchende'!BE40/Hilfsblatt_Erwerbspersonen_20ff!$B40%,1),"0.0")," (",TEXT(ROUND('Bestand-Stellensuchende'!BE40/Hilfsblatt_Erwerbspersonen_20ff!$D40%,1),"0.0"),"-",TEXT(ROUND('Bestand-Stellensuchende'!BE40/Hilfsblatt_Erwerbspersonen_20ff!$C40%,1),"0.0"),")")</f>
        <v>4.9 (4.7-5.0)</v>
      </c>
      <c r="BF40" s="36" t="str">
        <f>CONCATENATE(TEXT(ROUND('Bestand-Stellensuchende'!BF40/Hilfsblatt_Erwerbspersonen_20ff!$B40%,1),"0.0")," (",TEXT(ROUND('Bestand-Stellensuchende'!BF40/Hilfsblatt_Erwerbspersonen_20ff!$D40%,1),"0.0"),"-",TEXT(ROUND('Bestand-Stellensuchende'!BF40/Hilfsblatt_Erwerbspersonen_20ff!$C40%,1),"0.0"),")")</f>
        <v>4.9 (4.8-5.1)</v>
      </c>
      <c r="BG40" s="36" t="str">
        <f>CONCATENATE(TEXT(ROUND('Bestand-Stellensuchende'!BG40/Hilfsblatt_Erwerbspersonen_20ff!$B40%,1),"0.0")," (",TEXT(ROUND('Bestand-Stellensuchende'!BG40/Hilfsblatt_Erwerbspersonen_20ff!$D40%,1),"0.0"),"-",TEXT(ROUND('Bestand-Stellensuchende'!BG40/Hilfsblatt_Erwerbspersonen_20ff!$C40%,1),"0.0"),")")</f>
        <v>4.9 (4.7-5.0)</v>
      </c>
      <c r="BH40" s="36" t="str">
        <f>CONCATENATE(TEXT(ROUND('Bestand-Stellensuchende'!BH40/Hilfsblatt_Erwerbspersonen_20ff!$B40%,1),"0.0")," (",TEXT(ROUND('Bestand-Stellensuchende'!BH40/Hilfsblatt_Erwerbspersonen_20ff!$D40%,1),"0.0"),"-",TEXT(ROUND('Bestand-Stellensuchende'!BH40/Hilfsblatt_Erwerbspersonen_20ff!$C40%,1),"0.0"),")")</f>
        <v>4.8 (4.7-5.0)</v>
      </c>
      <c r="BI40" s="36" t="str">
        <f>CONCATENATE(TEXT(ROUND('Bestand-Stellensuchende'!BI40/Hilfsblatt_Erwerbspersonen_20ff!$B40%,1),"0.0")," (",TEXT(ROUND('Bestand-Stellensuchende'!BI40/Hilfsblatt_Erwerbspersonen_20ff!$D40%,1),"0.0"),"-",TEXT(ROUND('Bestand-Stellensuchende'!BI40/Hilfsblatt_Erwerbspersonen_20ff!$C40%,1),"0.0"),")")</f>
        <v>4.7 (4.6-4.9)</v>
      </c>
      <c r="BJ40" s="36" t="str">
        <f>CONCATENATE(TEXT(ROUND('Bestand-Stellensuchende'!BJ40/Hilfsblatt_Erwerbspersonen_20ff!$B40%,1),"0.0")," (",TEXT(ROUND('Bestand-Stellensuchende'!BJ40/Hilfsblatt_Erwerbspersonen_20ff!$D40%,1),"0.0"),"-",TEXT(ROUND('Bestand-Stellensuchende'!BJ40/Hilfsblatt_Erwerbspersonen_20ff!$C40%,1),"0.0"),")")</f>
        <v>4.6 (4.5-4.8)</v>
      </c>
      <c r="BK40" s="36" t="str">
        <f>CONCATENATE(TEXT(ROUND('Bestand-Stellensuchende'!BK40/Hilfsblatt_Erwerbspersonen_20ff!$B40%,1),"0.0")," (",TEXT(ROUND('Bestand-Stellensuchende'!BK40/Hilfsblatt_Erwerbspersonen_20ff!$D40%,1),"0.0"),"-",TEXT(ROUND('Bestand-Stellensuchende'!BK40/Hilfsblatt_Erwerbspersonen_20ff!$C40%,1),"0.0"),")")</f>
        <v>4.6 (4.4-4.7)</v>
      </c>
      <c r="BL40" s="36" t="str">
        <f>CONCATENATE(TEXT(ROUND('Bestand-Stellensuchende'!BL40/Hilfsblatt_Erwerbspersonen_20ff!$B40%,1),"0.0")," (",TEXT(ROUND('Bestand-Stellensuchende'!BL40/Hilfsblatt_Erwerbspersonen_20ff!$D40%,1),"0.0"),"-",TEXT(ROUND('Bestand-Stellensuchende'!BL40/Hilfsblatt_Erwerbspersonen_20ff!$C40%,1),"0.0"),")")</f>
        <v>4.4 (4.2-4.5)</v>
      </c>
      <c r="BM40" s="36" t="str">
        <f>CONCATENATE(TEXT(ROUND('Bestand-Stellensuchende'!BM40/Hilfsblatt_Erwerbspersonen_20ff!$B40%,1),"0.0")," (",TEXT(ROUND('Bestand-Stellensuchende'!BM40/Hilfsblatt_Erwerbspersonen_20ff!$D40%,1),"0.0"),"-",TEXT(ROUND('Bestand-Stellensuchende'!BM40/Hilfsblatt_Erwerbspersonen_20ff!$C40%,1),"0.0"),")")</f>
        <v>3.9 (3.7-4.0)</v>
      </c>
      <c r="BN40" s="36" t="str">
        <f>CONCATENATE(TEXT(ROUND('Bestand-Stellensuchende'!BN40/Hilfsblatt_Erwerbspersonen_20ff!$B40%,1),"0.0")," (",TEXT(ROUND('Bestand-Stellensuchende'!BN40/Hilfsblatt_Erwerbspersonen_20ff!$D40%,1),"0.0"),"-",TEXT(ROUND('Bestand-Stellensuchende'!BN40/Hilfsblatt_Erwerbspersonen_20ff!$C40%,1),"0.0"),")")</f>
        <v>3.8 (3.7-3.9)</v>
      </c>
      <c r="BO40" s="36" t="str">
        <f>CONCATENATE(TEXT(ROUND('Bestand-Stellensuchende'!BO40/Hilfsblatt_Erwerbspersonen_17ff!$B40%,1),"0.0")," (",TEXT(ROUND('Bestand-Stellensuchende'!BO40/Hilfsblatt_Erwerbspersonen_17ff!$D40%,1),"0.0"),"-",TEXT(ROUND('Bestand-Stellensuchende'!BO40/Hilfsblatt_Erwerbspersonen_17ff!$C40%,1),"0.0"),")")</f>
        <v>3.5 (3.4-3.6)</v>
      </c>
      <c r="BP40" s="36" t="str">
        <f>CONCATENATE(TEXT(ROUND('Bestand-Stellensuchende'!BP40/Hilfsblatt_Erwerbspersonen_17ff!$B40%,1),"0.0")," (",TEXT(ROUND('Bestand-Stellensuchende'!BP40/Hilfsblatt_Erwerbspersonen_17ff!$D40%,1),"0.0"),"-",TEXT(ROUND('Bestand-Stellensuchende'!BP40/Hilfsblatt_Erwerbspersonen_17ff!$C40%,1),"0.0"),")")</f>
        <v>3.7 (3.6-3.9)</v>
      </c>
      <c r="BQ40" s="36" t="str">
        <f>CONCATENATE(TEXT(ROUND('Bestand-Stellensuchende'!BQ40/Hilfsblatt_Erwerbspersonen_17ff!$B40%,1),"0.0")," (",TEXT(ROUND('Bestand-Stellensuchende'!BQ40/Hilfsblatt_Erwerbspersonen_17ff!$D40%,1),"0.0"),"-",TEXT(ROUND('Bestand-Stellensuchende'!BQ40/Hilfsblatt_Erwerbspersonen_17ff!$C40%,1),"0.0"),")")</f>
        <v>3.7 (3.6-3.8)</v>
      </c>
      <c r="BR40" s="36" t="str">
        <f>CONCATENATE(TEXT(ROUND('Bestand-Stellensuchende'!BR40/Hilfsblatt_Erwerbspersonen_17ff!$B40%,1),"0.0")," (",TEXT(ROUND('Bestand-Stellensuchende'!BR40/Hilfsblatt_Erwerbspersonen_17ff!$D40%,1),"0.0"),"-",TEXT(ROUND('Bestand-Stellensuchende'!BR40/Hilfsblatt_Erwerbspersonen_17ff!$C40%,1),"0.0"),")")</f>
        <v>3.6 (3.5-3.7)</v>
      </c>
      <c r="BS40" s="36" t="str">
        <f>CONCATENATE(TEXT(ROUND('Bestand-Stellensuchende'!BS40/Hilfsblatt_Erwerbspersonen_17ff!$B40%,1),"0.0")," (",TEXT(ROUND('Bestand-Stellensuchende'!BS40/Hilfsblatt_Erwerbspersonen_17ff!$D40%,1),"0.0"),"-",TEXT(ROUND('Bestand-Stellensuchende'!BS40/Hilfsblatt_Erwerbspersonen_17ff!$C40%,1),"0.0"),")")</f>
        <v>3.5 (3.4-3.6)</v>
      </c>
      <c r="BT40" s="36" t="str">
        <f>CONCATENATE(TEXT(ROUND('Bestand-Stellensuchende'!BT40/Hilfsblatt_Erwerbspersonen_17ff!$B40%,1),"0.0")," (",TEXT(ROUND('Bestand-Stellensuchende'!BT40/Hilfsblatt_Erwerbspersonen_17ff!$D40%,1),"0.0"),"-",TEXT(ROUND('Bestand-Stellensuchende'!BT40/Hilfsblatt_Erwerbspersonen_17ff!$C40%,1),"0.0"),")")</f>
        <v>3.5 (3.4-3.6)</v>
      </c>
      <c r="BU40" s="36" t="str">
        <f>CONCATENATE(TEXT(ROUND('Bestand-Stellensuchende'!BU40/Hilfsblatt_Erwerbspersonen_17ff!$B40%,1),"0.0")," (",TEXT(ROUND('Bestand-Stellensuchende'!BU40/Hilfsblatt_Erwerbspersonen_17ff!$D40%,1),"0.0"),"-",TEXT(ROUND('Bestand-Stellensuchende'!BU40/Hilfsblatt_Erwerbspersonen_17ff!$C40%,1),"0.0"),")")</f>
        <v>3.4 (3.3-3.5)</v>
      </c>
      <c r="BV40" s="36" t="str">
        <f>CONCATENATE(TEXT(ROUND('Bestand-Stellensuchende'!BV40/Hilfsblatt_Erwerbspersonen_17ff!$B40%,1),"0.0")," (",TEXT(ROUND('Bestand-Stellensuchende'!BV40/Hilfsblatt_Erwerbspersonen_17ff!$D40%,1),"0.0"),"-",TEXT(ROUND('Bestand-Stellensuchende'!BV40/Hilfsblatt_Erwerbspersonen_17ff!$C40%,1),"0.0"),")")</f>
        <v>3.4 (3.3-3.5)</v>
      </c>
      <c r="BW40" s="36" t="str">
        <f>CONCATENATE(TEXT(ROUND('Bestand-Stellensuchende'!BW40/Hilfsblatt_Erwerbspersonen_17ff!$B40%,1),"0.0")," (",TEXT(ROUND('Bestand-Stellensuchende'!BW40/Hilfsblatt_Erwerbspersonen_17ff!$D40%,1),"0.0"),"-",TEXT(ROUND('Bestand-Stellensuchende'!BW40/Hilfsblatt_Erwerbspersonen_17ff!$C40%,1),"0.0"),")")</f>
        <v>3.4 (3.3-3.5)</v>
      </c>
      <c r="BX40" s="36" t="str">
        <f>CONCATENATE(TEXT(ROUND('Bestand-Stellensuchende'!BX40/Hilfsblatt_Erwerbspersonen_17ff!$B40%,1),"0.0")," (",TEXT(ROUND('Bestand-Stellensuchende'!BX40/Hilfsblatt_Erwerbspersonen_17ff!$D40%,1),"0.0"),"-",TEXT(ROUND('Bestand-Stellensuchende'!BX40/Hilfsblatt_Erwerbspersonen_17ff!$C40%,1),"0.0"),")")</f>
        <v>3.5 (3.4-3.6)</v>
      </c>
      <c r="BY40" s="36" t="str">
        <f>CONCATENATE(TEXT(ROUND('Bestand-Stellensuchende'!BY40/Hilfsblatt_Erwerbspersonen_17ff!$B40%,1),"0.0")," (",TEXT(ROUND('Bestand-Stellensuchende'!BY40/Hilfsblatt_Erwerbspersonen_17ff!$D40%,1),"0.0"),"-",TEXT(ROUND('Bestand-Stellensuchende'!BY40/Hilfsblatt_Erwerbspersonen_17ff!$C40%,1),"0.0"),")")</f>
        <v>3.5 (3.4-3.6)</v>
      </c>
      <c r="BZ40" s="36" t="str">
        <f>CONCATENATE(TEXT(ROUND('Bestand-Stellensuchende'!BZ40/Hilfsblatt_Erwerbspersonen_17ff!$B40%,1),"0.0")," (",TEXT(ROUND('Bestand-Stellensuchende'!BZ40/Hilfsblatt_Erwerbspersonen_17ff!$D40%,1),"0.0"),"-",TEXT(ROUND('Bestand-Stellensuchende'!BZ40/Hilfsblatt_Erwerbspersonen_17ff!$C40%,1),"0.0"),")")</f>
        <v>3.6 (3.5-3.7)</v>
      </c>
      <c r="CA40" s="36" t="str">
        <f>CONCATENATE(TEXT(ROUND('Bestand-Stellensuchende'!CA40/Hilfsblatt_Erwerbspersonen_17ff!$B40%,1),"0.0")," (",TEXT(ROUND('Bestand-Stellensuchende'!CA40/Hilfsblatt_Erwerbspersonen_17ff!$D40%,1),"0.0"),"-",TEXT(ROUND('Bestand-Stellensuchende'!CA40/Hilfsblatt_Erwerbspersonen_17ff!$C40%,1),"0.0"),")")</f>
        <v>3.6 (3.5-3.7)</v>
      </c>
      <c r="CB40" s="36" t="str">
        <f>CONCATENATE(TEXT(ROUND('Bestand-Stellensuchende'!CB40/Hilfsblatt_Erwerbspersonen_17ff!$B40%,1),"0.0")," (",TEXT(ROUND('Bestand-Stellensuchende'!CB40/Hilfsblatt_Erwerbspersonen_17ff!$D40%,1),"0.0"),"-",TEXT(ROUND('Bestand-Stellensuchende'!CB40/Hilfsblatt_Erwerbspersonen_17ff!$C40%,1),"0.0"),")")</f>
        <v>3.4 (3.3-3.6)</v>
      </c>
      <c r="CC40" s="36" t="str">
        <f>CONCATENATE(TEXT(ROUND('Bestand-Stellensuchende'!CC40/Hilfsblatt_Erwerbspersonen_17ff!$B40%,1),"0.0")," (",TEXT(ROUND('Bestand-Stellensuchende'!CC40/Hilfsblatt_Erwerbspersonen_17ff!$D40%,1),"0.0"),"-",TEXT(ROUND('Bestand-Stellensuchende'!CC40/Hilfsblatt_Erwerbspersonen_17ff!$C40%,1),"0.0"),")")</f>
        <v>3.5 (3.4-3.6)</v>
      </c>
      <c r="CD40" s="36" t="str">
        <f>CONCATENATE(TEXT(ROUND('Bestand-Stellensuchende'!CD40/Hilfsblatt_Erwerbspersonen_17ff!$B40%,1),"0.0")," (",TEXT(ROUND('Bestand-Stellensuchende'!CD40/Hilfsblatt_Erwerbspersonen_17ff!$D40%,1),"0.0"),"-",TEXT(ROUND('Bestand-Stellensuchende'!CD40/Hilfsblatt_Erwerbspersonen_17ff!$C40%,1),"0.0"),")")</f>
        <v>3.5 (3.4-3.6)</v>
      </c>
      <c r="CE40" s="36" t="str">
        <f>CONCATENATE(TEXT(ROUND('Bestand-Stellensuchende'!CE40/Hilfsblatt_Erwerbspersonen_17ff!$B40%,1),"0.0")," (",TEXT(ROUND('Bestand-Stellensuchende'!CE40/Hilfsblatt_Erwerbspersonen_17ff!$D40%,1),"0.0"),"-",TEXT(ROUND('Bestand-Stellensuchende'!CE40/Hilfsblatt_Erwerbspersonen_17ff!$C40%,1),"0.0"),")")</f>
        <v>3.3 (3.2-3.4)</v>
      </c>
      <c r="CF40" s="36" t="str">
        <f>CONCATENATE(TEXT(ROUND('Bestand-Stellensuchende'!CF40/Hilfsblatt_Erwerbspersonen_17ff!$B40%,1),"0.0")," (",TEXT(ROUND('Bestand-Stellensuchende'!CF40/Hilfsblatt_Erwerbspersonen_17ff!$D40%,1),"0.0"),"-",TEXT(ROUND('Bestand-Stellensuchende'!CF40/Hilfsblatt_Erwerbspersonen_17ff!$C40%,1),"0.0"),")")</f>
        <v>3.3 (3.2-3.4)</v>
      </c>
      <c r="CG40" s="36" t="str">
        <f>CONCATENATE(TEXT(ROUND('Bestand-Stellensuchende'!CG40/Hilfsblatt_Erwerbspersonen_17ff!$B40%,1),"0.0")," (",TEXT(ROUND('Bestand-Stellensuchende'!CG40/Hilfsblatt_Erwerbspersonen_17ff!$D40%,1),"0.0"),"-",TEXT(ROUND('Bestand-Stellensuchende'!CG40/Hilfsblatt_Erwerbspersonen_17ff!$C40%,1),"0.0"),")")</f>
        <v>3.3 (3.2-3.4)</v>
      </c>
      <c r="CH40" s="36" t="str">
        <f>CONCATENATE(TEXT(ROUND('Bestand-Stellensuchende'!CH40/Hilfsblatt_Erwerbspersonen_17ff!$B40%,1),"0.0")," (",TEXT(ROUND('Bestand-Stellensuchende'!CH40/Hilfsblatt_Erwerbspersonen_17ff!$D40%,1),"0.0"),"-",TEXT(ROUND('Bestand-Stellensuchende'!CH40/Hilfsblatt_Erwerbspersonen_17ff!$C40%,1),"0.0"),")")</f>
        <v>3.3 (3.2-3.4)</v>
      </c>
      <c r="CI40" s="36" t="str">
        <f>CONCATENATE(TEXT(ROUND('Bestand-Stellensuchende'!CI40/Hilfsblatt_Erwerbspersonen_17ff!$B40%,1),"0.0")," (",TEXT(ROUND('Bestand-Stellensuchende'!CI40/Hilfsblatt_Erwerbspersonen_17ff!$D40%,1),"0.0"),"-",TEXT(ROUND('Bestand-Stellensuchende'!CI40/Hilfsblatt_Erwerbspersonen_17ff!$C40%,1),"0.0"),")")</f>
        <v>3.3 (3.2-3.4)</v>
      </c>
      <c r="CJ40" s="36" t="str">
        <f>CONCATENATE(TEXT(ROUND('Bestand-Stellensuchende'!CJ40/Hilfsblatt_Erwerbspersonen_17ff!$B40%,1),"0.0")," (",TEXT(ROUND('Bestand-Stellensuchende'!CJ40/Hilfsblatt_Erwerbspersonen_17ff!$D40%,1),"0.0"),"-",TEXT(ROUND('Bestand-Stellensuchende'!CJ40/Hilfsblatt_Erwerbspersonen_17ff!$C40%,1),"0.0"),")")</f>
        <v>3.4 (3.3-3.5)</v>
      </c>
      <c r="CK40" s="36" t="str">
        <f>CONCATENATE(TEXT(ROUND('Bestand-Stellensuchende'!CK40/Hilfsblatt_Erwerbspersonen_17ff!$B40%,1),"0.0")," (",TEXT(ROUND('Bestand-Stellensuchende'!CK40/Hilfsblatt_Erwerbspersonen_17ff!$D40%,1),"0.0"),"-",TEXT(ROUND('Bestand-Stellensuchende'!CK40/Hilfsblatt_Erwerbspersonen_17ff!$C40%,1),"0.0"),")")</f>
        <v>3.5 (3.4-3.6)</v>
      </c>
      <c r="CL40" s="36" t="str">
        <f>CONCATENATE(TEXT(ROUND('Bestand-Stellensuchende'!CL40/Hilfsblatt_Erwerbspersonen_17ff!$B40%,1),"0.0")," (",TEXT(ROUND('Bestand-Stellensuchende'!CL40/Hilfsblatt_Erwerbspersonen_17ff!$D40%,1),"0.0"),"-",TEXT(ROUND('Bestand-Stellensuchende'!CL40/Hilfsblatt_Erwerbspersonen_17ff!$C40%,1),"0.0"),")")</f>
        <v>3.6 (3.5-3.7)</v>
      </c>
      <c r="CM40" s="36" t="str">
        <f>CONCATENATE(TEXT(ROUND('Bestand-Stellensuchende'!CM40/Hilfsblatt_Erwerbspersonen_17ff!$B40%,1),"0.0")," (",TEXT(ROUND('Bestand-Stellensuchende'!CM40/Hilfsblatt_Erwerbspersonen_17ff!$D40%,1),"0.0"),"-",TEXT(ROUND('Bestand-Stellensuchende'!CM40/Hilfsblatt_Erwerbspersonen_17ff!$C40%,1),"0.0"),")")</f>
        <v>3.7 (3.6-3.8)</v>
      </c>
      <c r="CN40" s="36" t="str">
        <f>CONCATENATE(TEXT(ROUND('Bestand-Stellensuchende'!CN40/Hilfsblatt_Erwerbspersonen_17ff!$B40%,1),"0.0")," (",TEXT(ROUND('Bestand-Stellensuchende'!CN40/Hilfsblatt_Erwerbspersonen_17ff!$D40%,1),"0.0"),"-",TEXT(ROUND('Bestand-Stellensuchende'!CN40/Hilfsblatt_Erwerbspersonen_17ff!$C40%,1),"0.0"),")")</f>
        <v>3.7 (3.6-3.9)</v>
      </c>
      <c r="CO40" s="36" t="str">
        <f>CONCATENATE(TEXT(ROUND('Bestand-Stellensuchende'!CO40/Hilfsblatt_Erwerbspersonen_17ff!$B40%,1),"0.0")," (",TEXT(ROUND('Bestand-Stellensuchende'!CO40/Hilfsblatt_Erwerbspersonen_17ff!$D40%,1),"0.0"),"-",TEXT(ROUND('Bestand-Stellensuchende'!CO40/Hilfsblatt_Erwerbspersonen_17ff!$C40%,1),"0.0"),")")</f>
        <v>3.8 (3.7-4.0)</v>
      </c>
      <c r="CP40" s="36" t="str">
        <f>CONCATENATE(TEXT(ROUND('Bestand-Stellensuchende'!CP40/Hilfsblatt_Erwerbspersonen_17ff!$B40%,1),"0.0")," (",TEXT(ROUND('Bestand-Stellensuchende'!CP40/Hilfsblatt_Erwerbspersonen_17ff!$D40%,1),"0.0"),"-",TEXT(ROUND('Bestand-Stellensuchende'!CP40/Hilfsblatt_Erwerbspersonen_17ff!$C40%,1),"0.0"),")")</f>
        <v>3.8 (3.7-4.0)</v>
      </c>
      <c r="CQ40" s="36" t="str">
        <f>CONCATENATE(TEXT(ROUND('Bestand-Stellensuchende'!CQ40/Hilfsblatt_Erwerbspersonen_17ff!$B40%,1),"0.0")," (",TEXT(ROUND('Bestand-Stellensuchende'!CQ40/Hilfsblatt_Erwerbspersonen_17ff!$D40%,1),"0.0"),"-",TEXT(ROUND('Bestand-Stellensuchende'!CQ40/Hilfsblatt_Erwerbspersonen_17ff!$C40%,1),"0.0"),")")</f>
        <v>3.8 (3.7-3.9)</v>
      </c>
      <c r="CR40" s="36" t="str">
        <f>CONCATENATE(TEXT(ROUND('Bestand-Stellensuchende'!CR40/Hilfsblatt_Erwerbspersonen_17ff!$B40%,1),"0.0")," (",TEXT(ROUND('Bestand-Stellensuchende'!CR40/Hilfsblatt_Erwerbspersonen_17ff!$D40%,1),"0.0"),"-",TEXT(ROUND('Bestand-Stellensuchende'!CR40/Hilfsblatt_Erwerbspersonen_17ff!$C40%,1),"0.0"),")")</f>
        <v>3.7 (3.6-3.8)</v>
      </c>
      <c r="CS40" s="36" t="str">
        <f>CONCATENATE(TEXT(ROUND('Bestand-Stellensuchende'!CS40/Hilfsblatt_Erwerbspersonen_17ff!$B40%,1),"0.0")," (",TEXT(ROUND('Bestand-Stellensuchende'!CS40/Hilfsblatt_Erwerbspersonen_17ff!$D40%,1),"0.0"),"-",TEXT(ROUND('Bestand-Stellensuchende'!CS40/Hilfsblatt_Erwerbspersonen_17ff!$C40%,1),"0.0"),")")</f>
        <v>3.7 (3.6-3.8)</v>
      </c>
      <c r="CT40" s="36" t="str">
        <f>CONCATENATE(TEXT(ROUND('Bestand-Stellensuchende'!CT40/Hilfsblatt_Erwerbspersonen_17ff!$B40%,1),"0.0")," (",TEXT(ROUND('Bestand-Stellensuchende'!CT40/Hilfsblatt_Erwerbspersonen_17ff!$D40%,1),"0.0"),"-",TEXT(ROUND('Bestand-Stellensuchende'!CT40/Hilfsblatt_Erwerbspersonen_17ff!$C40%,1),"0.0"),")")</f>
        <v>3.7 (3.6-3.8)</v>
      </c>
      <c r="CU40" s="36" t="str">
        <f>CONCATENATE(TEXT(ROUND('Bestand-Stellensuchende'!CU40/Hilfsblatt_Erwerbspersonen_17ff!$B40%,1),"0.0")," (",TEXT(ROUND('Bestand-Stellensuchende'!CU40/Hilfsblatt_Erwerbspersonen_17ff!$D40%,1),"0.0"),"-",TEXT(ROUND('Bestand-Stellensuchende'!CU40/Hilfsblatt_Erwerbspersonen_17ff!$C40%,1),"0.0"),")")</f>
        <v>3.8 (3.7-3.9)</v>
      </c>
      <c r="CV40" s="36" t="str">
        <f>CONCATENATE(TEXT(ROUND('Bestand-Stellensuchende'!CV40/Hilfsblatt_Erwerbspersonen_17ff!$B40%,1),"0.0")," (",TEXT(ROUND('Bestand-Stellensuchende'!CV40/Hilfsblatt_Erwerbspersonen_17ff!$D40%,1),"0.0"),"-",TEXT(ROUND('Bestand-Stellensuchende'!CV40/Hilfsblatt_Erwerbspersonen_17ff!$C40%,1),"0.0"),")")</f>
        <v>3.8 (3.7-3.9)</v>
      </c>
      <c r="CW40" s="36" t="str">
        <f>CONCATENATE(TEXT(ROUND('Bestand-Stellensuchende'!CW40/Hilfsblatt_Erwerbspersonen_17ff!$B40%,1),"0.0")," (",TEXT(ROUND('Bestand-Stellensuchende'!CW40/Hilfsblatt_Erwerbspersonen_17ff!$D40%,1),"0.0"),"-",TEXT(ROUND('Bestand-Stellensuchende'!CW40/Hilfsblatt_Erwerbspersonen_17ff!$C40%,1),"0.0"),")")</f>
        <v>3.8 (3.7-3.9)</v>
      </c>
      <c r="CX40" s="36" t="str">
        <f>CONCATENATE(TEXT(ROUND('Bestand-Stellensuchende'!CX40/Hilfsblatt_Erwerbspersonen_17ff!$B40%,1),"0.0")," (",TEXT(ROUND('Bestand-Stellensuchende'!CX40/Hilfsblatt_Erwerbspersonen_17ff!$D40%,1),"0.0"),"-",TEXT(ROUND('Bestand-Stellensuchende'!CX40/Hilfsblatt_Erwerbspersonen_17ff!$C40%,1),"0.0"),")")</f>
        <v>3.9 (3.8-4.0)</v>
      </c>
      <c r="CY40" s="36" t="str">
        <f>CONCATENATE(TEXT(ROUND('Bestand-Stellensuchende'!CY40/Hilfsblatt_Erwerbspersonen_17ff!$B40%,1),"0.0")," (",TEXT(ROUND('Bestand-Stellensuchende'!CY40/Hilfsblatt_Erwerbspersonen_17ff!$D40%,1),"0.0"),"-",TEXT(ROUND('Bestand-Stellensuchende'!CY40/Hilfsblatt_Erwerbspersonen_17ff!$C40%,1),"0.0"),")")</f>
        <v>4.0 (3.9-4.1)</v>
      </c>
      <c r="CZ40" s="36" t="str">
        <f>CONCATENATE(TEXT(ROUND('Bestand-Stellensuchende'!CZ40/Hilfsblatt_Erwerbspersonen_17ff!$B40%,1),"0.0")," (",TEXT(ROUND('Bestand-Stellensuchende'!CZ40/Hilfsblatt_Erwerbspersonen_17ff!$D40%,1),"0.0"),"-",TEXT(ROUND('Bestand-Stellensuchende'!CZ40/Hilfsblatt_Erwerbspersonen_17ff!$C40%,1),"0.0"),")")</f>
        <v>4.1 (3.9-4.2)</v>
      </c>
      <c r="DA40" s="36" t="str">
        <f>CONCATENATE(TEXT(ROUND('Bestand-Stellensuchende'!DA40/Hilfsblatt_Erwerbspersonen_17ff!$B40%,1),"0.0")," (",TEXT(ROUND('Bestand-Stellensuchende'!DA40/Hilfsblatt_Erwerbspersonen_17ff!$D40%,1),"0.0"),"-",TEXT(ROUND('Bestand-Stellensuchende'!DA40/Hilfsblatt_Erwerbspersonen_17ff!$C40%,1),"0.0"),")")</f>
        <v>4.1 (4.0-4.2)</v>
      </c>
      <c r="DB40" s="36" t="str">
        <f>CONCATENATE(TEXT(ROUND('Bestand-Stellensuchende'!DB40/Hilfsblatt_Erwerbspersonen_14ff!$B40%,1),"0.0")," (",TEXT(ROUND('Bestand-Stellensuchende'!DB40/Hilfsblatt_Erwerbspersonen_14ff!$D40%,1),"0.0"),"-",TEXT(ROUND('Bestand-Stellensuchende'!DB40/Hilfsblatt_Erwerbspersonen_14ff!$C40%,1),"0.0"),")")</f>
        <v>4.1 (4.0-4.2)</v>
      </c>
      <c r="DC40" s="36" t="str">
        <f>CONCATENATE(TEXT(ROUND('Bestand-Stellensuchende'!DC40/Hilfsblatt_Erwerbspersonen_14ff!$B40%,1),"0.0")," (",TEXT(ROUND('Bestand-Stellensuchende'!DC40/Hilfsblatt_Erwerbspersonen_14ff!$D40%,1),"0.0"),"-",TEXT(ROUND('Bestand-Stellensuchende'!DC40/Hilfsblatt_Erwerbspersonen_14ff!$C40%,1),"0.0"),")")</f>
        <v>4.2 (4.1-4.3)</v>
      </c>
      <c r="DD40" s="36" t="str">
        <f>CONCATENATE(TEXT(ROUND('Bestand-Stellensuchende'!DD40/Hilfsblatt_Erwerbspersonen_14ff!$B40%,1),"0.0")," (",TEXT(ROUND('Bestand-Stellensuchende'!DD40/Hilfsblatt_Erwerbspersonen_14ff!$D40%,1),"0.0"),"-",TEXT(ROUND('Bestand-Stellensuchende'!DD40/Hilfsblatt_Erwerbspersonen_14ff!$C40%,1),"0.0"),")")</f>
        <v>4.1 (4.0-4.2)</v>
      </c>
      <c r="DE40" s="36" t="str">
        <f>CONCATENATE(TEXT(ROUND('Bestand-Stellensuchende'!DE40/Hilfsblatt_Erwerbspersonen_14ff!$B40%,1),"0.0")," (",TEXT(ROUND('Bestand-Stellensuchende'!DE40/Hilfsblatt_Erwerbspersonen_14ff!$D40%,1),"0.0"),"-",TEXT(ROUND('Bestand-Stellensuchende'!DE40/Hilfsblatt_Erwerbspersonen_14ff!$C40%,1),"0.0"),")")</f>
        <v>4.0 (3.9-4.1)</v>
      </c>
      <c r="DF40" s="36" t="str">
        <f>CONCATENATE(TEXT(ROUND('Bestand-Stellensuchende'!DF40/Hilfsblatt_Erwerbspersonen_14ff!$B40%,1),"0.0")," (",TEXT(ROUND('Bestand-Stellensuchende'!DF40/Hilfsblatt_Erwerbspersonen_14ff!$D40%,1),"0.0"),"-",TEXT(ROUND('Bestand-Stellensuchende'!DF40/Hilfsblatt_Erwerbspersonen_14ff!$C40%,1),"0.0"),")")</f>
        <v>4.0 (3.9-4.1)</v>
      </c>
      <c r="DG40" s="36" t="str">
        <f>CONCATENATE(TEXT(ROUND('Bestand-Stellensuchende'!DG40/Hilfsblatt_Erwerbspersonen_14ff!$B40%,1),"0.0")," (",TEXT(ROUND('Bestand-Stellensuchende'!DG40/Hilfsblatt_Erwerbspersonen_14ff!$D40%,1),"0.0"),"-",TEXT(ROUND('Bestand-Stellensuchende'!DG40/Hilfsblatt_Erwerbspersonen_14ff!$C40%,1),"0.0"),")")</f>
        <v>3.9 (3.8-4.1)</v>
      </c>
      <c r="DH40" s="36" t="str">
        <f>CONCATENATE(TEXT(ROUND('Bestand-Stellensuchende'!DH40/Hilfsblatt_Erwerbspersonen_14ff!$B40%,1),"0.0")," (",TEXT(ROUND('Bestand-Stellensuchende'!DH40/Hilfsblatt_Erwerbspersonen_14ff!$D40%,1),"0.0"),"-",TEXT(ROUND('Bestand-Stellensuchende'!DH40/Hilfsblatt_Erwerbspersonen_14ff!$C40%,1),"0.0"),")")</f>
        <v>3.9 (3.8-4.0)</v>
      </c>
      <c r="DI40" s="36" t="str">
        <f>CONCATENATE(TEXT(ROUND('Bestand-Stellensuchende'!DI40/Hilfsblatt_Erwerbspersonen_14ff!$B40%,1),"0.0")," (",TEXT(ROUND('Bestand-Stellensuchende'!DI40/Hilfsblatt_Erwerbspersonen_14ff!$D40%,1),"0.0"),"-",TEXT(ROUND('Bestand-Stellensuchende'!DI40/Hilfsblatt_Erwerbspersonen_14ff!$C40%,1),"0.0"),")")</f>
        <v>3.9 (3.8-4.0)</v>
      </c>
      <c r="DJ40" s="36" t="str">
        <f>CONCATENATE(TEXT(ROUND('Bestand-Stellensuchende'!DJ40/Hilfsblatt_Erwerbspersonen_14ff!$B40%,1),"0.0")," (",TEXT(ROUND('Bestand-Stellensuchende'!DJ40/Hilfsblatt_Erwerbspersonen_14ff!$D40%,1),"0.0"),"-",TEXT(ROUND('Bestand-Stellensuchende'!DJ40/Hilfsblatt_Erwerbspersonen_14ff!$C40%,1),"0.0"),")")</f>
        <v>4.1 (3.9-4.2)</v>
      </c>
      <c r="DK40" s="36" t="str">
        <f>CONCATENATE(TEXT(ROUND('Bestand-Stellensuchende'!DK40/Hilfsblatt_Erwerbspersonen_14ff!$B40%,1),"0.0")," (",TEXT(ROUND('Bestand-Stellensuchende'!DK40/Hilfsblatt_Erwerbspersonen_14ff!$D40%,1),"0.0"),"-",TEXT(ROUND('Bestand-Stellensuchende'!DK40/Hilfsblatt_Erwerbspersonen_14ff!$C40%,1),"0.0"),")")</f>
        <v>4.1 (4.0-4.3)</v>
      </c>
      <c r="DL40" s="36" t="str">
        <f>CONCATENATE(TEXT(ROUND('Bestand-Stellensuchende'!DL40/Hilfsblatt_Erwerbspersonen_14ff!$B40%,1),"0.0")," (",TEXT(ROUND('Bestand-Stellensuchende'!DL40/Hilfsblatt_Erwerbspersonen_14ff!$D40%,1),"0.0"),"-",TEXT(ROUND('Bestand-Stellensuchende'!DL40/Hilfsblatt_Erwerbspersonen_14ff!$C40%,1),"0.0"),")")</f>
        <v>4.3 (4.2-4.4)</v>
      </c>
      <c r="DM40" s="36" t="str">
        <f>CONCATENATE(TEXT(ROUND('Bestand-Stellensuchende'!DM40/Hilfsblatt_Erwerbspersonen_14ff!$B40%,1),"0.0")," (",TEXT(ROUND('Bestand-Stellensuchende'!DM40/Hilfsblatt_Erwerbspersonen_14ff!$D40%,1),"0.0"),"-",TEXT(ROUND('Bestand-Stellensuchende'!DM40/Hilfsblatt_Erwerbspersonen_14ff!$C40%,1),"0.0"),")")</f>
        <v>4.4 (4.2-4.5)</v>
      </c>
      <c r="DN40" s="36" t="str">
        <f>CONCATENATE(TEXT(ROUND('Bestand-Stellensuchende'!DN40/Hilfsblatt_Erwerbspersonen_14ff!$B40%,1),"0.0")," (",TEXT(ROUND('Bestand-Stellensuchende'!DN40/Hilfsblatt_Erwerbspersonen_14ff!$D40%,1),"0.0"),"-",TEXT(ROUND('Bestand-Stellensuchende'!DN40/Hilfsblatt_Erwerbspersonen_14ff!$C40%,1),"0.0"),")")</f>
        <v>4.3 (4.2-4.4)</v>
      </c>
      <c r="DO40" s="36" t="str">
        <f>CONCATENATE(TEXT(ROUND('Bestand-Stellensuchende'!DO40/Hilfsblatt_Erwerbspersonen_14ff!$B40%,1),"0.0")," (",TEXT(ROUND('Bestand-Stellensuchende'!DO40/Hilfsblatt_Erwerbspersonen_14ff!$D40%,1),"0.0"),"-",TEXT(ROUND('Bestand-Stellensuchende'!DO40/Hilfsblatt_Erwerbspersonen_14ff!$C40%,1),"0.0"),")")</f>
        <v>3.9 (3.8-4.1)</v>
      </c>
      <c r="DP40" s="36" t="str">
        <f>CONCATENATE(TEXT(ROUND('Bestand-Stellensuchende'!DP40/Hilfsblatt_Erwerbspersonen_14ff!$B40%,1),"0.0")," (",TEXT(ROUND('Bestand-Stellensuchende'!DP40/Hilfsblatt_Erwerbspersonen_14ff!$D40%,1),"0.0"),"-",TEXT(ROUND('Bestand-Stellensuchende'!DP40/Hilfsblatt_Erwerbspersonen_14ff!$C40%,1),"0.0"),")")</f>
        <v>4.3 (4.1-4.4)</v>
      </c>
      <c r="DQ40" s="36" t="str">
        <f>CONCATENATE(TEXT(ROUND('Bestand-Stellensuchende'!DQ40/Hilfsblatt_Erwerbspersonen_14ff!$B40%,1),"0.0")," (",TEXT(ROUND('Bestand-Stellensuchende'!DQ40/Hilfsblatt_Erwerbspersonen_14ff!$D40%,1),"0.0"),"-",TEXT(ROUND('Bestand-Stellensuchende'!DQ40/Hilfsblatt_Erwerbspersonen_14ff!$C40%,1),"0.0"),")")</f>
        <v>4.1 (4.0-4.3)</v>
      </c>
      <c r="DR40" s="36" t="str">
        <f>CONCATENATE(TEXT(ROUND('Bestand-Stellensuchende'!DR40/Hilfsblatt_Erwerbspersonen_14ff!$B40%,1),"0.0")," (",TEXT(ROUND('Bestand-Stellensuchende'!DR40/Hilfsblatt_Erwerbspersonen_14ff!$D40%,1),"0.0"),"-",TEXT(ROUND('Bestand-Stellensuchende'!DR40/Hilfsblatt_Erwerbspersonen_14ff!$C40%,1),"0.0"),")")</f>
        <v>3.9 (3.8-4.0)</v>
      </c>
      <c r="DS40" s="36" t="str">
        <f>CONCATENATE(TEXT(ROUND('Bestand-Stellensuchende'!DS40/Hilfsblatt_Erwerbspersonen_14ff!$B40%,1),"0.0")," (",TEXT(ROUND('Bestand-Stellensuchende'!DS40/Hilfsblatt_Erwerbspersonen_14ff!$D40%,1),"0.0"),"-",TEXT(ROUND('Bestand-Stellensuchende'!DS40/Hilfsblatt_Erwerbspersonen_14ff!$C40%,1),"0.0"),")")</f>
        <v>3.8 (3.7-4.0)</v>
      </c>
      <c r="DT40" s="36" t="str">
        <f>CONCATENATE(TEXT(ROUND('Bestand-Stellensuchende'!DT40/Hilfsblatt_Erwerbspersonen_14ff!$B40%,1),"0.0")," (",TEXT(ROUND('Bestand-Stellensuchende'!DT40/Hilfsblatt_Erwerbspersonen_14ff!$D40%,1),"0.0"),"-",TEXT(ROUND('Bestand-Stellensuchende'!DT40/Hilfsblatt_Erwerbspersonen_14ff!$C40%,1),"0.0"),")")</f>
        <v>3.9 (3.8-4.0)</v>
      </c>
      <c r="DU40" s="36" t="str">
        <f>CONCATENATE(TEXT(ROUND('Bestand-Stellensuchende'!DU40/Hilfsblatt_Erwerbspersonen_14ff!$B40%,1),"0.0")," (",TEXT(ROUND('Bestand-Stellensuchende'!DU40/Hilfsblatt_Erwerbspersonen_14ff!$D40%,1),"0.0"),"-",TEXT(ROUND('Bestand-Stellensuchende'!DU40/Hilfsblatt_Erwerbspersonen_14ff!$C40%,1),"0.0"),")")</f>
        <v>3.8 (3.7-3.9)</v>
      </c>
      <c r="DV40" s="36" t="str">
        <f>CONCATENATE(TEXT(ROUND('Bestand-Stellensuchende'!DV40/Hilfsblatt_Erwerbspersonen_14ff!$B40%,1),"0.0")," (",TEXT(ROUND('Bestand-Stellensuchende'!DV40/Hilfsblatt_Erwerbspersonen_14ff!$D40%,1),"0.0"),"-",TEXT(ROUND('Bestand-Stellensuchende'!DV40/Hilfsblatt_Erwerbspersonen_14ff!$C40%,1),"0.0"),")")</f>
        <v>3.9 (3.7-4.0)</v>
      </c>
      <c r="DW40" s="36" t="str">
        <f>CONCATENATE(TEXT(ROUND('Bestand-Stellensuchende'!DW40/Hilfsblatt_Erwerbspersonen_14ff!$B40%,1),"0.0")," (",TEXT(ROUND('Bestand-Stellensuchende'!DW40/Hilfsblatt_Erwerbspersonen_14ff!$D40%,1),"0.0"),"-",TEXT(ROUND('Bestand-Stellensuchende'!DW40/Hilfsblatt_Erwerbspersonen_14ff!$C40%,1),"0.0"),")")</f>
        <v>3.8 (3.7-4.0)</v>
      </c>
      <c r="DX40" s="36" t="str">
        <f>CONCATENATE(TEXT(ROUND('Bestand-Stellensuchende'!DX40/Hilfsblatt_Erwerbspersonen_14ff!$B40%,1),"0.0")," (",TEXT(ROUND('Bestand-Stellensuchende'!DX40/Hilfsblatt_Erwerbspersonen_14ff!$D40%,1),"0.0"),"-",TEXT(ROUND('Bestand-Stellensuchende'!DX40/Hilfsblatt_Erwerbspersonen_14ff!$C40%,1),"0.0"),")")</f>
        <v>4.0 (3.9-4.1)</v>
      </c>
      <c r="DY40" s="36" t="str">
        <f>CONCATENATE(TEXT(ROUND('Bestand-Stellensuchende'!DY40/Hilfsblatt_Erwerbspersonen_14ff!$B40%,1),"0.0")," (",TEXT(ROUND('Bestand-Stellensuchende'!DY40/Hilfsblatt_Erwerbspersonen_14ff!$D40%,1),"0.0"),"-",TEXT(ROUND('Bestand-Stellensuchende'!DY40/Hilfsblatt_Erwerbspersonen_14ff!$C40%,1),"0.0"),")")</f>
        <v>4.0 (3.9-4.1)</v>
      </c>
      <c r="DZ40" s="36" t="str">
        <f>CONCATENATE(TEXT(ROUND('Bestand-Stellensuchende'!DZ40/Hilfsblatt_Erwerbspersonen_14ff!$B40%,1),"0.0")," (",TEXT(ROUND('Bestand-Stellensuchende'!DZ40/Hilfsblatt_Erwerbspersonen_14ff!$D40%,1),"0.0"),"-",TEXT(ROUND('Bestand-Stellensuchende'!DZ40/Hilfsblatt_Erwerbspersonen_14ff!$C40%,1),"0.0"),")")</f>
        <v>4.0 (3.9-4.1)</v>
      </c>
      <c r="EA40" s="36" t="str">
        <f>CONCATENATE(TEXT(ROUND('Bestand-Stellensuchende'!EA40/Hilfsblatt_Erwerbspersonen_14ff!$B40%,1),"0.0")," (",TEXT(ROUND('Bestand-Stellensuchende'!EA40/Hilfsblatt_Erwerbspersonen_14ff!$D40%,1),"0.0"),"-",TEXT(ROUND('Bestand-Stellensuchende'!EA40/Hilfsblatt_Erwerbspersonen_14ff!$C40%,1),"0.0"),")")</f>
        <v>3.9 (3.8-4.1)</v>
      </c>
      <c r="EB40" s="36" t="str">
        <f>CONCATENATE(TEXT(ROUND('Bestand-Stellensuchende'!EB40/Hilfsblatt_Erwerbspersonen_14ff!$B40%,1),"0.0")," (",TEXT(ROUND('Bestand-Stellensuchende'!EB40/Hilfsblatt_Erwerbspersonen_14ff!$D40%,1),"0.0"),"-",TEXT(ROUND('Bestand-Stellensuchende'!EB40/Hilfsblatt_Erwerbspersonen_14ff!$C40%,1),"0.0"),")")</f>
        <v>3.6 (3.5-3.7)</v>
      </c>
      <c r="EC40" s="36" t="str">
        <f>CONCATENATE(TEXT(ROUND('Bestand-Stellensuchende'!EC40/Hilfsblatt_Erwerbspersonen_14ff!$B40%,1),"0.0")," (",TEXT(ROUND('Bestand-Stellensuchende'!EC40/Hilfsblatt_Erwerbspersonen_14ff!$D40%,1),"0.0"),"-",TEXT(ROUND('Bestand-Stellensuchende'!EC40/Hilfsblatt_Erwerbspersonen_14ff!$C40%,1),"0.0"),")")</f>
        <v>3.9 (3.8-4.0)</v>
      </c>
      <c r="ED40" s="36" t="str">
        <f>CONCATENATE(TEXT(ROUND('Bestand-Stellensuchende'!ED40/Hilfsblatt_Erwerbspersonen_14ff!$B40%,1),"0.0")," (",TEXT(ROUND('Bestand-Stellensuchende'!ED40/Hilfsblatt_Erwerbspersonen_14ff!$D40%,1),"0.0"),"-",TEXT(ROUND('Bestand-Stellensuchende'!ED40/Hilfsblatt_Erwerbspersonen_14ff!$C40%,1),"0.0"),")")</f>
        <v>3.7 (3.6-3.8)</v>
      </c>
      <c r="EE40" s="36" t="str">
        <f>CONCATENATE(TEXT(ROUND('Bestand-Stellensuchende'!EE40/Hilfsblatt_Erwerbspersonen_14ff!$B40%,1),"0.0")," (",TEXT(ROUND('Bestand-Stellensuchende'!EE40/Hilfsblatt_Erwerbspersonen_14ff!$D40%,1),"0.0"),"-",TEXT(ROUND('Bestand-Stellensuchende'!EE40/Hilfsblatt_Erwerbspersonen_14ff!$C40%,1),"0.0"),")")</f>
        <v>3.5 (3.4-3.6)</v>
      </c>
      <c r="EF40" s="36" t="str">
        <f>CONCATENATE(TEXT(ROUND('Bestand-Stellensuchende'!EF40/Hilfsblatt_Erwerbspersonen_14ff!$B40%,1),"0.0")," (",TEXT(ROUND('Bestand-Stellensuchende'!EF40/Hilfsblatt_Erwerbspersonen_14ff!$D40%,1),"0.0"),"-",TEXT(ROUND('Bestand-Stellensuchende'!EF40/Hilfsblatt_Erwerbspersonen_14ff!$C40%,1),"0.0"),")")</f>
        <v>3.4 (3.3-3.5)</v>
      </c>
      <c r="EG40" s="36" t="str">
        <f>CONCATENATE(TEXT(ROUND('Bestand-Stellensuchende'!EG40/Hilfsblatt_Erwerbspersonen_14ff!$B40%,1),"0.0")," (",TEXT(ROUND('Bestand-Stellensuchende'!EG40/Hilfsblatt_Erwerbspersonen_14ff!$D40%,1),"0.0"),"-",TEXT(ROUND('Bestand-Stellensuchende'!EG40/Hilfsblatt_Erwerbspersonen_14ff!$C40%,1),"0.0"),")")</f>
        <v>3.4 (3.3-3.5)</v>
      </c>
      <c r="EH40" s="36" t="str">
        <f>CONCATENATE(TEXT(ROUND('Bestand-Stellensuchende'!EH40/Hilfsblatt_Erwerbspersonen_14ff!$B40%,1),"0.0")," (",TEXT(ROUND('Bestand-Stellensuchende'!EH40/Hilfsblatt_Erwerbspersonen_14ff!$D40%,1),"0.0"),"-",TEXT(ROUND('Bestand-Stellensuchende'!EH40/Hilfsblatt_Erwerbspersonen_14ff!$C40%,1),"0.0"),")")</f>
        <v>3.5 (3.4-3.6)</v>
      </c>
      <c r="EI40" s="36" t="str">
        <f>CONCATENATE(TEXT(ROUND('Bestand-Stellensuchende'!EI40/Hilfsblatt_Erwerbspersonen_14ff!$B40%,1),"0.0")," (",TEXT(ROUND('Bestand-Stellensuchende'!EI40/Hilfsblatt_Erwerbspersonen_14ff!$D40%,1),"0.0"),"-",TEXT(ROUND('Bestand-Stellensuchende'!EI40/Hilfsblatt_Erwerbspersonen_14ff!$C40%,1),"0.0"),")")</f>
        <v>3.4 (3.3-3.5)</v>
      </c>
      <c r="EJ40" s="36" t="str">
        <f>CONCATENATE(TEXT(ROUND('Bestand-Stellensuchende'!EJ40/Hilfsblatt_Erwerbspersonen_14ff!$B40%,1),"0.0")," (",TEXT(ROUND('Bestand-Stellensuchende'!EJ40/Hilfsblatt_Erwerbspersonen_14ff!$D40%,1),"0.0"),"-",TEXT(ROUND('Bestand-Stellensuchende'!EJ40/Hilfsblatt_Erwerbspersonen_14ff!$C40%,1),"0.0"),")")</f>
        <v>3.4 (3.3-3.5)</v>
      </c>
      <c r="EK40" s="36" t="str">
        <f>CONCATENATE(TEXT(ROUND('Bestand-Stellensuchende'!EK40/Hilfsblatt_Erwerbspersonen_14ff!$B40%,1),"0.0")," (",TEXT(ROUND('Bestand-Stellensuchende'!EK40/Hilfsblatt_Erwerbspersonen_14ff!$D40%,1),"0.0"),"-",TEXT(ROUND('Bestand-Stellensuchende'!EK40/Hilfsblatt_Erwerbspersonen_14ff!$C40%,1),"0.0"),")")</f>
        <v>3.5 (3.4-3.6)</v>
      </c>
      <c r="EL40" s="36" t="str">
        <f>CONCATENATE(TEXT(ROUND('Bestand-Stellensuchende'!EL40/Hilfsblatt_Erwerbspersonen_14ff!$B40%,1),"0.0")," (",TEXT(ROUND('Bestand-Stellensuchende'!EL40/Hilfsblatt_Erwerbspersonen_14ff!$D40%,1),"0.0"),"-",TEXT(ROUND('Bestand-Stellensuchende'!EL40/Hilfsblatt_Erwerbspersonen_14ff!$C40%,1),"0.0"),")")</f>
        <v>3.7 (3.5-3.8)</v>
      </c>
      <c r="EM40" s="36" t="str">
        <f>CONCATENATE(TEXT(ROUND('Bestand-Stellensuchende'!EM40/Hilfsblatt_Erwerbspersonen_14ff!$B40%,1),"0.0")," (",TEXT(ROUND('Bestand-Stellensuchende'!EM40/Hilfsblatt_Erwerbspersonen_14ff!$D40%,1),"0.0"),"-",TEXT(ROUND('Bestand-Stellensuchende'!EM40/Hilfsblatt_Erwerbspersonen_14ff!$C40%,1),"0.0"),")")</f>
        <v>3.7 (3.6-3.8)</v>
      </c>
      <c r="EN40" s="36" t="str">
        <f>CONCATENATE(TEXT(ROUND('Bestand-Stellensuchende'!EN40/Hilfsblatt_Erwerbspersonen_14ff!$B40%,1),"0.0")," (",TEXT(ROUND('Bestand-Stellensuchende'!EN40/Hilfsblatt_Erwerbspersonen_14ff!$D40%,1),"0.0"),"-",TEXT(ROUND('Bestand-Stellensuchende'!EN40/Hilfsblatt_Erwerbspersonen_14ff!$C40%,1),"0.0"),")")</f>
        <v>3.8 (3.7-3.9)</v>
      </c>
    </row>
    <row r="41" spans="1:144" ht="13.5" customHeight="1">
      <c r="A41" s="2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42" spans="1:144" s="24" customFormat="1" ht="13.5" customHeight="1">
      <c r="A42" s="19" t="s">
        <v>30</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row>
    <row r="43" spans="1:144" ht="13.5" customHeight="1">
      <c r="A43" s="20" t="s">
        <v>17</v>
      </c>
      <c r="B43" s="36" t="str">
        <f>CONCATENATE(TEXT(ROUND('Bestand-Stellensuchende'!B43/Hilfsblatt_Erwerbspersonen_20ff!$B43%,1),"0.0")," (",TEXT(ROUND('Bestand-Stellensuchende'!B43/Hilfsblatt_Erwerbspersonen_20ff!$D43%,1),"0.0"),"-",TEXT(ROUND('Bestand-Stellensuchende'!B43/Hilfsblatt_Erwerbspersonen_20ff!$C43%,1),"0.0"),")")</f>
        <v>4.5 (4.4-4.7)</v>
      </c>
      <c r="C43" s="36" t="str">
        <f>CONCATENATE(TEXT(ROUND('Bestand-Stellensuchende'!C43/Hilfsblatt_Erwerbspersonen_20ff!$B43%,1),"0.0")," (",TEXT(ROUND('Bestand-Stellensuchende'!C43/Hilfsblatt_Erwerbspersonen_20ff!$D43%,1),"0.0"),"-",TEXT(ROUND('Bestand-Stellensuchende'!C43/Hilfsblatt_Erwerbspersonen_20ff!$C43%,1),"0.0"),")")</f>
        <v>4.5 (4.4-4.6)</v>
      </c>
      <c r="D43" s="36" t="str">
        <f>CONCATENATE(TEXT(ROUND('Bestand-Stellensuchende'!D43/Hilfsblatt_Erwerbspersonen_20ff!$B43%,1),"0.0")," (",TEXT(ROUND('Bestand-Stellensuchende'!D43/Hilfsblatt_Erwerbspersonen_20ff!$D43%,1),"0.0"),"-",TEXT(ROUND('Bestand-Stellensuchende'!D43/Hilfsblatt_Erwerbspersonen_20ff!$C43%,1),"0.0"),")")</f>
        <v>4.4 (4.3-4.6)</v>
      </c>
      <c r="E43" s="36" t="str">
        <f>CONCATENATE(TEXT(ROUND('Bestand-Stellensuchende'!E43/Hilfsblatt_Erwerbspersonen_20ff!$B43%,1),"0.0")," (",TEXT(ROUND('Bestand-Stellensuchende'!E43/Hilfsblatt_Erwerbspersonen_20ff!$D43%,1),"0.0"),"-",TEXT(ROUND('Bestand-Stellensuchende'!E43/Hilfsblatt_Erwerbspersonen_20ff!$C43%,1),"0.0"),")")</f>
        <v>4.4 (4.3-4.5)</v>
      </c>
      <c r="F43" s="36"/>
      <c r="G43" s="36"/>
      <c r="H43" s="36"/>
      <c r="I43" s="36"/>
      <c r="J43" s="36"/>
      <c r="K43" s="36"/>
      <c r="L43" s="36"/>
      <c r="M43" s="36"/>
      <c r="N43" s="36"/>
      <c r="O43" s="36" t="str">
        <f>CONCATENATE(TEXT(ROUND('Bestand-Stellensuchende'!O43/Hilfsblatt_Erwerbspersonen_20ff!$B43%,1),"0.0")," (",TEXT(ROUND('Bestand-Stellensuchende'!O43/Hilfsblatt_Erwerbspersonen_20ff!$D43%,1),"0.0"),"-",TEXT(ROUND('Bestand-Stellensuchende'!O43/Hilfsblatt_Erwerbspersonen_20ff!$C43%,1),"0.0"),")")</f>
        <v>3.8 (3.7-3.9)</v>
      </c>
      <c r="P43" s="36" t="str">
        <f>CONCATENATE(TEXT(ROUND('Bestand-Stellensuchende'!P43/Hilfsblatt_Erwerbspersonen_20ff!$B43%,1),"0.0")," (",TEXT(ROUND('Bestand-Stellensuchende'!P43/Hilfsblatt_Erwerbspersonen_20ff!$D43%,1),"0.0"),"-",TEXT(ROUND('Bestand-Stellensuchende'!P43/Hilfsblatt_Erwerbspersonen_20ff!$C43%,1),"0.0"),")")</f>
        <v>4.3 (4.1-4.4)</v>
      </c>
      <c r="Q43" s="36" t="str">
        <f>CONCATENATE(TEXT(ROUND('Bestand-Stellensuchende'!Q43/Hilfsblatt_Erwerbspersonen_20ff!$B43%,1),"0.0")," (",TEXT(ROUND('Bestand-Stellensuchende'!Q43/Hilfsblatt_Erwerbspersonen_20ff!$D43%,1),"0.0"),"-",TEXT(ROUND('Bestand-Stellensuchende'!Q43/Hilfsblatt_Erwerbspersonen_20ff!$C43%,1),"0.0"),")")</f>
        <v>4.1 (3.9-4.2)</v>
      </c>
      <c r="R43" s="36" t="str">
        <f>CONCATENATE(TEXT(ROUND('Bestand-Stellensuchende'!R43/Hilfsblatt_Erwerbspersonen_20ff!$B43%,1),"0.0")," (",TEXT(ROUND('Bestand-Stellensuchende'!R43/Hilfsblatt_Erwerbspersonen_20ff!$D43%,1),"0.0"),"-",TEXT(ROUND('Bestand-Stellensuchende'!R43/Hilfsblatt_Erwerbspersonen_20ff!$C43%,1),"0.0"),")")</f>
        <v>3.9 (3.8-4.0)</v>
      </c>
      <c r="S43" s="36" t="str">
        <f>CONCATENATE(TEXT(ROUND('Bestand-Stellensuchende'!S43/Hilfsblatt_Erwerbspersonen_20ff!$B43%,1),"0.0")," (",TEXT(ROUND('Bestand-Stellensuchende'!S43/Hilfsblatt_Erwerbspersonen_20ff!$D43%,1),"0.0"),"-",TEXT(ROUND('Bestand-Stellensuchende'!S43/Hilfsblatt_Erwerbspersonen_20ff!$C43%,1),"0.0"),")")</f>
        <v>3.6 (3.5-3.8)</v>
      </c>
      <c r="T43" s="36" t="str">
        <f>CONCATENATE(TEXT(ROUND('Bestand-Stellensuchende'!T43/Hilfsblatt_Erwerbspersonen_20ff!$B43%,1),"0.0")," (",TEXT(ROUND('Bestand-Stellensuchende'!T43/Hilfsblatt_Erwerbspersonen_20ff!$D43%,1),"0.0"),"-",TEXT(ROUND('Bestand-Stellensuchende'!T43/Hilfsblatt_Erwerbspersonen_20ff!$C43%,1),"0.0"),")")</f>
        <v>3.7 (3.6-3.8)</v>
      </c>
      <c r="U43" s="36" t="str">
        <f>CONCATENATE(TEXT(ROUND('Bestand-Stellensuchende'!U43/Hilfsblatt_Erwerbspersonen_20ff!$B43%,1),"0.0")," (",TEXT(ROUND('Bestand-Stellensuchende'!U43/Hilfsblatt_Erwerbspersonen_20ff!$D43%,1),"0.0"),"-",TEXT(ROUND('Bestand-Stellensuchende'!U43/Hilfsblatt_Erwerbspersonen_20ff!$C43%,1),"0.0"),")")</f>
        <v>3.5 (3.4-3.7)</v>
      </c>
      <c r="V43" s="36" t="str">
        <f>CONCATENATE(TEXT(ROUND('Bestand-Stellensuchende'!V43/Hilfsblatt_Erwerbspersonen_20ff!$B43%,1),"0.0")," (",TEXT(ROUND('Bestand-Stellensuchende'!V43/Hilfsblatt_Erwerbspersonen_20ff!$D43%,1),"0.0"),"-",TEXT(ROUND('Bestand-Stellensuchende'!V43/Hilfsblatt_Erwerbspersonen_20ff!$C43%,1),"0.0"),")")</f>
        <v>3.6 (3.5-3.7)</v>
      </c>
      <c r="W43" s="36" t="str">
        <f>CONCATENATE(TEXT(ROUND('Bestand-Stellensuchende'!W43/Hilfsblatt_Erwerbspersonen_20ff!$B43%,1),"0.0")," (",TEXT(ROUND('Bestand-Stellensuchende'!W43/Hilfsblatt_Erwerbspersonen_20ff!$D43%,1),"0.0"),"-",TEXT(ROUND('Bestand-Stellensuchende'!W43/Hilfsblatt_Erwerbspersonen_20ff!$C43%,1),"0.0"),")")</f>
        <v>3.7 (3.5-3.8)</v>
      </c>
      <c r="X43" s="36" t="str">
        <f>CONCATENATE(TEXT(ROUND('Bestand-Stellensuchende'!X43/Hilfsblatt_Erwerbspersonen_20ff!$B43%,1),"0.0")," (",TEXT(ROUND('Bestand-Stellensuchende'!X43/Hilfsblatt_Erwerbspersonen_20ff!$D43%,1),"0.0"),"-",TEXT(ROUND('Bestand-Stellensuchende'!X43/Hilfsblatt_Erwerbspersonen_20ff!$C43%,1),"0.0"),")")</f>
        <v>3.6 (3.5-3.8)</v>
      </c>
      <c r="Y43" s="36" t="str">
        <f>CONCATENATE(TEXT(ROUND('Bestand-Stellensuchende'!Y43/Hilfsblatt_Erwerbspersonen_20ff!$B43%,1),"0.0")," (",TEXT(ROUND('Bestand-Stellensuchende'!Y43/Hilfsblatt_Erwerbspersonen_20ff!$D43%,1),"0.0"),"-",TEXT(ROUND('Bestand-Stellensuchende'!Y43/Hilfsblatt_Erwerbspersonen_20ff!$C43%,1),"0.0"),")")</f>
        <v>3.8 (3.7-3.9)</v>
      </c>
      <c r="Z43" s="36" t="str">
        <f>CONCATENATE(TEXT(ROUND('Bestand-Stellensuchende'!Z43/Hilfsblatt_Erwerbspersonen_20ff!$B43%,1),"0.0")," (",TEXT(ROUND('Bestand-Stellensuchende'!Z43/Hilfsblatt_Erwerbspersonen_20ff!$D43%,1),"0.0"),"-",TEXT(ROUND('Bestand-Stellensuchende'!Z43/Hilfsblatt_Erwerbspersonen_20ff!$C43%,1),"0.0"),")")</f>
        <v>3.8 (3.7-4.0)</v>
      </c>
      <c r="AA43" s="36" t="str">
        <f>CONCATENATE(TEXT(ROUND('Bestand-Stellensuchende'!AA43/Hilfsblatt_Erwerbspersonen_20ff!$B43%,1),"0.0")," (",TEXT(ROUND('Bestand-Stellensuchende'!AA43/Hilfsblatt_Erwerbspersonen_20ff!$D43%,1),"0.0"),"-",TEXT(ROUND('Bestand-Stellensuchende'!AA43/Hilfsblatt_Erwerbspersonen_20ff!$C43%,1),"0.0"),")")</f>
        <v>3.9 (3.8-4.0)</v>
      </c>
      <c r="AB43" s="36" t="str">
        <f>CONCATENATE(TEXT(ROUND('Bestand-Stellensuchende'!AB43/Hilfsblatt_Erwerbspersonen_20ff!$B43%,1),"0.0")," (",TEXT(ROUND('Bestand-Stellensuchende'!AB43/Hilfsblatt_Erwerbspersonen_20ff!$D43%,1),"0.0"),"-",TEXT(ROUND('Bestand-Stellensuchende'!AB43/Hilfsblatt_Erwerbspersonen_20ff!$C43%,1),"0.0"),")")</f>
        <v>4.3 (4.2-4.5)</v>
      </c>
      <c r="AC43" s="36" t="str">
        <f>CONCATENATE(TEXT(ROUND('Bestand-Stellensuchende'!AC43/Hilfsblatt_Erwerbspersonen_20ff!$B43%,1),"0.0")," (",TEXT(ROUND('Bestand-Stellensuchende'!AC43/Hilfsblatt_Erwerbspersonen_20ff!$D43%,1),"0.0"),"-",TEXT(ROUND('Bestand-Stellensuchende'!AC43/Hilfsblatt_Erwerbspersonen_20ff!$C43%,1),"0.0"),")")</f>
        <v>3.9 (3.8-4.0)</v>
      </c>
      <c r="AD43" s="36" t="str">
        <f>CONCATENATE(TEXT(ROUND('Bestand-Stellensuchende'!AD43/Hilfsblatt_Erwerbspersonen_20ff!$B43%,1),"0.0")," (",TEXT(ROUND('Bestand-Stellensuchende'!AD43/Hilfsblatt_Erwerbspersonen_20ff!$D43%,1),"0.0"),"-",TEXT(ROUND('Bestand-Stellensuchende'!AD43/Hilfsblatt_Erwerbspersonen_20ff!$C43%,1),"0.0"),")")</f>
        <v>4.0 (3.9-4.1)</v>
      </c>
      <c r="AE43" s="36" t="str">
        <f>CONCATENATE(TEXT(ROUND('Bestand-Stellensuchende'!AE43/Hilfsblatt_Erwerbspersonen_20ff!$B43%,1),"0.0")," (",TEXT(ROUND('Bestand-Stellensuchende'!AE43/Hilfsblatt_Erwerbspersonen_20ff!$D43%,1),"0.0"),"-",TEXT(ROUND('Bestand-Stellensuchende'!AE43/Hilfsblatt_Erwerbspersonen_20ff!$C43%,1),"0.0"),")")</f>
        <v>3.9 (3.8-4.0)</v>
      </c>
      <c r="AF43" s="36" t="str">
        <f>CONCATENATE(TEXT(ROUND('Bestand-Stellensuchende'!AF43/Hilfsblatt_Erwerbspersonen_20ff!$B43%,1),"0.0")," (",TEXT(ROUND('Bestand-Stellensuchende'!AF43/Hilfsblatt_Erwerbspersonen_20ff!$D43%,1),"0.0"),"-",TEXT(ROUND('Bestand-Stellensuchende'!AF43/Hilfsblatt_Erwerbspersonen_20ff!$C43%,1),"0.0"),")")</f>
        <v>3.8 (3.7-3.9)</v>
      </c>
      <c r="AG43" s="36" t="str">
        <f>CONCATENATE(TEXT(ROUND('Bestand-Stellensuchende'!AG43/Hilfsblatt_Erwerbspersonen_20ff!$B43%,1),"0.0")," (",TEXT(ROUND('Bestand-Stellensuchende'!AG43/Hilfsblatt_Erwerbspersonen_20ff!$D43%,1),"0.0"),"-",TEXT(ROUND('Bestand-Stellensuchende'!AG43/Hilfsblatt_Erwerbspersonen_20ff!$C43%,1),"0.0"),")")</f>
        <v>3.9 (3.7-4.0)</v>
      </c>
      <c r="AH43" s="36" t="str">
        <f>CONCATENATE(TEXT(ROUND('Bestand-Stellensuchende'!AH43/Hilfsblatt_Erwerbspersonen_20ff!$B43%,1),"0.0")," (",TEXT(ROUND('Bestand-Stellensuchende'!AH43/Hilfsblatt_Erwerbspersonen_20ff!$D43%,1),"0.0"),"-",TEXT(ROUND('Bestand-Stellensuchende'!AH43/Hilfsblatt_Erwerbspersonen_20ff!$C43%,1),"0.0"),")")</f>
        <v>3.9 (3.7-4.0)</v>
      </c>
      <c r="AI43" s="36" t="str">
        <f>CONCATENATE(TEXT(ROUND('Bestand-Stellensuchende'!AI43/Hilfsblatt_Erwerbspersonen_20ff!$B43%,1),"0.0")," (",TEXT(ROUND('Bestand-Stellensuchende'!AI43/Hilfsblatt_Erwerbspersonen_20ff!$D43%,1),"0.0"),"-",TEXT(ROUND('Bestand-Stellensuchende'!AI43/Hilfsblatt_Erwerbspersonen_20ff!$C43%,1),"0.0"),")")</f>
        <v>4.1 (4.0-4.2)</v>
      </c>
      <c r="AJ43" s="36" t="str">
        <f>CONCATENATE(TEXT(ROUND('Bestand-Stellensuchende'!AJ43/Hilfsblatt_Erwerbspersonen_20ff!$B43%,1),"0.0")," (",TEXT(ROUND('Bestand-Stellensuchende'!AJ43/Hilfsblatt_Erwerbspersonen_20ff!$D43%,1),"0.0"),"-",TEXT(ROUND('Bestand-Stellensuchende'!AJ43/Hilfsblatt_Erwerbspersonen_20ff!$C43%,1),"0.0"),")")</f>
        <v>4.3 (4.2-4.5)</v>
      </c>
      <c r="AK43" s="36" t="str">
        <f>CONCATENATE(TEXT(ROUND('Bestand-Stellensuchende'!AK43/Hilfsblatt_Erwerbspersonen_20ff!$B43%,1),"0.0")," (",TEXT(ROUND('Bestand-Stellensuchende'!AK43/Hilfsblatt_Erwerbspersonen_20ff!$D43%,1),"0.0"),"-",TEXT(ROUND('Bestand-Stellensuchende'!AK43/Hilfsblatt_Erwerbspersonen_20ff!$C43%,1),"0.0"),")")</f>
        <v>4.6 (4.5-4.8)</v>
      </c>
      <c r="AL43" s="36" t="str">
        <f>CONCATENATE(TEXT(ROUND('Bestand-Stellensuchende'!AL43/Hilfsblatt_Erwerbspersonen_20ff!$B43%,1),"0.0")," (",TEXT(ROUND('Bestand-Stellensuchende'!AL43/Hilfsblatt_Erwerbspersonen_20ff!$D43%,1),"0.0"),"-",TEXT(ROUND('Bestand-Stellensuchende'!AL43/Hilfsblatt_Erwerbspersonen_20ff!$C43%,1),"0.0"),")")</f>
        <v>4.9 (4.8-5.1)</v>
      </c>
      <c r="AM43" s="36" t="str">
        <f>CONCATENATE(TEXT(ROUND('Bestand-Stellensuchende'!AM43/Hilfsblatt_Erwerbspersonen_20ff!$B43%,1),"0.0")," (",TEXT(ROUND('Bestand-Stellensuchende'!AM43/Hilfsblatt_Erwerbspersonen_20ff!$D43%,1),"0.0"),"-",TEXT(ROUND('Bestand-Stellensuchende'!AM43/Hilfsblatt_Erwerbspersonen_20ff!$C43%,1),"0.0"),")")</f>
        <v>5.2 (5.0-5.3)</v>
      </c>
      <c r="AN43" s="36" t="str">
        <f>CONCATENATE(TEXT(ROUND('Bestand-Stellensuchende'!AN43/Hilfsblatt_Erwerbspersonen_20ff!$B43%,1),"0.0")," (",TEXT(ROUND('Bestand-Stellensuchende'!AN43/Hilfsblatt_Erwerbspersonen_20ff!$D43%,1),"0.0"),"-",TEXT(ROUND('Bestand-Stellensuchende'!AN43/Hilfsblatt_Erwerbspersonen_20ff!$C43%,1),"0.0"),")")</f>
        <v>5.4 (5.2-5.6)</v>
      </c>
      <c r="AO43" s="36" t="str">
        <f>CONCATENATE(TEXT(ROUND('Bestand-Stellensuchende'!AO43/Hilfsblatt_Erwerbspersonen_20ff!$B43%,1),"0.0")," (",TEXT(ROUND('Bestand-Stellensuchende'!AO43/Hilfsblatt_Erwerbspersonen_20ff!$D43%,1),"0.0"),"-",TEXT(ROUND('Bestand-Stellensuchende'!AO43/Hilfsblatt_Erwerbspersonen_20ff!$C43%,1),"0.0"),")")</f>
        <v>6.1 (5.9-6.3)</v>
      </c>
      <c r="AP43" s="36" t="str">
        <f>CONCATENATE(TEXT(ROUND('Bestand-Stellensuchende'!AP43/Hilfsblatt_Erwerbspersonen_20ff!$B43%,1),"0.0")," (",TEXT(ROUND('Bestand-Stellensuchende'!AP43/Hilfsblatt_Erwerbspersonen_20ff!$D43%,1),"0.0"),"-",TEXT(ROUND('Bestand-Stellensuchende'!AP43/Hilfsblatt_Erwerbspersonen_20ff!$C43%,1),"0.0"),")")</f>
        <v>5.5 (5.4-5.7)</v>
      </c>
      <c r="AQ43" s="36" t="str">
        <f>CONCATENATE(TEXT(ROUND('Bestand-Stellensuchende'!AQ43/Hilfsblatt_Erwerbspersonen_20ff!$B43%,1),"0.0")," (",TEXT(ROUND('Bestand-Stellensuchende'!AQ43/Hilfsblatt_Erwerbspersonen_20ff!$D43%,1),"0.0"),"-",TEXT(ROUND('Bestand-Stellensuchende'!AQ43/Hilfsblatt_Erwerbspersonen_20ff!$C43%,1),"0.0"),")")</f>
        <v>5.6 (5.4-5.8)</v>
      </c>
      <c r="AR43" s="36" t="str">
        <f>CONCATENATE(TEXT(ROUND('Bestand-Stellensuchende'!AR43/Hilfsblatt_Erwerbspersonen_20ff!$B43%,1),"0.0")," (",TEXT(ROUND('Bestand-Stellensuchende'!AR43/Hilfsblatt_Erwerbspersonen_20ff!$D43%,1),"0.0"),"-",TEXT(ROUND('Bestand-Stellensuchende'!AR43/Hilfsblatt_Erwerbspersonen_20ff!$C43%,1),"0.0"),")")</f>
        <v>5.6 (5.4-5.7)</v>
      </c>
      <c r="AS43" s="36" t="str">
        <f>CONCATENATE(TEXT(ROUND('Bestand-Stellensuchende'!AS43/Hilfsblatt_Erwerbspersonen_20ff!$B43%,1),"0.0")," (",TEXT(ROUND('Bestand-Stellensuchende'!AS43/Hilfsblatt_Erwerbspersonen_20ff!$D43%,1),"0.0"),"-",TEXT(ROUND('Bestand-Stellensuchende'!AS43/Hilfsblatt_Erwerbspersonen_20ff!$C43%,1),"0.0"),")")</f>
        <v>5.7 (5.5-5.9)</v>
      </c>
      <c r="AT43" s="36" t="str">
        <f>CONCATENATE(TEXT(ROUND('Bestand-Stellensuchende'!AT43/Hilfsblatt_Erwerbspersonen_20ff!$B43%,1),"0.0")," (",TEXT(ROUND('Bestand-Stellensuchende'!AT43/Hilfsblatt_Erwerbspersonen_20ff!$D43%,1),"0.0"),"-",TEXT(ROUND('Bestand-Stellensuchende'!AT43/Hilfsblatt_Erwerbspersonen_20ff!$C43%,1),"0.0"),")")</f>
        <v>5.9 (5.7-6.1)</v>
      </c>
      <c r="AU43" s="36" t="str">
        <f>CONCATENATE(TEXT(ROUND('Bestand-Stellensuchende'!AU43/Hilfsblatt_Erwerbspersonen_20ff!$B43%,1),"0.0")," (",TEXT(ROUND('Bestand-Stellensuchende'!AU43/Hilfsblatt_Erwerbspersonen_20ff!$D43%,1),"0.0"),"-",TEXT(ROUND('Bestand-Stellensuchende'!AU43/Hilfsblatt_Erwerbspersonen_20ff!$C43%,1),"0.0"),")")</f>
        <v>6.1 (5.9-6.3)</v>
      </c>
      <c r="AV43" s="36" t="str">
        <f>CONCATENATE(TEXT(ROUND('Bestand-Stellensuchende'!AV43/Hilfsblatt_Erwerbspersonen_20ff!$B43%,1),"0.0")," (",TEXT(ROUND('Bestand-Stellensuchende'!AV43/Hilfsblatt_Erwerbspersonen_20ff!$D43%,1),"0.0"),"-",TEXT(ROUND('Bestand-Stellensuchende'!AV43/Hilfsblatt_Erwerbspersonen_20ff!$C43%,1),"0.0"),")")</f>
        <v>6.3 (6.1-6.5)</v>
      </c>
      <c r="AW43" s="36" t="str">
        <f>CONCATENATE(TEXT(ROUND('Bestand-Stellensuchende'!AW43/Hilfsblatt_Erwerbspersonen_20ff!$B43%,1),"0.0")," (",TEXT(ROUND('Bestand-Stellensuchende'!AW43/Hilfsblatt_Erwerbspersonen_20ff!$D43%,1),"0.0"),"-",TEXT(ROUND('Bestand-Stellensuchende'!AW43/Hilfsblatt_Erwerbspersonen_20ff!$C43%,1),"0.0"),")")</f>
        <v>6.4 (6.2-6.6)</v>
      </c>
      <c r="AX43" s="36" t="str">
        <f>CONCATENATE(TEXT(ROUND('Bestand-Stellensuchende'!AX43/Hilfsblatt_Erwerbspersonen_20ff!$B43%,1),"0.0")," (",TEXT(ROUND('Bestand-Stellensuchende'!AX43/Hilfsblatt_Erwerbspersonen_20ff!$D43%,1),"0.0"),"-",TEXT(ROUND('Bestand-Stellensuchende'!AX43/Hilfsblatt_Erwerbspersonen_20ff!$C43%,1),"0.0"),")")</f>
        <v>6.5 (6.3-6.7)</v>
      </c>
      <c r="AY43" s="36" t="str">
        <f>CONCATENATE(TEXT(ROUND('Bestand-Stellensuchende'!AY43/Hilfsblatt_Erwerbspersonen_20ff!$B43%,1),"0.0")," (",TEXT(ROUND('Bestand-Stellensuchende'!AY43/Hilfsblatt_Erwerbspersonen_20ff!$D43%,1),"0.0"),"-",TEXT(ROUND('Bestand-Stellensuchende'!AY43/Hilfsblatt_Erwerbspersonen_20ff!$C43%,1),"0.0"),")")</f>
        <v>6.6 (6.4-6.8)</v>
      </c>
      <c r="AZ43" s="36" t="str">
        <f>CONCATENATE(TEXT(ROUND('Bestand-Stellensuchende'!AZ43/Hilfsblatt_Erwerbspersonen_20ff!$B43%,1),"0.0")," (",TEXT(ROUND('Bestand-Stellensuchende'!AZ43/Hilfsblatt_Erwerbspersonen_20ff!$D43%,1),"0.0"),"-",TEXT(ROUND('Bestand-Stellensuchende'!AZ43/Hilfsblatt_Erwerbspersonen_20ff!$C43%,1),"0.0"),")")</f>
        <v>6.6 (6.4-6.8)</v>
      </c>
      <c r="BA43" s="36" t="str">
        <f>CONCATENATE(TEXT(ROUND('Bestand-Stellensuchende'!BA43/Hilfsblatt_Erwerbspersonen_20ff!$B43%,1),"0.0")," (",TEXT(ROUND('Bestand-Stellensuchende'!BA43/Hilfsblatt_Erwerbspersonen_20ff!$D43%,1),"0.0"),"-",TEXT(ROUND('Bestand-Stellensuchende'!BA43/Hilfsblatt_Erwerbspersonen_20ff!$C43%,1),"0.0"),")")</f>
        <v>6.6 (6.4-6.8)</v>
      </c>
      <c r="BB43" s="36" t="str">
        <f>CONCATENATE(TEXT(ROUND('Bestand-Stellensuchende'!BB43/Hilfsblatt_Erwerbspersonen_20ff!$B43%,1),"0.0")," (",TEXT(ROUND('Bestand-Stellensuchende'!BB43/Hilfsblatt_Erwerbspersonen_20ff!$D43%,1),"0.0"),"-",TEXT(ROUND('Bestand-Stellensuchende'!BB43/Hilfsblatt_Erwerbspersonen_20ff!$C43%,1),"0.0"),")")</f>
        <v>6.0 (5.8-6.2)</v>
      </c>
      <c r="BC43" s="36" t="str">
        <f>CONCATENATE(TEXT(ROUND('Bestand-Stellensuchende'!BC43/Hilfsblatt_Erwerbspersonen_20ff!$B43%,1),"0.0")," (",TEXT(ROUND('Bestand-Stellensuchende'!BC43/Hilfsblatt_Erwerbspersonen_20ff!$D43%,1),"0.0"),"-",TEXT(ROUND('Bestand-Stellensuchende'!BC43/Hilfsblatt_Erwerbspersonen_20ff!$C43%,1),"0.0"),")")</f>
        <v>6.7 (6.5-6.9)</v>
      </c>
      <c r="BD43" s="36" t="str">
        <f>CONCATENATE(TEXT(ROUND('Bestand-Stellensuchende'!BD43/Hilfsblatt_Erwerbspersonen_20ff!$B43%,1),"0.0")," (",TEXT(ROUND('Bestand-Stellensuchende'!BD43/Hilfsblatt_Erwerbspersonen_20ff!$D43%,1),"0.0"),"-",TEXT(ROUND('Bestand-Stellensuchende'!BD43/Hilfsblatt_Erwerbspersonen_20ff!$C43%,1),"0.0"),")")</f>
        <v>6.5 (6.3-6.7)</v>
      </c>
      <c r="BE43" s="36" t="str">
        <f>CONCATENATE(TEXT(ROUND('Bestand-Stellensuchende'!BE43/Hilfsblatt_Erwerbspersonen_20ff!$B43%,1),"0.0")," (",TEXT(ROUND('Bestand-Stellensuchende'!BE43/Hilfsblatt_Erwerbspersonen_20ff!$D43%,1),"0.0"),"-",TEXT(ROUND('Bestand-Stellensuchende'!BE43/Hilfsblatt_Erwerbspersonen_20ff!$C43%,1),"0.0"),")")</f>
        <v>6.5 (6.3-6.7)</v>
      </c>
      <c r="BF43" s="36" t="str">
        <f>CONCATENATE(TEXT(ROUND('Bestand-Stellensuchende'!BF43/Hilfsblatt_Erwerbspersonen_20ff!$B43%,1),"0.0")," (",TEXT(ROUND('Bestand-Stellensuchende'!BF43/Hilfsblatt_Erwerbspersonen_20ff!$D43%,1),"0.0"),"-",TEXT(ROUND('Bestand-Stellensuchende'!BF43/Hilfsblatt_Erwerbspersonen_20ff!$C43%,1),"0.0"),")")</f>
        <v>6.4 (6.2-6.6)</v>
      </c>
      <c r="BG43" s="36" t="str">
        <f>CONCATENATE(TEXT(ROUND('Bestand-Stellensuchende'!BG43/Hilfsblatt_Erwerbspersonen_20ff!$B43%,1),"0.0")," (",TEXT(ROUND('Bestand-Stellensuchende'!BG43/Hilfsblatt_Erwerbspersonen_20ff!$D43%,1),"0.0"),"-",TEXT(ROUND('Bestand-Stellensuchende'!BG43/Hilfsblatt_Erwerbspersonen_20ff!$C43%,1),"0.0"),")")</f>
        <v>6.4 (6.2-6.6)</v>
      </c>
      <c r="BH43" s="36" t="str">
        <f>CONCATENATE(TEXT(ROUND('Bestand-Stellensuchende'!BH43/Hilfsblatt_Erwerbspersonen_20ff!$B43%,1),"0.0")," (",TEXT(ROUND('Bestand-Stellensuchende'!BH43/Hilfsblatt_Erwerbspersonen_20ff!$D43%,1),"0.0"),"-",TEXT(ROUND('Bestand-Stellensuchende'!BH43/Hilfsblatt_Erwerbspersonen_20ff!$C43%,1),"0.0"),")")</f>
        <v>6.3 (6.1-6.5)</v>
      </c>
      <c r="BI43" s="36" t="str">
        <f>CONCATENATE(TEXT(ROUND('Bestand-Stellensuchende'!BI43/Hilfsblatt_Erwerbspersonen_20ff!$B43%,1),"0.0")," (",TEXT(ROUND('Bestand-Stellensuchende'!BI43/Hilfsblatt_Erwerbspersonen_20ff!$D43%,1),"0.0"),"-",TEXT(ROUND('Bestand-Stellensuchende'!BI43/Hilfsblatt_Erwerbspersonen_20ff!$C43%,1),"0.0"),")")</f>
        <v>6.1 (5.9-6.3)</v>
      </c>
      <c r="BJ43" s="36" t="str">
        <f>CONCATENATE(TEXT(ROUND('Bestand-Stellensuchende'!BJ43/Hilfsblatt_Erwerbspersonen_20ff!$B43%,1),"0.0")," (",TEXT(ROUND('Bestand-Stellensuchende'!BJ43/Hilfsblatt_Erwerbspersonen_20ff!$D43%,1),"0.0"),"-",TEXT(ROUND('Bestand-Stellensuchende'!BJ43/Hilfsblatt_Erwerbspersonen_20ff!$C43%,1),"0.0"),")")</f>
        <v>6.0 (5.8-6.2)</v>
      </c>
      <c r="BK43" s="36" t="str">
        <f>CONCATENATE(TEXT(ROUND('Bestand-Stellensuchende'!BK43/Hilfsblatt_Erwerbspersonen_20ff!$B43%,1),"0.0")," (",TEXT(ROUND('Bestand-Stellensuchende'!BK43/Hilfsblatt_Erwerbspersonen_20ff!$D43%,1),"0.0"),"-",TEXT(ROUND('Bestand-Stellensuchende'!BK43/Hilfsblatt_Erwerbspersonen_20ff!$C43%,1),"0.0"),")")</f>
        <v>5.8 (5.6-6.0)</v>
      </c>
      <c r="BL43" s="36" t="str">
        <f>CONCATENATE(TEXT(ROUND('Bestand-Stellensuchende'!BL43/Hilfsblatt_Erwerbspersonen_20ff!$B43%,1),"0.0")," (",TEXT(ROUND('Bestand-Stellensuchende'!BL43/Hilfsblatt_Erwerbspersonen_20ff!$D43%,1),"0.0"),"-",TEXT(ROUND('Bestand-Stellensuchende'!BL43/Hilfsblatt_Erwerbspersonen_20ff!$C43%,1),"0.0"),")")</f>
        <v>5.4 (5.3-5.6)</v>
      </c>
      <c r="BM43" s="36" t="str">
        <f>CONCATENATE(TEXT(ROUND('Bestand-Stellensuchende'!BM43/Hilfsblatt_Erwerbspersonen_20ff!$B43%,1),"0.0")," (",TEXT(ROUND('Bestand-Stellensuchende'!BM43/Hilfsblatt_Erwerbspersonen_20ff!$D43%,1),"0.0"),"-",TEXT(ROUND('Bestand-Stellensuchende'!BM43/Hilfsblatt_Erwerbspersonen_20ff!$C43%,1),"0.0"),")")</f>
        <v>4.9 (4.7-5.0)</v>
      </c>
      <c r="BN43" s="36" t="str">
        <f>CONCATENATE(TEXT(ROUND('Bestand-Stellensuchende'!BN43/Hilfsblatt_Erwerbspersonen_20ff!$B43%,1),"0.0")," (",TEXT(ROUND('Bestand-Stellensuchende'!BN43/Hilfsblatt_Erwerbspersonen_20ff!$D43%,1),"0.0"),"-",TEXT(ROUND('Bestand-Stellensuchende'!BN43/Hilfsblatt_Erwerbspersonen_20ff!$C43%,1),"0.0"),")")</f>
        <v>4.9 (4.7-5.0)</v>
      </c>
      <c r="BO43" s="36" t="str">
        <f>CONCATENATE(TEXT(ROUND('Bestand-Stellensuchende'!BO43/Hilfsblatt_Erwerbspersonen_17ff!$B43%,1),"0.0")," (",TEXT(ROUND('Bestand-Stellensuchende'!BO43/Hilfsblatt_Erwerbspersonen_17ff!$D43%,1),"0.0"),"-",TEXT(ROUND('Bestand-Stellensuchende'!BO43/Hilfsblatt_Erwerbspersonen_17ff!$C43%,1),"0.0"),")")</f>
        <v>4.5 (4.4-4.7)</v>
      </c>
      <c r="BP43" s="36" t="str">
        <f>CONCATENATE(TEXT(ROUND('Bestand-Stellensuchende'!BP43/Hilfsblatt_Erwerbspersonen_17ff!$B43%,1),"0.0")," (",TEXT(ROUND('Bestand-Stellensuchende'!BP43/Hilfsblatt_Erwerbspersonen_17ff!$D43%,1),"0.0"),"-",TEXT(ROUND('Bestand-Stellensuchende'!BP43/Hilfsblatt_Erwerbspersonen_17ff!$C43%,1),"0.0"),")")</f>
        <v>4.6 (4.4-4.7)</v>
      </c>
      <c r="BQ43" s="36" t="str">
        <f>CONCATENATE(TEXT(ROUND('Bestand-Stellensuchende'!BQ43/Hilfsblatt_Erwerbspersonen_17ff!$B43%,1),"0.0")," (",TEXT(ROUND('Bestand-Stellensuchende'!BQ43/Hilfsblatt_Erwerbspersonen_17ff!$D43%,1),"0.0"),"-",TEXT(ROUND('Bestand-Stellensuchende'!BQ43/Hilfsblatt_Erwerbspersonen_17ff!$C43%,1),"0.0"),")")</f>
        <v>4.5 (4.3-4.6)</v>
      </c>
      <c r="BR43" s="36" t="str">
        <f>CONCATENATE(TEXT(ROUND('Bestand-Stellensuchende'!BR43/Hilfsblatt_Erwerbspersonen_17ff!$B43%,1),"0.0")," (",TEXT(ROUND('Bestand-Stellensuchende'!BR43/Hilfsblatt_Erwerbspersonen_17ff!$D43%,1),"0.0"),"-",TEXT(ROUND('Bestand-Stellensuchende'!BR43/Hilfsblatt_Erwerbspersonen_17ff!$C43%,1),"0.0"),")")</f>
        <v>4.4 (4.3-4.5)</v>
      </c>
      <c r="BS43" s="36" t="str">
        <f>CONCATENATE(TEXT(ROUND('Bestand-Stellensuchende'!BS43/Hilfsblatt_Erwerbspersonen_17ff!$B43%,1),"0.0")," (",TEXT(ROUND('Bestand-Stellensuchende'!BS43/Hilfsblatt_Erwerbspersonen_17ff!$D43%,1),"0.0"),"-",TEXT(ROUND('Bestand-Stellensuchende'!BS43/Hilfsblatt_Erwerbspersonen_17ff!$C43%,1),"0.0"),")")</f>
        <v>4.3 (4.2-4.5)</v>
      </c>
      <c r="BT43" s="36" t="str">
        <f>CONCATENATE(TEXT(ROUND('Bestand-Stellensuchende'!BT43/Hilfsblatt_Erwerbspersonen_17ff!$B43%,1),"0.0")," (",TEXT(ROUND('Bestand-Stellensuchende'!BT43/Hilfsblatt_Erwerbspersonen_17ff!$D43%,1),"0.0"),"-",TEXT(ROUND('Bestand-Stellensuchende'!BT43/Hilfsblatt_Erwerbspersonen_17ff!$C43%,1),"0.0"),")")</f>
        <v>4.5 (4.3-4.6)</v>
      </c>
      <c r="BU43" s="36" t="str">
        <f>CONCATENATE(TEXT(ROUND('Bestand-Stellensuchende'!BU43/Hilfsblatt_Erwerbspersonen_17ff!$B43%,1),"0.0")," (",TEXT(ROUND('Bestand-Stellensuchende'!BU43/Hilfsblatt_Erwerbspersonen_17ff!$D43%,1),"0.0"),"-",TEXT(ROUND('Bestand-Stellensuchende'!BU43/Hilfsblatt_Erwerbspersonen_17ff!$C43%,1),"0.0"),")")</f>
        <v>4.5 (4.4-4.7)</v>
      </c>
      <c r="BV43" s="36" t="str">
        <f>CONCATENATE(TEXT(ROUND('Bestand-Stellensuchende'!BV43/Hilfsblatt_Erwerbspersonen_17ff!$B43%,1),"0.0")," (",TEXT(ROUND('Bestand-Stellensuchende'!BV43/Hilfsblatt_Erwerbspersonen_17ff!$D43%,1),"0.0"),"-",TEXT(ROUND('Bestand-Stellensuchende'!BV43/Hilfsblatt_Erwerbspersonen_17ff!$C43%,1),"0.0"),")")</f>
        <v>4.5 (4.4-4.6)</v>
      </c>
      <c r="BW43" s="36" t="str">
        <f>CONCATENATE(TEXT(ROUND('Bestand-Stellensuchende'!BW43/Hilfsblatt_Erwerbspersonen_17ff!$B43%,1),"0.0")," (",TEXT(ROUND('Bestand-Stellensuchende'!BW43/Hilfsblatt_Erwerbspersonen_17ff!$D43%,1),"0.0"),"-",TEXT(ROUND('Bestand-Stellensuchende'!BW43/Hilfsblatt_Erwerbspersonen_17ff!$C43%,1),"0.0"),")")</f>
        <v>4.5 (4.4-4.7)</v>
      </c>
      <c r="BX43" s="36" t="str">
        <f>CONCATENATE(TEXT(ROUND('Bestand-Stellensuchende'!BX43/Hilfsblatt_Erwerbspersonen_17ff!$B43%,1),"0.0")," (",TEXT(ROUND('Bestand-Stellensuchende'!BX43/Hilfsblatt_Erwerbspersonen_17ff!$D43%,1),"0.0"),"-",TEXT(ROUND('Bestand-Stellensuchende'!BX43/Hilfsblatt_Erwerbspersonen_17ff!$C43%,1),"0.0"),")")</f>
        <v>4.5 (4.4-4.7)</v>
      </c>
      <c r="BY43" s="36" t="str">
        <f>CONCATENATE(TEXT(ROUND('Bestand-Stellensuchende'!BY43/Hilfsblatt_Erwerbspersonen_17ff!$B43%,1),"0.0")," (",TEXT(ROUND('Bestand-Stellensuchende'!BY43/Hilfsblatt_Erwerbspersonen_17ff!$D43%,1),"0.0"),"-",TEXT(ROUND('Bestand-Stellensuchende'!BY43/Hilfsblatt_Erwerbspersonen_17ff!$C43%,1),"0.0"),")")</f>
        <v>4.6 (4.5-4.8)</v>
      </c>
      <c r="BZ43" s="36" t="str">
        <f>CONCATENATE(TEXT(ROUND('Bestand-Stellensuchende'!BZ43/Hilfsblatt_Erwerbspersonen_17ff!$B43%,1),"0.0")," (",TEXT(ROUND('Bestand-Stellensuchende'!BZ43/Hilfsblatt_Erwerbspersonen_17ff!$D43%,1),"0.0"),"-",TEXT(ROUND('Bestand-Stellensuchende'!BZ43/Hilfsblatt_Erwerbspersonen_17ff!$C43%,1),"0.0"),")")</f>
        <v>4.8 (4.6-4.9)</v>
      </c>
      <c r="CA43" s="36" t="str">
        <f>CONCATENATE(TEXT(ROUND('Bestand-Stellensuchende'!CA43/Hilfsblatt_Erwerbspersonen_17ff!$B43%,1),"0.0")," (",TEXT(ROUND('Bestand-Stellensuchende'!CA43/Hilfsblatt_Erwerbspersonen_17ff!$D43%,1),"0.0"),"-",TEXT(ROUND('Bestand-Stellensuchende'!CA43/Hilfsblatt_Erwerbspersonen_17ff!$C43%,1),"0.0"),")")</f>
        <v>4.7 (4.6-4.9)</v>
      </c>
      <c r="CB43" s="36" t="str">
        <f>CONCATENATE(TEXT(ROUND('Bestand-Stellensuchende'!CB43/Hilfsblatt_Erwerbspersonen_17ff!$B43%,1),"0.0")," (",TEXT(ROUND('Bestand-Stellensuchende'!CB43/Hilfsblatt_Erwerbspersonen_17ff!$D43%,1),"0.0"),"-",TEXT(ROUND('Bestand-Stellensuchende'!CB43/Hilfsblatt_Erwerbspersonen_17ff!$C43%,1),"0.0"),")")</f>
        <v>4.6 (4.5-4.8)</v>
      </c>
      <c r="CC43" s="36" t="str">
        <f>CONCATENATE(TEXT(ROUND('Bestand-Stellensuchende'!CC43/Hilfsblatt_Erwerbspersonen_17ff!$B43%,1),"0.0")," (",TEXT(ROUND('Bestand-Stellensuchende'!CC43/Hilfsblatt_Erwerbspersonen_17ff!$D43%,1),"0.0"),"-",TEXT(ROUND('Bestand-Stellensuchende'!CC43/Hilfsblatt_Erwerbspersonen_17ff!$C43%,1),"0.0"),")")</f>
        <v>4.8 (4.6-4.9)</v>
      </c>
      <c r="CD43" s="36" t="str">
        <f>CONCATENATE(TEXT(ROUND('Bestand-Stellensuchende'!CD43/Hilfsblatt_Erwerbspersonen_17ff!$B43%,1),"0.0")," (",TEXT(ROUND('Bestand-Stellensuchende'!CD43/Hilfsblatt_Erwerbspersonen_17ff!$D43%,1),"0.0"),"-",TEXT(ROUND('Bestand-Stellensuchende'!CD43/Hilfsblatt_Erwerbspersonen_17ff!$C43%,1),"0.0"),")")</f>
        <v>4.7 (4.6-4.9)</v>
      </c>
      <c r="CE43" s="36" t="str">
        <f>CONCATENATE(TEXT(ROUND('Bestand-Stellensuchende'!CE43/Hilfsblatt_Erwerbspersonen_17ff!$B43%,1),"0.0")," (",TEXT(ROUND('Bestand-Stellensuchende'!CE43/Hilfsblatt_Erwerbspersonen_17ff!$D43%,1),"0.0"),"-",TEXT(ROUND('Bestand-Stellensuchende'!CE43/Hilfsblatt_Erwerbspersonen_17ff!$C43%,1),"0.0"),")")</f>
        <v>4.6 (4.4-4.7)</v>
      </c>
      <c r="CF43" s="36" t="str">
        <f>CONCATENATE(TEXT(ROUND('Bestand-Stellensuchende'!CF43/Hilfsblatt_Erwerbspersonen_17ff!$B43%,1),"0.0")," (",TEXT(ROUND('Bestand-Stellensuchende'!CF43/Hilfsblatt_Erwerbspersonen_17ff!$D43%,1),"0.0"),"-",TEXT(ROUND('Bestand-Stellensuchende'!CF43/Hilfsblatt_Erwerbspersonen_17ff!$C43%,1),"0.0"),")")</f>
        <v>4.4 (4.2-4.5)</v>
      </c>
      <c r="CG43" s="36" t="str">
        <f>CONCATENATE(TEXT(ROUND('Bestand-Stellensuchende'!CG43/Hilfsblatt_Erwerbspersonen_17ff!$B43%,1),"0.0")," (",TEXT(ROUND('Bestand-Stellensuchende'!CG43/Hilfsblatt_Erwerbspersonen_17ff!$D43%,1),"0.0"),"-",TEXT(ROUND('Bestand-Stellensuchende'!CG43/Hilfsblatt_Erwerbspersonen_17ff!$C43%,1),"0.0"),")")</f>
        <v>4.5 (4.3-4.6)</v>
      </c>
      <c r="CH43" s="36" t="str">
        <f>CONCATENATE(TEXT(ROUND('Bestand-Stellensuchende'!CH43/Hilfsblatt_Erwerbspersonen_17ff!$B43%,1),"0.0")," (",TEXT(ROUND('Bestand-Stellensuchende'!CH43/Hilfsblatt_Erwerbspersonen_17ff!$D43%,1),"0.0"),"-",TEXT(ROUND('Bestand-Stellensuchende'!CH43/Hilfsblatt_Erwerbspersonen_17ff!$C43%,1),"0.0"),")")</f>
        <v>4.4 (4.3-4.6)</v>
      </c>
      <c r="CI43" s="36" t="str">
        <f>CONCATENATE(TEXT(ROUND('Bestand-Stellensuchende'!CI43/Hilfsblatt_Erwerbspersonen_17ff!$B43%,1),"0.0")," (",TEXT(ROUND('Bestand-Stellensuchende'!CI43/Hilfsblatt_Erwerbspersonen_17ff!$D43%,1),"0.0"),"-",TEXT(ROUND('Bestand-Stellensuchende'!CI43/Hilfsblatt_Erwerbspersonen_17ff!$C43%,1),"0.0"),")")</f>
        <v>4.4 (4.2-4.5)</v>
      </c>
      <c r="CJ43" s="36" t="str">
        <f>CONCATENATE(TEXT(ROUND('Bestand-Stellensuchende'!CJ43/Hilfsblatt_Erwerbspersonen_17ff!$B43%,1),"0.0")," (",TEXT(ROUND('Bestand-Stellensuchende'!CJ43/Hilfsblatt_Erwerbspersonen_17ff!$D43%,1),"0.0"),"-",TEXT(ROUND('Bestand-Stellensuchende'!CJ43/Hilfsblatt_Erwerbspersonen_17ff!$C43%,1),"0.0"),")")</f>
        <v>4.5 (4.4-4.6)</v>
      </c>
      <c r="CK43" s="36" t="str">
        <f>CONCATENATE(TEXT(ROUND('Bestand-Stellensuchende'!CK43/Hilfsblatt_Erwerbspersonen_17ff!$B43%,1),"0.0")," (",TEXT(ROUND('Bestand-Stellensuchende'!CK43/Hilfsblatt_Erwerbspersonen_17ff!$D43%,1),"0.0"),"-",TEXT(ROUND('Bestand-Stellensuchende'!CK43/Hilfsblatt_Erwerbspersonen_17ff!$C43%,1),"0.0"),")")</f>
        <v>4.6 (4.5-4.8)</v>
      </c>
      <c r="CL43" s="36" t="str">
        <f>CONCATENATE(TEXT(ROUND('Bestand-Stellensuchende'!CL43/Hilfsblatt_Erwerbspersonen_17ff!$B43%,1),"0.0")," (",TEXT(ROUND('Bestand-Stellensuchende'!CL43/Hilfsblatt_Erwerbspersonen_17ff!$D43%,1),"0.0"),"-",TEXT(ROUND('Bestand-Stellensuchende'!CL43/Hilfsblatt_Erwerbspersonen_17ff!$C43%,1),"0.0"),")")</f>
        <v>4.8 (4.6-4.9)</v>
      </c>
      <c r="CM43" s="36" t="str">
        <f>CONCATENATE(TEXT(ROUND('Bestand-Stellensuchende'!CM43/Hilfsblatt_Erwerbspersonen_17ff!$B43%,1),"0.0")," (",TEXT(ROUND('Bestand-Stellensuchende'!CM43/Hilfsblatt_Erwerbspersonen_17ff!$D43%,1),"0.0"),"-",TEXT(ROUND('Bestand-Stellensuchende'!CM43/Hilfsblatt_Erwerbspersonen_17ff!$C43%,1),"0.0"),")")</f>
        <v>5.0 (4.8-5.1)</v>
      </c>
      <c r="CN43" s="36" t="str">
        <f>CONCATENATE(TEXT(ROUND('Bestand-Stellensuchende'!CN43/Hilfsblatt_Erwerbspersonen_17ff!$B43%,1),"0.0")," (",TEXT(ROUND('Bestand-Stellensuchende'!CN43/Hilfsblatt_Erwerbspersonen_17ff!$D43%,1),"0.0"),"-",TEXT(ROUND('Bestand-Stellensuchende'!CN43/Hilfsblatt_Erwerbspersonen_17ff!$C43%,1),"0.0"),")")</f>
        <v>5.1 (4.9-5.2)</v>
      </c>
      <c r="CO43" s="36" t="str">
        <f>CONCATENATE(TEXT(ROUND('Bestand-Stellensuchende'!CO43/Hilfsblatt_Erwerbspersonen_17ff!$B43%,1),"0.0")," (",TEXT(ROUND('Bestand-Stellensuchende'!CO43/Hilfsblatt_Erwerbspersonen_17ff!$D43%,1),"0.0"),"-",TEXT(ROUND('Bestand-Stellensuchende'!CO43/Hilfsblatt_Erwerbspersonen_17ff!$C43%,1),"0.0"),")")</f>
        <v>5.1 (4.9-5.2)</v>
      </c>
      <c r="CP43" s="36" t="str">
        <f>CONCATENATE(TEXT(ROUND('Bestand-Stellensuchende'!CP43/Hilfsblatt_Erwerbspersonen_17ff!$B43%,1),"0.0")," (",TEXT(ROUND('Bestand-Stellensuchende'!CP43/Hilfsblatt_Erwerbspersonen_17ff!$D43%,1),"0.0"),"-",TEXT(ROUND('Bestand-Stellensuchende'!CP43/Hilfsblatt_Erwerbspersonen_17ff!$C43%,1),"0.0"),")")</f>
        <v>5.1 (5.0-5.3)</v>
      </c>
      <c r="CQ43" s="36" t="str">
        <f>CONCATENATE(TEXT(ROUND('Bestand-Stellensuchende'!CQ43/Hilfsblatt_Erwerbspersonen_17ff!$B43%,1),"0.0")," (",TEXT(ROUND('Bestand-Stellensuchende'!CQ43/Hilfsblatt_Erwerbspersonen_17ff!$D43%,1),"0.0"),"-",TEXT(ROUND('Bestand-Stellensuchende'!CQ43/Hilfsblatt_Erwerbspersonen_17ff!$C43%,1),"0.0"),")")</f>
        <v>4.9 (4.8-5.1)</v>
      </c>
      <c r="CR43" s="36" t="str">
        <f>CONCATENATE(TEXT(ROUND('Bestand-Stellensuchende'!CR43/Hilfsblatt_Erwerbspersonen_17ff!$B43%,1),"0.0")," (",TEXT(ROUND('Bestand-Stellensuchende'!CR43/Hilfsblatt_Erwerbspersonen_17ff!$D43%,1),"0.0"),"-",TEXT(ROUND('Bestand-Stellensuchende'!CR43/Hilfsblatt_Erwerbspersonen_17ff!$C43%,1),"0.0"),")")</f>
        <v>4.9 (4.8-5.1)</v>
      </c>
      <c r="CS43" s="36" t="str">
        <f>CONCATENATE(TEXT(ROUND('Bestand-Stellensuchende'!CS43/Hilfsblatt_Erwerbspersonen_17ff!$B43%,1),"0.0")," (",TEXT(ROUND('Bestand-Stellensuchende'!CS43/Hilfsblatt_Erwerbspersonen_17ff!$D43%,1),"0.0"),"-",TEXT(ROUND('Bestand-Stellensuchende'!CS43/Hilfsblatt_Erwerbspersonen_17ff!$C43%,1),"0.0"),")")</f>
        <v>4.9 (4.7-5.0)</v>
      </c>
      <c r="CT43" s="36" t="str">
        <f>CONCATENATE(TEXT(ROUND('Bestand-Stellensuchende'!CT43/Hilfsblatt_Erwerbspersonen_17ff!$B43%,1),"0.0")," (",TEXT(ROUND('Bestand-Stellensuchende'!CT43/Hilfsblatt_Erwerbspersonen_17ff!$D43%,1),"0.0"),"-",TEXT(ROUND('Bestand-Stellensuchende'!CT43/Hilfsblatt_Erwerbspersonen_17ff!$C43%,1),"0.0"),")")</f>
        <v>5.0 (4.9-5.2)</v>
      </c>
      <c r="CU43" s="36" t="str">
        <f>CONCATENATE(TEXT(ROUND('Bestand-Stellensuchende'!CU43/Hilfsblatt_Erwerbspersonen_17ff!$B43%,1),"0.0")," (",TEXT(ROUND('Bestand-Stellensuchende'!CU43/Hilfsblatt_Erwerbspersonen_17ff!$D43%,1),"0.0"),"-",TEXT(ROUND('Bestand-Stellensuchende'!CU43/Hilfsblatt_Erwerbspersonen_17ff!$C43%,1),"0.0"),")")</f>
        <v>5.1 (4.9-5.2)</v>
      </c>
      <c r="CV43" s="36" t="str">
        <f>CONCATENATE(TEXT(ROUND('Bestand-Stellensuchende'!CV43/Hilfsblatt_Erwerbspersonen_17ff!$B43%,1),"0.0")," (",TEXT(ROUND('Bestand-Stellensuchende'!CV43/Hilfsblatt_Erwerbspersonen_17ff!$D43%,1),"0.0"),"-",TEXT(ROUND('Bestand-Stellensuchende'!CV43/Hilfsblatt_Erwerbspersonen_17ff!$C43%,1),"0.0"),")")</f>
        <v>5.0 (4.9-5.2)</v>
      </c>
      <c r="CW43" s="36" t="str">
        <f>CONCATENATE(TEXT(ROUND('Bestand-Stellensuchende'!CW43/Hilfsblatt_Erwerbspersonen_17ff!$B43%,1),"0.0")," (",TEXT(ROUND('Bestand-Stellensuchende'!CW43/Hilfsblatt_Erwerbspersonen_17ff!$D43%,1),"0.0"),"-",TEXT(ROUND('Bestand-Stellensuchende'!CW43/Hilfsblatt_Erwerbspersonen_17ff!$C43%,1),"0.0"),")")</f>
        <v>5.0 (4.9-5.2)</v>
      </c>
      <c r="CX43" s="36" t="str">
        <f>CONCATENATE(TEXT(ROUND('Bestand-Stellensuchende'!CX43/Hilfsblatt_Erwerbspersonen_17ff!$B43%,1),"0.0")," (",TEXT(ROUND('Bestand-Stellensuchende'!CX43/Hilfsblatt_Erwerbspersonen_17ff!$D43%,1),"0.0"),"-",TEXT(ROUND('Bestand-Stellensuchende'!CX43/Hilfsblatt_Erwerbspersonen_17ff!$C43%,1),"0.0"),")")</f>
        <v>5.1 (5.0-5.3)</v>
      </c>
      <c r="CY43" s="36" t="str">
        <f>CONCATENATE(TEXT(ROUND('Bestand-Stellensuchende'!CY43/Hilfsblatt_Erwerbspersonen_17ff!$B43%,1),"0.0")," (",TEXT(ROUND('Bestand-Stellensuchende'!CY43/Hilfsblatt_Erwerbspersonen_17ff!$D43%,1),"0.0"),"-",TEXT(ROUND('Bestand-Stellensuchende'!CY43/Hilfsblatt_Erwerbspersonen_17ff!$C43%,1),"0.0"),")")</f>
        <v>5.2 (5.1-5.4)</v>
      </c>
      <c r="CZ43" s="36" t="str">
        <f>CONCATENATE(TEXT(ROUND('Bestand-Stellensuchende'!CZ43/Hilfsblatt_Erwerbspersonen_17ff!$B43%,1),"0.0")," (",TEXT(ROUND('Bestand-Stellensuchende'!CZ43/Hilfsblatt_Erwerbspersonen_17ff!$D43%,1),"0.0"),"-",TEXT(ROUND('Bestand-Stellensuchende'!CZ43/Hilfsblatt_Erwerbspersonen_17ff!$C43%,1),"0.0"),")")</f>
        <v>5.2 (5.1-5.4)</v>
      </c>
      <c r="DA43" s="36" t="str">
        <f>CONCATENATE(TEXT(ROUND('Bestand-Stellensuchende'!DA43/Hilfsblatt_Erwerbspersonen_17ff!$B43%,1),"0.0")," (",TEXT(ROUND('Bestand-Stellensuchende'!DA43/Hilfsblatt_Erwerbspersonen_17ff!$D43%,1),"0.0"),"-",TEXT(ROUND('Bestand-Stellensuchende'!DA43/Hilfsblatt_Erwerbspersonen_17ff!$C43%,1),"0.0"),")")</f>
        <v>5.3 (5.1-5.5)</v>
      </c>
      <c r="DB43" s="36" t="str">
        <f>CONCATENATE(TEXT(ROUND('Bestand-Stellensuchende'!DB43/Hilfsblatt_Erwerbspersonen_14ff!$B43%,1),"0.0")," (",TEXT(ROUND('Bestand-Stellensuchende'!DB43/Hilfsblatt_Erwerbspersonen_14ff!$D43%,1),"0.0"),"-",TEXT(ROUND('Bestand-Stellensuchende'!DB43/Hilfsblatt_Erwerbspersonen_14ff!$C43%,1),"0.0"),")")</f>
        <v>5.4 (5.2-5.6)</v>
      </c>
      <c r="DC43" s="36" t="str">
        <f>CONCATENATE(TEXT(ROUND('Bestand-Stellensuchende'!DC43/Hilfsblatt_Erwerbspersonen_14ff!$B43%,1),"0.0")," (",TEXT(ROUND('Bestand-Stellensuchende'!DC43/Hilfsblatt_Erwerbspersonen_14ff!$D43%,1),"0.0"),"-",TEXT(ROUND('Bestand-Stellensuchende'!DC43/Hilfsblatt_Erwerbspersonen_14ff!$C43%,1),"0.0"),")")</f>
        <v>5.5 (5.3-5.7)</v>
      </c>
      <c r="DD43" s="36" t="str">
        <f>CONCATENATE(TEXT(ROUND('Bestand-Stellensuchende'!DD43/Hilfsblatt_Erwerbspersonen_14ff!$B43%,1),"0.0")," (",TEXT(ROUND('Bestand-Stellensuchende'!DD43/Hilfsblatt_Erwerbspersonen_14ff!$D43%,1),"0.0"),"-",TEXT(ROUND('Bestand-Stellensuchende'!DD43/Hilfsblatt_Erwerbspersonen_14ff!$C43%,1),"0.0"),")")</f>
        <v>5.4 (5.2-5.6)</v>
      </c>
      <c r="DE43" s="36" t="str">
        <f>CONCATENATE(TEXT(ROUND('Bestand-Stellensuchende'!DE43/Hilfsblatt_Erwerbspersonen_14ff!$B43%,1),"0.0")," (",TEXT(ROUND('Bestand-Stellensuchende'!DE43/Hilfsblatt_Erwerbspersonen_14ff!$D43%,1),"0.0"),"-",TEXT(ROUND('Bestand-Stellensuchende'!DE43/Hilfsblatt_Erwerbspersonen_14ff!$C43%,1),"0.0"),")")</f>
        <v>5.3 (5.1-5.4)</v>
      </c>
      <c r="DF43" s="36" t="str">
        <f>CONCATENATE(TEXT(ROUND('Bestand-Stellensuchende'!DF43/Hilfsblatt_Erwerbspersonen_14ff!$B43%,1),"0.0")," (",TEXT(ROUND('Bestand-Stellensuchende'!DF43/Hilfsblatt_Erwerbspersonen_14ff!$D43%,1),"0.0"),"-",TEXT(ROUND('Bestand-Stellensuchende'!DF43/Hilfsblatt_Erwerbspersonen_14ff!$C43%,1),"0.0"),")")</f>
        <v>5.3 (5.1-5.4)</v>
      </c>
      <c r="DG43" s="36" t="str">
        <f>CONCATENATE(TEXT(ROUND('Bestand-Stellensuchende'!DG43/Hilfsblatt_Erwerbspersonen_14ff!$B43%,1),"0.0")," (",TEXT(ROUND('Bestand-Stellensuchende'!DG43/Hilfsblatt_Erwerbspersonen_14ff!$D43%,1),"0.0"),"-",TEXT(ROUND('Bestand-Stellensuchende'!DG43/Hilfsblatt_Erwerbspersonen_14ff!$C43%,1),"0.0"),")")</f>
        <v>5.2 (5.1-5.4)</v>
      </c>
      <c r="DH43" s="36" t="str">
        <f>CONCATENATE(TEXT(ROUND('Bestand-Stellensuchende'!DH43/Hilfsblatt_Erwerbspersonen_14ff!$B43%,1),"0.0")," (",TEXT(ROUND('Bestand-Stellensuchende'!DH43/Hilfsblatt_Erwerbspersonen_14ff!$D43%,1),"0.0"),"-",TEXT(ROUND('Bestand-Stellensuchende'!DH43/Hilfsblatt_Erwerbspersonen_14ff!$C43%,1),"0.0"),")")</f>
        <v>5.3 (5.1-5.4)</v>
      </c>
      <c r="DI43" s="36" t="str">
        <f>CONCATENATE(TEXT(ROUND('Bestand-Stellensuchende'!DI43/Hilfsblatt_Erwerbspersonen_14ff!$B43%,1),"0.0")," (",TEXT(ROUND('Bestand-Stellensuchende'!DI43/Hilfsblatt_Erwerbspersonen_14ff!$D43%,1),"0.0"),"-",TEXT(ROUND('Bestand-Stellensuchende'!DI43/Hilfsblatt_Erwerbspersonen_14ff!$C43%,1),"0.0"),")")</f>
        <v>5.3 (5.1-5.5)</v>
      </c>
      <c r="DJ43" s="36" t="str">
        <f>CONCATENATE(TEXT(ROUND('Bestand-Stellensuchende'!DJ43/Hilfsblatt_Erwerbspersonen_14ff!$B43%,1),"0.0")," (",TEXT(ROUND('Bestand-Stellensuchende'!DJ43/Hilfsblatt_Erwerbspersonen_14ff!$D43%,1),"0.0"),"-",TEXT(ROUND('Bestand-Stellensuchende'!DJ43/Hilfsblatt_Erwerbspersonen_14ff!$C43%,1),"0.0"),")")</f>
        <v>5.4 (5.2-5.5)</v>
      </c>
      <c r="DK43" s="36" t="str">
        <f>CONCATENATE(TEXT(ROUND('Bestand-Stellensuchende'!DK43/Hilfsblatt_Erwerbspersonen_14ff!$B43%,1),"0.0")," (",TEXT(ROUND('Bestand-Stellensuchende'!DK43/Hilfsblatt_Erwerbspersonen_14ff!$D43%,1),"0.0"),"-",TEXT(ROUND('Bestand-Stellensuchende'!DK43/Hilfsblatt_Erwerbspersonen_14ff!$C43%,1),"0.0"),")")</f>
        <v>5.4 (5.2-5.5)</v>
      </c>
      <c r="DL43" s="36" t="str">
        <f>CONCATENATE(TEXT(ROUND('Bestand-Stellensuchende'!DL43/Hilfsblatt_Erwerbspersonen_14ff!$B43%,1),"0.0")," (",TEXT(ROUND('Bestand-Stellensuchende'!DL43/Hilfsblatt_Erwerbspersonen_14ff!$D43%,1),"0.0"),"-",TEXT(ROUND('Bestand-Stellensuchende'!DL43/Hilfsblatt_Erwerbspersonen_14ff!$C43%,1),"0.0"),")")</f>
        <v>5.6 (5.4-5.8)</v>
      </c>
      <c r="DM43" s="36" t="str">
        <f>CONCATENATE(TEXT(ROUND('Bestand-Stellensuchende'!DM43/Hilfsblatt_Erwerbspersonen_14ff!$B43%,1),"0.0")," (",TEXT(ROUND('Bestand-Stellensuchende'!DM43/Hilfsblatt_Erwerbspersonen_14ff!$D43%,1),"0.0"),"-",TEXT(ROUND('Bestand-Stellensuchende'!DM43/Hilfsblatt_Erwerbspersonen_14ff!$C43%,1),"0.0"),")")</f>
        <v>5.6 (5.5-5.8)</v>
      </c>
      <c r="DN43" s="36" t="str">
        <f>CONCATENATE(TEXT(ROUND('Bestand-Stellensuchende'!DN43/Hilfsblatt_Erwerbspersonen_14ff!$B43%,1),"0.0")," (",TEXT(ROUND('Bestand-Stellensuchende'!DN43/Hilfsblatt_Erwerbspersonen_14ff!$D43%,1),"0.0"),"-",TEXT(ROUND('Bestand-Stellensuchende'!DN43/Hilfsblatt_Erwerbspersonen_14ff!$C43%,1),"0.0"),")")</f>
        <v>5.6 (5.4-5.8)</v>
      </c>
      <c r="DO43" s="36" t="str">
        <f>CONCATENATE(TEXT(ROUND('Bestand-Stellensuchende'!DO43/Hilfsblatt_Erwerbspersonen_14ff!$B43%,1),"0.0")," (",TEXT(ROUND('Bestand-Stellensuchende'!DO43/Hilfsblatt_Erwerbspersonen_14ff!$D43%,1),"0.0"),"-",TEXT(ROUND('Bestand-Stellensuchende'!DO43/Hilfsblatt_Erwerbspersonen_14ff!$C43%,1),"0.0"),")")</f>
        <v>5.2 (5.1-5.4)</v>
      </c>
      <c r="DP43" s="36" t="str">
        <f>CONCATENATE(TEXT(ROUND('Bestand-Stellensuchende'!DP43/Hilfsblatt_Erwerbspersonen_14ff!$B43%,1),"0.0")," (",TEXT(ROUND('Bestand-Stellensuchende'!DP43/Hilfsblatt_Erwerbspersonen_14ff!$D43%,1),"0.0"),"-",TEXT(ROUND('Bestand-Stellensuchende'!DP43/Hilfsblatt_Erwerbspersonen_14ff!$C43%,1),"0.0"),")")</f>
        <v>5.5 (5.3-5.7)</v>
      </c>
      <c r="DQ43" s="36" t="str">
        <f>CONCATENATE(TEXT(ROUND('Bestand-Stellensuchende'!DQ43/Hilfsblatt_Erwerbspersonen_14ff!$B43%,1),"0.0")," (",TEXT(ROUND('Bestand-Stellensuchende'!DQ43/Hilfsblatt_Erwerbspersonen_14ff!$D43%,1),"0.0"),"-",TEXT(ROUND('Bestand-Stellensuchende'!DQ43/Hilfsblatt_Erwerbspersonen_14ff!$C43%,1),"0.0"),")")</f>
        <v>5.4 (5.2-5.6)</v>
      </c>
      <c r="DR43" s="36" t="str">
        <f>CONCATENATE(TEXT(ROUND('Bestand-Stellensuchende'!DR43/Hilfsblatt_Erwerbspersonen_14ff!$B43%,1),"0.0")," (",TEXT(ROUND('Bestand-Stellensuchende'!DR43/Hilfsblatt_Erwerbspersonen_14ff!$D43%,1),"0.0"),"-",TEXT(ROUND('Bestand-Stellensuchende'!DR43/Hilfsblatt_Erwerbspersonen_14ff!$C43%,1),"0.0"),")")</f>
        <v>5.2 (5.0-5.4)</v>
      </c>
      <c r="DS43" s="36" t="str">
        <f>CONCATENATE(TEXT(ROUND('Bestand-Stellensuchende'!DS43/Hilfsblatt_Erwerbspersonen_14ff!$B43%,1),"0.0")," (",TEXT(ROUND('Bestand-Stellensuchende'!DS43/Hilfsblatt_Erwerbspersonen_14ff!$D43%,1),"0.0"),"-",TEXT(ROUND('Bestand-Stellensuchende'!DS43/Hilfsblatt_Erwerbspersonen_14ff!$C43%,1),"0.0"),")")</f>
        <v>5.2 (5.1-5.4)</v>
      </c>
      <c r="DT43" s="36" t="str">
        <f>CONCATENATE(TEXT(ROUND('Bestand-Stellensuchende'!DT43/Hilfsblatt_Erwerbspersonen_14ff!$B43%,1),"0.0")," (",TEXT(ROUND('Bestand-Stellensuchende'!DT43/Hilfsblatt_Erwerbspersonen_14ff!$D43%,1),"0.0"),"-",TEXT(ROUND('Bestand-Stellensuchende'!DT43/Hilfsblatt_Erwerbspersonen_14ff!$C43%,1),"0.0"),")")</f>
        <v>5.2 (5.0-5.4)</v>
      </c>
      <c r="DU43" s="36" t="str">
        <f>CONCATENATE(TEXT(ROUND('Bestand-Stellensuchende'!DU43/Hilfsblatt_Erwerbspersonen_14ff!$B43%,1),"0.0")," (",TEXT(ROUND('Bestand-Stellensuchende'!DU43/Hilfsblatt_Erwerbspersonen_14ff!$D43%,1),"0.0"),"-",TEXT(ROUND('Bestand-Stellensuchende'!DU43/Hilfsblatt_Erwerbspersonen_14ff!$C43%,1),"0.0"),")")</f>
        <v>5.1 (5.0-5.3)</v>
      </c>
      <c r="DV43" s="36" t="str">
        <f>CONCATENATE(TEXT(ROUND('Bestand-Stellensuchende'!DV43/Hilfsblatt_Erwerbspersonen_14ff!$B43%,1),"0.0")," (",TEXT(ROUND('Bestand-Stellensuchende'!DV43/Hilfsblatt_Erwerbspersonen_14ff!$D43%,1),"0.0"),"-",TEXT(ROUND('Bestand-Stellensuchende'!DV43/Hilfsblatt_Erwerbspersonen_14ff!$C43%,1),"0.0"),")")</f>
        <v>5.1 (4.9-5.2)</v>
      </c>
      <c r="DW43" s="36" t="str">
        <f>CONCATENATE(TEXT(ROUND('Bestand-Stellensuchende'!DW43/Hilfsblatt_Erwerbspersonen_14ff!$B43%,1),"0.0")," (",TEXT(ROUND('Bestand-Stellensuchende'!DW43/Hilfsblatt_Erwerbspersonen_14ff!$D43%,1),"0.0"),"-",TEXT(ROUND('Bestand-Stellensuchende'!DW43/Hilfsblatt_Erwerbspersonen_14ff!$C43%,1),"0.0"),")")</f>
        <v>5.1 (4.9-5.2)</v>
      </c>
      <c r="DX43" s="36" t="str">
        <f>CONCATENATE(TEXT(ROUND('Bestand-Stellensuchende'!DX43/Hilfsblatt_Erwerbspersonen_14ff!$B43%,1),"0.0")," (",TEXT(ROUND('Bestand-Stellensuchende'!DX43/Hilfsblatt_Erwerbspersonen_14ff!$D43%,1),"0.0"),"-",TEXT(ROUND('Bestand-Stellensuchende'!DX43/Hilfsblatt_Erwerbspersonen_14ff!$C43%,1),"0.0"),")")</f>
        <v>5.2 (5.0-5.4)</v>
      </c>
      <c r="DY43" s="36" t="str">
        <f>CONCATENATE(TEXT(ROUND('Bestand-Stellensuchende'!DY43/Hilfsblatt_Erwerbspersonen_14ff!$B43%,1),"0.0")," (",TEXT(ROUND('Bestand-Stellensuchende'!DY43/Hilfsblatt_Erwerbspersonen_14ff!$D43%,1),"0.0"),"-",TEXT(ROUND('Bestand-Stellensuchende'!DY43/Hilfsblatt_Erwerbspersonen_14ff!$C43%,1),"0.0"),")")</f>
        <v>5.3 (5.2-5.5)</v>
      </c>
      <c r="DZ43" s="36" t="str">
        <f>CONCATENATE(TEXT(ROUND('Bestand-Stellensuchende'!DZ43/Hilfsblatt_Erwerbspersonen_14ff!$B43%,1),"0.0")," (",TEXT(ROUND('Bestand-Stellensuchende'!DZ43/Hilfsblatt_Erwerbspersonen_14ff!$D43%,1),"0.0"),"-",TEXT(ROUND('Bestand-Stellensuchende'!DZ43/Hilfsblatt_Erwerbspersonen_14ff!$C43%,1),"0.0"),")")</f>
        <v>5.2 (5.1-5.4)</v>
      </c>
      <c r="EA43" s="36" t="str">
        <f>CONCATENATE(TEXT(ROUND('Bestand-Stellensuchende'!EA43/Hilfsblatt_Erwerbspersonen_14ff!$B43%,1),"0.0")," (",TEXT(ROUND('Bestand-Stellensuchende'!EA43/Hilfsblatt_Erwerbspersonen_14ff!$D43%,1),"0.0"),"-",TEXT(ROUND('Bestand-Stellensuchende'!EA43/Hilfsblatt_Erwerbspersonen_14ff!$C43%,1),"0.0"),")")</f>
        <v>5.2 (5.1-5.4)</v>
      </c>
      <c r="EB43" s="36" t="str">
        <f>CONCATENATE(TEXT(ROUND('Bestand-Stellensuchende'!EB43/Hilfsblatt_Erwerbspersonen_14ff!$B43%,1),"0.0")," (",TEXT(ROUND('Bestand-Stellensuchende'!EB43/Hilfsblatt_Erwerbspersonen_14ff!$D43%,1),"0.0"),"-",TEXT(ROUND('Bestand-Stellensuchende'!EB43/Hilfsblatt_Erwerbspersonen_14ff!$C43%,1),"0.0"),")")</f>
        <v>5.1 (4.9-5.2)</v>
      </c>
      <c r="EC43" s="36" t="str">
        <f>CONCATENATE(TEXT(ROUND('Bestand-Stellensuchende'!EC43/Hilfsblatt_Erwerbspersonen_14ff!$B43%,1),"0.0")," (",TEXT(ROUND('Bestand-Stellensuchende'!EC43/Hilfsblatt_Erwerbspersonen_14ff!$D43%,1),"0.0"),"-",TEXT(ROUND('Bestand-Stellensuchende'!EC43/Hilfsblatt_Erwerbspersonen_14ff!$C43%,1),"0.0"),")")</f>
        <v>5.2 (5.1-5.4)</v>
      </c>
      <c r="ED43" s="36" t="str">
        <f>CONCATENATE(TEXT(ROUND('Bestand-Stellensuchende'!ED43/Hilfsblatt_Erwerbspersonen_14ff!$B43%,1),"0.0")," (",TEXT(ROUND('Bestand-Stellensuchende'!ED43/Hilfsblatt_Erwerbspersonen_14ff!$D43%,1),"0.0"),"-",TEXT(ROUND('Bestand-Stellensuchende'!ED43/Hilfsblatt_Erwerbspersonen_14ff!$C43%,1),"0.0"),")")</f>
        <v>5.1 (5.0-5.3)</v>
      </c>
      <c r="EE43" s="36" t="str">
        <f>CONCATENATE(TEXT(ROUND('Bestand-Stellensuchende'!EE43/Hilfsblatt_Erwerbspersonen_14ff!$B43%,1),"0.0")," (",TEXT(ROUND('Bestand-Stellensuchende'!EE43/Hilfsblatt_Erwerbspersonen_14ff!$D43%,1),"0.0"),"-",TEXT(ROUND('Bestand-Stellensuchende'!EE43/Hilfsblatt_Erwerbspersonen_14ff!$C43%,1),"0.0"),")")</f>
        <v>5.0 (4.8-5.1)</v>
      </c>
      <c r="EF43" s="36" t="str">
        <f>CONCATENATE(TEXT(ROUND('Bestand-Stellensuchende'!EF43/Hilfsblatt_Erwerbspersonen_14ff!$B43%,1),"0.0")," (",TEXT(ROUND('Bestand-Stellensuchende'!EF43/Hilfsblatt_Erwerbspersonen_14ff!$D43%,1),"0.0"),"-",TEXT(ROUND('Bestand-Stellensuchende'!EF43/Hilfsblatt_Erwerbspersonen_14ff!$C43%,1),"0.0"),")")</f>
        <v>4.9 (4.7-5.0)</v>
      </c>
      <c r="EG43" s="36" t="str">
        <f>CONCATENATE(TEXT(ROUND('Bestand-Stellensuchende'!EG43/Hilfsblatt_Erwerbspersonen_14ff!$B43%,1),"0.0")," (",TEXT(ROUND('Bestand-Stellensuchende'!EG43/Hilfsblatt_Erwerbspersonen_14ff!$D43%,1),"0.0"),"-",TEXT(ROUND('Bestand-Stellensuchende'!EG43/Hilfsblatt_Erwerbspersonen_14ff!$C43%,1),"0.0"),")")</f>
        <v>4.8 (4.7-5.0)</v>
      </c>
      <c r="EH43" s="36" t="str">
        <f>CONCATENATE(TEXT(ROUND('Bestand-Stellensuchende'!EH43/Hilfsblatt_Erwerbspersonen_14ff!$B43%,1),"0.0")," (",TEXT(ROUND('Bestand-Stellensuchende'!EH43/Hilfsblatt_Erwerbspersonen_14ff!$D43%,1),"0.0"),"-",TEXT(ROUND('Bestand-Stellensuchende'!EH43/Hilfsblatt_Erwerbspersonen_14ff!$C43%,1),"0.0"),")")</f>
        <v>4.8 (4.7-5.0)</v>
      </c>
      <c r="EI43" s="36" t="str">
        <f>CONCATENATE(TEXT(ROUND('Bestand-Stellensuchende'!EI43/Hilfsblatt_Erwerbspersonen_14ff!$B43%,1),"0.0")," (",TEXT(ROUND('Bestand-Stellensuchende'!EI43/Hilfsblatt_Erwerbspersonen_14ff!$D43%,1),"0.0"),"-",TEXT(ROUND('Bestand-Stellensuchende'!EI43/Hilfsblatt_Erwerbspersonen_14ff!$C43%,1),"0.0"),")")</f>
        <v>4.8 (4.7-5.0)</v>
      </c>
      <c r="EJ43" s="36" t="str">
        <f>CONCATENATE(TEXT(ROUND('Bestand-Stellensuchende'!EJ43/Hilfsblatt_Erwerbspersonen_14ff!$B43%,1),"0.0")," (",TEXT(ROUND('Bestand-Stellensuchende'!EJ43/Hilfsblatt_Erwerbspersonen_14ff!$D43%,1),"0.0"),"-",TEXT(ROUND('Bestand-Stellensuchende'!EJ43/Hilfsblatt_Erwerbspersonen_14ff!$C43%,1),"0.0"),")")</f>
        <v>4.9 (4.7-5.0)</v>
      </c>
      <c r="EK43" s="36" t="str">
        <f>CONCATENATE(TEXT(ROUND('Bestand-Stellensuchende'!EK43/Hilfsblatt_Erwerbspersonen_14ff!$B43%,1),"0.0")," (",TEXT(ROUND('Bestand-Stellensuchende'!EK43/Hilfsblatt_Erwerbspersonen_14ff!$D43%,1),"0.0"),"-",TEXT(ROUND('Bestand-Stellensuchende'!EK43/Hilfsblatt_Erwerbspersonen_14ff!$C43%,1),"0.0"),")")</f>
        <v>5.0 (4.9-5.2)</v>
      </c>
      <c r="EL43" s="36" t="str">
        <f>CONCATENATE(TEXT(ROUND('Bestand-Stellensuchende'!EL43/Hilfsblatt_Erwerbspersonen_14ff!$B43%,1),"0.0")," (",TEXT(ROUND('Bestand-Stellensuchende'!EL43/Hilfsblatt_Erwerbspersonen_14ff!$D43%,1),"0.0"),"-",TEXT(ROUND('Bestand-Stellensuchende'!EL43/Hilfsblatt_Erwerbspersonen_14ff!$C43%,1),"0.0"),")")</f>
        <v>5.2 (5.1-5.4)</v>
      </c>
      <c r="EM43" s="36" t="str">
        <f>CONCATENATE(TEXT(ROUND('Bestand-Stellensuchende'!EM43/Hilfsblatt_Erwerbspersonen_14ff!$B43%,1),"0.0")," (",TEXT(ROUND('Bestand-Stellensuchende'!EM43/Hilfsblatt_Erwerbspersonen_14ff!$D43%,1),"0.0"),"-",TEXT(ROUND('Bestand-Stellensuchende'!EM43/Hilfsblatt_Erwerbspersonen_14ff!$C43%,1),"0.0"),")")</f>
        <v>5.4 (5.2-5.5)</v>
      </c>
      <c r="EN43" s="36" t="str">
        <f>CONCATENATE(TEXT(ROUND('Bestand-Stellensuchende'!EN43/Hilfsblatt_Erwerbspersonen_14ff!$B43%,1),"0.0")," (",TEXT(ROUND('Bestand-Stellensuchende'!EN43/Hilfsblatt_Erwerbspersonen_14ff!$D43%,1),"0.0"),"-",TEXT(ROUND('Bestand-Stellensuchende'!EN43/Hilfsblatt_Erwerbspersonen_14ff!$C43%,1),"0.0"),")")</f>
        <v>5.6 (5.4-5.7)</v>
      </c>
    </row>
    <row r="44" spans="1:144" ht="13.5" customHeight="1">
      <c r="A44" s="20" t="s">
        <v>28</v>
      </c>
      <c r="B44" s="36" t="str">
        <f>CONCATENATE(TEXT(ROUND('Bestand-Stellensuchende'!B44/Hilfsblatt_Erwerbspersonen_20ff!$B44%,1),"0.0")," (",TEXT(ROUND('Bestand-Stellensuchende'!B44/Hilfsblatt_Erwerbspersonen_20ff!$D44%,1),"0.0"),"-",TEXT(ROUND('Bestand-Stellensuchende'!B44/Hilfsblatt_Erwerbspersonen_20ff!$C44%,1),"0.0"),")")</f>
        <v>2.8 (2.7-3.0)</v>
      </c>
      <c r="C44" s="36" t="str">
        <f>CONCATENATE(TEXT(ROUND('Bestand-Stellensuchende'!C44/Hilfsblatt_Erwerbspersonen_20ff!$B44%,1),"0.0")," (",TEXT(ROUND('Bestand-Stellensuchende'!C44/Hilfsblatt_Erwerbspersonen_20ff!$D44%,1),"0.0"),"-",TEXT(ROUND('Bestand-Stellensuchende'!C44/Hilfsblatt_Erwerbspersonen_20ff!$C44%,1),"0.0"),")")</f>
        <v>2.8 (2.6-2.9)</v>
      </c>
      <c r="D44" s="36" t="str">
        <f>CONCATENATE(TEXT(ROUND('Bestand-Stellensuchende'!D44/Hilfsblatt_Erwerbspersonen_20ff!$B44%,1),"0.0")," (",TEXT(ROUND('Bestand-Stellensuchende'!D44/Hilfsblatt_Erwerbspersonen_20ff!$D44%,1),"0.0"),"-",TEXT(ROUND('Bestand-Stellensuchende'!D44/Hilfsblatt_Erwerbspersonen_20ff!$C44%,1),"0.0"),")")</f>
        <v>2.8 (2.7-3.0)</v>
      </c>
      <c r="E44" s="36" t="str">
        <f>CONCATENATE(TEXT(ROUND('Bestand-Stellensuchende'!E44/Hilfsblatt_Erwerbspersonen_20ff!$B44%,1),"0.0")," (",TEXT(ROUND('Bestand-Stellensuchende'!E44/Hilfsblatt_Erwerbspersonen_20ff!$D44%,1),"0.0"),"-",TEXT(ROUND('Bestand-Stellensuchende'!E44/Hilfsblatt_Erwerbspersonen_20ff!$C44%,1),"0.0"),")")</f>
        <v>2.7 (2.6-2.8)</v>
      </c>
      <c r="F44" s="36"/>
      <c r="G44" s="36"/>
      <c r="H44" s="36"/>
      <c r="I44" s="36"/>
      <c r="J44" s="36"/>
      <c r="K44" s="36"/>
      <c r="L44" s="36"/>
      <c r="M44" s="36"/>
      <c r="N44" s="36"/>
      <c r="O44" s="36" t="str">
        <f>CONCATENATE(TEXT(ROUND('Bestand-Stellensuchende'!O44/Hilfsblatt_Erwerbspersonen_20ff!$B44%,1),"0.0")," (",TEXT(ROUND('Bestand-Stellensuchende'!O44/Hilfsblatt_Erwerbspersonen_20ff!$D44%,1),"0.0"),"-",TEXT(ROUND('Bestand-Stellensuchende'!O44/Hilfsblatt_Erwerbspersonen_20ff!$C44%,1),"0.0"),")")</f>
        <v>2.5 (2.3-2.6)</v>
      </c>
      <c r="P44" s="36" t="str">
        <f>CONCATENATE(TEXT(ROUND('Bestand-Stellensuchende'!P44/Hilfsblatt_Erwerbspersonen_20ff!$B44%,1),"0.0")," (",TEXT(ROUND('Bestand-Stellensuchende'!P44/Hilfsblatt_Erwerbspersonen_20ff!$D44%,1),"0.0"),"-",TEXT(ROUND('Bestand-Stellensuchende'!P44/Hilfsblatt_Erwerbspersonen_20ff!$C44%,1),"0.0"),")")</f>
        <v>2.7 (2.5-2.8)</v>
      </c>
      <c r="Q44" s="36" t="str">
        <f>CONCATENATE(TEXT(ROUND('Bestand-Stellensuchende'!Q44/Hilfsblatt_Erwerbspersonen_20ff!$B44%,1),"0.0")," (",TEXT(ROUND('Bestand-Stellensuchende'!Q44/Hilfsblatt_Erwerbspersonen_20ff!$D44%,1),"0.0"),"-",TEXT(ROUND('Bestand-Stellensuchende'!Q44/Hilfsblatt_Erwerbspersonen_20ff!$C44%,1),"0.0"),")")</f>
        <v>2.5 (2.4-2.6)</v>
      </c>
      <c r="R44" s="36" t="str">
        <f>CONCATENATE(TEXT(ROUND('Bestand-Stellensuchende'!R44/Hilfsblatt_Erwerbspersonen_20ff!$B44%,1),"0.0")," (",TEXT(ROUND('Bestand-Stellensuchende'!R44/Hilfsblatt_Erwerbspersonen_20ff!$D44%,1),"0.0"),"-",TEXT(ROUND('Bestand-Stellensuchende'!R44/Hilfsblatt_Erwerbspersonen_20ff!$C44%,1),"0.0"),")")</f>
        <v>2.4 (2.3-2.5)</v>
      </c>
      <c r="S44" s="36" t="str">
        <f>CONCATENATE(TEXT(ROUND('Bestand-Stellensuchende'!S44/Hilfsblatt_Erwerbspersonen_20ff!$B44%,1),"0.0")," (",TEXT(ROUND('Bestand-Stellensuchende'!S44/Hilfsblatt_Erwerbspersonen_20ff!$D44%,1),"0.0"),"-",TEXT(ROUND('Bestand-Stellensuchende'!S44/Hilfsblatt_Erwerbspersonen_20ff!$C44%,1),"0.0"),")")</f>
        <v>2.4 (2.3-2.5)</v>
      </c>
      <c r="T44" s="36" t="str">
        <f>CONCATENATE(TEXT(ROUND('Bestand-Stellensuchende'!T44/Hilfsblatt_Erwerbspersonen_20ff!$B44%,1),"0.0")," (",TEXT(ROUND('Bestand-Stellensuchende'!T44/Hilfsblatt_Erwerbspersonen_20ff!$D44%,1),"0.0"),"-",TEXT(ROUND('Bestand-Stellensuchende'!T44/Hilfsblatt_Erwerbspersonen_20ff!$C44%,1),"0.0"),")")</f>
        <v>2.5 (2.3-2.6)</v>
      </c>
      <c r="U44" s="36" t="str">
        <f>CONCATENATE(TEXT(ROUND('Bestand-Stellensuchende'!U44/Hilfsblatt_Erwerbspersonen_20ff!$B44%,1),"0.0")," (",TEXT(ROUND('Bestand-Stellensuchende'!U44/Hilfsblatt_Erwerbspersonen_20ff!$D44%,1),"0.0"),"-",TEXT(ROUND('Bestand-Stellensuchende'!U44/Hilfsblatt_Erwerbspersonen_20ff!$C44%,1),"0.0"),")")</f>
        <v>2.4 (2.2-2.5)</v>
      </c>
      <c r="V44" s="36" t="str">
        <f>CONCATENATE(TEXT(ROUND('Bestand-Stellensuchende'!V44/Hilfsblatt_Erwerbspersonen_20ff!$B44%,1),"0.0")," (",TEXT(ROUND('Bestand-Stellensuchende'!V44/Hilfsblatt_Erwerbspersonen_20ff!$D44%,1),"0.0"),"-",TEXT(ROUND('Bestand-Stellensuchende'!V44/Hilfsblatt_Erwerbspersonen_20ff!$C44%,1),"0.0"),")")</f>
        <v>2.4 (2.3-2.5)</v>
      </c>
      <c r="W44" s="36" t="str">
        <f>CONCATENATE(TEXT(ROUND('Bestand-Stellensuchende'!W44/Hilfsblatt_Erwerbspersonen_20ff!$B44%,1),"0.0")," (",TEXT(ROUND('Bestand-Stellensuchende'!W44/Hilfsblatt_Erwerbspersonen_20ff!$D44%,1),"0.0"),"-",TEXT(ROUND('Bestand-Stellensuchende'!W44/Hilfsblatt_Erwerbspersonen_20ff!$C44%,1),"0.0"),")")</f>
        <v>2.3 (2.2-2.5)</v>
      </c>
      <c r="X44" s="36" t="str">
        <f>CONCATENATE(TEXT(ROUND('Bestand-Stellensuchende'!X44/Hilfsblatt_Erwerbspersonen_20ff!$B44%,1),"0.0")," (",TEXT(ROUND('Bestand-Stellensuchende'!X44/Hilfsblatt_Erwerbspersonen_20ff!$D44%,1),"0.0"),"-",TEXT(ROUND('Bestand-Stellensuchende'!X44/Hilfsblatt_Erwerbspersonen_20ff!$C44%,1),"0.0"),")")</f>
        <v>2.4 (2.3-2.5)</v>
      </c>
      <c r="Y44" s="36" t="str">
        <f>CONCATENATE(TEXT(ROUND('Bestand-Stellensuchende'!Y44/Hilfsblatt_Erwerbspersonen_20ff!$B44%,1),"0.0")," (",TEXT(ROUND('Bestand-Stellensuchende'!Y44/Hilfsblatt_Erwerbspersonen_20ff!$D44%,1),"0.0"),"-",TEXT(ROUND('Bestand-Stellensuchende'!Y44/Hilfsblatt_Erwerbspersonen_20ff!$C44%,1),"0.0"),")")</f>
        <v>2.4 (2.3-2.6)</v>
      </c>
      <c r="Z44" s="36" t="str">
        <f>CONCATENATE(TEXT(ROUND('Bestand-Stellensuchende'!Z44/Hilfsblatt_Erwerbspersonen_20ff!$B44%,1),"0.0")," (",TEXT(ROUND('Bestand-Stellensuchende'!Z44/Hilfsblatt_Erwerbspersonen_20ff!$D44%,1),"0.0"),"-",TEXT(ROUND('Bestand-Stellensuchende'!Z44/Hilfsblatt_Erwerbspersonen_20ff!$C44%,1),"0.0"),")")</f>
        <v>2.5 (2.4-2.6)</v>
      </c>
      <c r="AA44" s="36" t="str">
        <f>CONCATENATE(TEXT(ROUND('Bestand-Stellensuchende'!AA44/Hilfsblatt_Erwerbspersonen_20ff!$B44%,1),"0.0")," (",TEXT(ROUND('Bestand-Stellensuchende'!AA44/Hilfsblatt_Erwerbspersonen_20ff!$D44%,1),"0.0"),"-",TEXT(ROUND('Bestand-Stellensuchende'!AA44/Hilfsblatt_Erwerbspersonen_20ff!$C44%,1),"0.0"),")")</f>
        <v>2.7 (2.6-2.9)</v>
      </c>
      <c r="AB44" s="36" t="str">
        <f>CONCATENATE(TEXT(ROUND('Bestand-Stellensuchende'!AB44/Hilfsblatt_Erwerbspersonen_20ff!$B44%,1),"0.0")," (",TEXT(ROUND('Bestand-Stellensuchende'!AB44/Hilfsblatt_Erwerbspersonen_20ff!$D44%,1),"0.0"),"-",TEXT(ROUND('Bestand-Stellensuchende'!AB44/Hilfsblatt_Erwerbspersonen_20ff!$C44%,1),"0.0"),")")</f>
        <v>2.8 (2.7-3.0)</v>
      </c>
      <c r="AC44" s="36" t="str">
        <f>CONCATENATE(TEXT(ROUND('Bestand-Stellensuchende'!AC44/Hilfsblatt_Erwerbspersonen_20ff!$B44%,1),"0.0")," (",TEXT(ROUND('Bestand-Stellensuchende'!AC44/Hilfsblatt_Erwerbspersonen_20ff!$D44%,1),"0.0"),"-",TEXT(ROUND('Bestand-Stellensuchende'!AC44/Hilfsblatt_Erwerbspersonen_20ff!$C44%,1),"0.0"),")")</f>
        <v>2.7 (2.6-2.9)</v>
      </c>
      <c r="AD44" s="36" t="str">
        <f>CONCATENATE(TEXT(ROUND('Bestand-Stellensuchende'!AD44/Hilfsblatt_Erwerbspersonen_20ff!$B44%,1),"0.0")," (",TEXT(ROUND('Bestand-Stellensuchende'!AD44/Hilfsblatt_Erwerbspersonen_20ff!$D44%,1),"0.0"),"-",TEXT(ROUND('Bestand-Stellensuchende'!AD44/Hilfsblatt_Erwerbspersonen_20ff!$C44%,1),"0.0"),")")</f>
        <v>2.6 (2.5-2.8)</v>
      </c>
      <c r="AE44" s="36" t="str">
        <f>CONCATENATE(TEXT(ROUND('Bestand-Stellensuchende'!AE44/Hilfsblatt_Erwerbspersonen_20ff!$B44%,1),"0.0")," (",TEXT(ROUND('Bestand-Stellensuchende'!AE44/Hilfsblatt_Erwerbspersonen_20ff!$D44%,1),"0.0"),"-",TEXT(ROUND('Bestand-Stellensuchende'!AE44/Hilfsblatt_Erwerbspersonen_20ff!$C44%,1),"0.0"),")")</f>
        <v>2.5 (2.4-2.7)</v>
      </c>
      <c r="AF44" s="36" t="str">
        <f>CONCATENATE(TEXT(ROUND('Bestand-Stellensuchende'!AF44/Hilfsblatt_Erwerbspersonen_20ff!$B44%,1),"0.0")," (",TEXT(ROUND('Bestand-Stellensuchende'!AF44/Hilfsblatt_Erwerbspersonen_20ff!$D44%,1),"0.0"),"-",TEXT(ROUND('Bestand-Stellensuchende'!AF44/Hilfsblatt_Erwerbspersonen_20ff!$C44%,1),"0.0"),")")</f>
        <v>2.6 (2.4-2.7)</v>
      </c>
      <c r="AG44" s="36" t="str">
        <f>CONCATENATE(TEXT(ROUND('Bestand-Stellensuchende'!AG44/Hilfsblatt_Erwerbspersonen_20ff!$B44%,1),"0.0")," (",TEXT(ROUND('Bestand-Stellensuchende'!AG44/Hilfsblatt_Erwerbspersonen_20ff!$D44%,1),"0.0"),"-",TEXT(ROUND('Bestand-Stellensuchende'!AG44/Hilfsblatt_Erwerbspersonen_20ff!$C44%,1),"0.0"),")")</f>
        <v>2.5 (2.4-2.6)</v>
      </c>
      <c r="AH44" s="36" t="str">
        <f>CONCATENATE(TEXT(ROUND('Bestand-Stellensuchende'!AH44/Hilfsblatt_Erwerbspersonen_20ff!$B44%,1),"0.0")," (",TEXT(ROUND('Bestand-Stellensuchende'!AH44/Hilfsblatt_Erwerbspersonen_20ff!$D44%,1),"0.0"),"-",TEXT(ROUND('Bestand-Stellensuchende'!AH44/Hilfsblatt_Erwerbspersonen_20ff!$C44%,1),"0.0"),")")</f>
        <v>2.5 (2.4-2.7)</v>
      </c>
      <c r="AI44" s="36" t="str">
        <f>CONCATENATE(TEXT(ROUND('Bestand-Stellensuchende'!AI44/Hilfsblatt_Erwerbspersonen_20ff!$B44%,1),"0.0")," (",TEXT(ROUND('Bestand-Stellensuchende'!AI44/Hilfsblatt_Erwerbspersonen_20ff!$D44%,1),"0.0"),"-",TEXT(ROUND('Bestand-Stellensuchende'!AI44/Hilfsblatt_Erwerbspersonen_20ff!$C44%,1),"0.0"),")")</f>
        <v>2.5 (2.4-2.6)</v>
      </c>
      <c r="AJ44" s="36" t="str">
        <f>CONCATENATE(TEXT(ROUND('Bestand-Stellensuchende'!AJ44/Hilfsblatt_Erwerbspersonen_20ff!$B44%,1),"0.0")," (",TEXT(ROUND('Bestand-Stellensuchende'!AJ44/Hilfsblatt_Erwerbspersonen_20ff!$D44%,1),"0.0"),"-",TEXT(ROUND('Bestand-Stellensuchende'!AJ44/Hilfsblatt_Erwerbspersonen_20ff!$C44%,1),"0.0"),")")</f>
        <v>2.7 (2.6-2.9)</v>
      </c>
      <c r="AK44" s="36" t="str">
        <f>CONCATENATE(TEXT(ROUND('Bestand-Stellensuchende'!AK44/Hilfsblatt_Erwerbspersonen_20ff!$B44%,1),"0.0")," (",TEXT(ROUND('Bestand-Stellensuchende'!AK44/Hilfsblatt_Erwerbspersonen_20ff!$D44%,1),"0.0"),"-",TEXT(ROUND('Bestand-Stellensuchende'!AK44/Hilfsblatt_Erwerbspersonen_20ff!$C44%,1),"0.0"),")")</f>
        <v>3.1 (2.9-3.2)</v>
      </c>
      <c r="AL44" s="36" t="str">
        <f>CONCATENATE(TEXT(ROUND('Bestand-Stellensuchende'!AL44/Hilfsblatt_Erwerbspersonen_20ff!$B44%,1),"0.0")," (",TEXT(ROUND('Bestand-Stellensuchende'!AL44/Hilfsblatt_Erwerbspersonen_20ff!$D44%,1),"0.0"),"-",TEXT(ROUND('Bestand-Stellensuchende'!AL44/Hilfsblatt_Erwerbspersonen_20ff!$C44%,1),"0.0"),")")</f>
        <v>3.2 (3.1-3.4)</v>
      </c>
      <c r="AM44" s="36" t="str">
        <f>CONCATENATE(TEXT(ROUND('Bestand-Stellensuchende'!AM44/Hilfsblatt_Erwerbspersonen_20ff!$B44%,1),"0.0")," (",TEXT(ROUND('Bestand-Stellensuchende'!AM44/Hilfsblatt_Erwerbspersonen_20ff!$D44%,1),"0.0"),"-",TEXT(ROUND('Bestand-Stellensuchende'!AM44/Hilfsblatt_Erwerbspersonen_20ff!$C44%,1),"0.0"),")")</f>
        <v>3.4 (3.3-3.6)</v>
      </c>
      <c r="AN44" s="36" t="str">
        <f>CONCATENATE(TEXT(ROUND('Bestand-Stellensuchende'!AN44/Hilfsblatt_Erwerbspersonen_20ff!$B44%,1),"0.0")," (",TEXT(ROUND('Bestand-Stellensuchende'!AN44/Hilfsblatt_Erwerbspersonen_20ff!$D44%,1),"0.0"),"-",TEXT(ROUND('Bestand-Stellensuchende'!AN44/Hilfsblatt_Erwerbspersonen_20ff!$C44%,1),"0.0"),")")</f>
        <v>3.5 (3.3-3.7)</v>
      </c>
      <c r="AO44" s="36" t="str">
        <f>CONCATENATE(TEXT(ROUND('Bestand-Stellensuchende'!AO44/Hilfsblatt_Erwerbspersonen_20ff!$B44%,1),"0.0")," (",TEXT(ROUND('Bestand-Stellensuchende'!AO44/Hilfsblatt_Erwerbspersonen_20ff!$D44%,1),"0.0"),"-",TEXT(ROUND('Bestand-Stellensuchende'!AO44/Hilfsblatt_Erwerbspersonen_20ff!$C44%,1),"0.0"),")")</f>
        <v>4.1 (3.9-4.4)</v>
      </c>
      <c r="AP44" s="36" t="str">
        <f>CONCATENATE(TEXT(ROUND('Bestand-Stellensuchende'!AP44/Hilfsblatt_Erwerbspersonen_20ff!$B44%,1),"0.0")," (",TEXT(ROUND('Bestand-Stellensuchende'!AP44/Hilfsblatt_Erwerbspersonen_20ff!$D44%,1),"0.0"),"-",TEXT(ROUND('Bestand-Stellensuchende'!AP44/Hilfsblatt_Erwerbspersonen_20ff!$C44%,1),"0.0"),")")</f>
        <v>3.6 (3.4-3.8)</v>
      </c>
      <c r="AQ44" s="36" t="str">
        <f>CONCATENATE(TEXT(ROUND('Bestand-Stellensuchende'!AQ44/Hilfsblatt_Erwerbspersonen_20ff!$B44%,1),"0.0")," (",TEXT(ROUND('Bestand-Stellensuchende'!AQ44/Hilfsblatt_Erwerbspersonen_20ff!$D44%,1),"0.0"),"-",TEXT(ROUND('Bestand-Stellensuchende'!AQ44/Hilfsblatt_Erwerbspersonen_20ff!$C44%,1),"0.0"),")")</f>
        <v>3.4 (3.3-3.6)</v>
      </c>
      <c r="AR44" s="36" t="str">
        <f>CONCATENATE(TEXT(ROUND('Bestand-Stellensuchende'!AR44/Hilfsblatt_Erwerbspersonen_20ff!$B44%,1),"0.0")," (",TEXT(ROUND('Bestand-Stellensuchende'!AR44/Hilfsblatt_Erwerbspersonen_20ff!$D44%,1),"0.0"),"-",TEXT(ROUND('Bestand-Stellensuchende'!AR44/Hilfsblatt_Erwerbspersonen_20ff!$C44%,1),"0.0"),")")</f>
        <v>3.5 (3.4-3.7)</v>
      </c>
      <c r="AS44" s="36" t="str">
        <f>CONCATENATE(TEXT(ROUND('Bestand-Stellensuchende'!AS44/Hilfsblatt_Erwerbspersonen_20ff!$B44%,1),"0.0")," (",TEXT(ROUND('Bestand-Stellensuchende'!AS44/Hilfsblatt_Erwerbspersonen_20ff!$D44%,1),"0.0"),"-",TEXT(ROUND('Bestand-Stellensuchende'!AS44/Hilfsblatt_Erwerbspersonen_20ff!$C44%,1),"0.0"),")")</f>
        <v>3.7 (3.5-3.9)</v>
      </c>
      <c r="AT44" s="36" t="str">
        <f>CONCATENATE(TEXT(ROUND('Bestand-Stellensuchende'!AT44/Hilfsblatt_Erwerbspersonen_20ff!$B44%,1),"0.0")," (",TEXT(ROUND('Bestand-Stellensuchende'!AT44/Hilfsblatt_Erwerbspersonen_20ff!$D44%,1),"0.0"),"-",TEXT(ROUND('Bestand-Stellensuchende'!AT44/Hilfsblatt_Erwerbspersonen_20ff!$C44%,1),"0.0"),")")</f>
        <v>4.0 (3.8-4.2)</v>
      </c>
      <c r="AU44" s="36" t="str">
        <f>CONCATENATE(TEXT(ROUND('Bestand-Stellensuchende'!AU44/Hilfsblatt_Erwerbspersonen_20ff!$B44%,1),"0.0")," (",TEXT(ROUND('Bestand-Stellensuchende'!AU44/Hilfsblatt_Erwerbspersonen_20ff!$D44%,1),"0.0"),"-",TEXT(ROUND('Bestand-Stellensuchende'!AU44/Hilfsblatt_Erwerbspersonen_20ff!$C44%,1),"0.0"),")")</f>
        <v>4.2 (4.0-4.4)</v>
      </c>
      <c r="AV44" s="36" t="str">
        <f>CONCATENATE(TEXT(ROUND('Bestand-Stellensuchende'!AV44/Hilfsblatt_Erwerbspersonen_20ff!$B44%,1),"0.0")," (",TEXT(ROUND('Bestand-Stellensuchende'!AV44/Hilfsblatt_Erwerbspersonen_20ff!$D44%,1),"0.0"),"-",TEXT(ROUND('Bestand-Stellensuchende'!AV44/Hilfsblatt_Erwerbspersonen_20ff!$C44%,1),"0.0"),")")</f>
        <v>4.2 (4.0-4.4)</v>
      </c>
      <c r="AW44" s="36" t="str">
        <f>CONCATENATE(TEXT(ROUND('Bestand-Stellensuchende'!AW44/Hilfsblatt_Erwerbspersonen_20ff!$B44%,1),"0.0")," (",TEXT(ROUND('Bestand-Stellensuchende'!AW44/Hilfsblatt_Erwerbspersonen_20ff!$D44%,1),"0.0"),"-",TEXT(ROUND('Bestand-Stellensuchende'!AW44/Hilfsblatt_Erwerbspersonen_20ff!$C44%,1),"0.0"),")")</f>
        <v>4.4 (4.2-4.6)</v>
      </c>
      <c r="AX44" s="36" t="str">
        <f>CONCATENATE(TEXT(ROUND('Bestand-Stellensuchende'!AX44/Hilfsblatt_Erwerbspersonen_20ff!$B44%,1),"0.0")," (",TEXT(ROUND('Bestand-Stellensuchende'!AX44/Hilfsblatt_Erwerbspersonen_20ff!$D44%,1),"0.0"),"-",TEXT(ROUND('Bestand-Stellensuchende'!AX44/Hilfsblatt_Erwerbspersonen_20ff!$C44%,1),"0.0"),")")</f>
        <v>4.5 (4.3-4.8)</v>
      </c>
      <c r="AY44" s="36" t="str">
        <f>CONCATENATE(TEXT(ROUND('Bestand-Stellensuchende'!AY44/Hilfsblatt_Erwerbspersonen_20ff!$B44%,1),"0.0")," (",TEXT(ROUND('Bestand-Stellensuchende'!AY44/Hilfsblatt_Erwerbspersonen_20ff!$D44%,1),"0.0"),"-",TEXT(ROUND('Bestand-Stellensuchende'!AY44/Hilfsblatt_Erwerbspersonen_20ff!$C44%,1),"0.0"),")")</f>
        <v>4.7 (4.4-4.9)</v>
      </c>
      <c r="AZ44" s="36" t="str">
        <f>CONCATENATE(TEXT(ROUND('Bestand-Stellensuchende'!AZ44/Hilfsblatt_Erwerbspersonen_20ff!$B44%,1),"0.0")," (",TEXT(ROUND('Bestand-Stellensuchende'!AZ44/Hilfsblatt_Erwerbspersonen_20ff!$D44%,1),"0.0"),"-",TEXT(ROUND('Bestand-Stellensuchende'!AZ44/Hilfsblatt_Erwerbspersonen_20ff!$C44%,1),"0.0"),")")</f>
        <v>4.7 (4.4-4.9)</v>
      </c>
      <c r="BA44" s="36" t="str">
        <f>CONCATENATE(TEXT(ROUND('Bestand-Stellensuchende'!BA44/Hilfsblatt_Erwerbspersonen_20ff!$B44%,1),"0.0")," (",TEXT(ROUND('Bestand-Stellensuchende'!BA44/Hilfsblatt_Erwerbspersonen_20ff!$D44%,1),"0.0"),"-",TEXT(ROUND('Bestand-Stellensuchende'!BA44/Hilfsblatt_Erwerbspersonen_20ff!$C44%,1),"0.0"),")")</f>
        <v>4.8 (4.6-5.1)</v>
      </c>
      <c r="BB44" s="36" t="str">
        <f>CONCATENATE(TEXT(ROUND('Bestand-Stellensuchende'!BB44/Hilfsblatt_Erwerbspersonen_20ff!$B44%,1),"0.0")," (",TEXT(ROUND('Bestand-Stellensuchende'!BB44/Hilfsblatt_Erwerbspersonen_20ff!$D44%,1),"0.0"),"-",TEXT(ROUND('Bestand-Stellensuchende'!BB44/Hilfsblatt_Erwerbspersonen_20ff!$C44%,1),"0.0"),")")</f>
        <v>4.2 (4.0-4.4)</v>
      </c>
      <c r="BC44" s="36" t="str">
        <f>CONCATENATE(TEXT(ROUND('Bestand-Stellensuchende'!BC44/Hilfsblatt_Erwerbspersonen_20ff!$B44%,1),"0.0")," (",TEXT(ROUND('Bestand-Stellensuchende'!BC44/Hilfsblatt_Erwerbspersonen_20ff!$D44%,1),"0.0"),"-",TEXT(ROUND('Bestand-Stellensuchende'!BC44/Hilfsblatt_Erwerbspersonen_20ff!$C44%,1),"0.0"),")")</f>
        <v>4.8 (4.6-5.1)</v>
      </c>
      <c r="BD44" s="36" t="str">
        <f>CONCATENATE(TEXT(ROUND('Bestand-Stellensuchende'!BD44/Hilfsblatt_Erwerbspersonen_20ff!$B44%,1),"0.0")," (",TEXT(ROUND('Bestand-Stellensuchende'!BD44/Hilfsblatt_Erwerbspersonen_20ff!$D44%,1),"0.0"),"-",TEXT(ROUND('Bestand-Stellensuchende'!BD44/Hilfsblatt_Erwerbspersonen_20ff!$C44%,1),"0.0"),")")</f>
        <v>4.7 (4.4-4.9)</v>
      </c>
      <c r="BE44" s="36" t="str">
        <f>CONCATENATE(TEXT(ROUND('Bestand-Stellensuchende'!BE44/Hilfsblatt_Erwerbspersonen_20ff!$B44%,1),"0.0")," (",TEXT(ROUND('Bestand-Stellensuchende'!BE44/Hilfsblatt_Erwerbspersonen_20ff!$D44%,1),"0.0"),"-",TEXT(ROUND('Bestand-Stellensuchende'!BE44/Hilfsblatt_Erwerbspersonen_20ff!$C44%,1),"0.0"),")")</f>
        <v>4.4 (4.2-4.7)</v>
      </c>
      <c r="BF44" s="36" t="str">
        <f>CONCATENATE(TEXT(ROUND('Bestand-Stellensuchende'!BF44/Hilfsblatt_Erwerbspersonen_20ff!$B44%,1),"0.0")," (",TEXT(ROUND('Bestand-Stellensuchende'!BF44/Hilfsblatt_Erwerbspersonen_20ff!$D44%,1),"0.0"),"-",TEXT(ROUND('Bestand-Stellensuchende'!BF44/Hilfsblatt_Erwerbspersonen_20ff!$C44%,1),"0.0"),")")</f>
        <v>4.3 (4.1-4.5)</v>
      </c>
      <c r="BG44" s="36" t="str">
        <f>CONCATENATE(TEXT(ROUND('Bestand-Stellensuchende'!BG44/Hilfsblatt_Erwerbspersonen_20ff!$B44%,1),"0.0")," (",TEXT(ROUND('Bestand-Stellensuchende'!BG44/Hilfsblatt_Erwerbspersonen_20ff!$D44%,1),"0.0"),"-",TEXT(ROUND('Bestand-Stellensuchende'!BG44/Hilfsblatt_Erwerbspersonen_20ff!$C44%,1),"0.0"),")")</f>
        <v>4.3 (4.0-4.5)</v>
      </c>
      <c r="BH44" s="36" t="str">
        <f>CONCATENATE(TEXT(ROUND('Bestand-Stellensuchende'!BH44/Hilfsblatt_Erwerbspersonen_20ff!$B44%,1),"0.0")," (",TEXT(ROUND('Bestand-Stellensuchende'!BH44/Hilfsblatt_Erwerbspersonen_20ff!$D44%,1),"0.0"),"-",TEXT(ROUND('Bestand-Stellensuchende'!BH44/Hilfsblatt_Erwerbspersonen_20ff!$C44%,1),"0.0"),")")</f>
        <v>4.3 (4.1-4.6)</v>
      </c>
      <c r="BI44" s="36" t="str">
        <f>CONCATENATE(TEXT(ROUND('Bestand-Stellensuchende'!BI44/Hilfsblatt_Erwerbspersonen_20ff!$B44%,1),"0.0")," (",TEXT(ROUND('Bestand-Stellensuchende'!BI44/Hilfsblatt_Erwerbspersonen_20ff!$D44%,1),"0.0"),"-",TEXT(ROUND('Bestand-Stellensuchende'!BI44/Hilfsblatt_Erwerbspersonen_20ff!$C44%,1),"0.0"),")")</f>
        <v>4.3 (4.1-4.6)</v>
      </c>
      <c r="BJ44" s="36" t="str">
        <f>CONCATENATE(TEXT(ROUND('Bestand-Stellensuchende'!BJ44/Hilfsblatt_Erwerbspersonen_20ff!$B44%,1),"0.0")," (",TEXT(ROUND('Bestand-Stellensuchende'!BJ44/Hilfsblatt_Erwerbspersonen_20ff!$D44%,1),"0.0"),"-",TEXT(ROUND('Bestand-Stellensuchende'!BJ44/Hilfsblatt_Erwerbspersonen_20ff!$C44%,1),"0.0"),")")</f>
        <v>4.3 (4.0-4.5)</v>
      </c>
      <c r="BK44" s="36" t="str">
        <f>CONCATENATE(TEXT(ROUND('Bestand-Stellensuchende'!BK44/Hilfsblatt_Erwerbspersonen_20ff!$B44%,1),"0.0")," (",TEXT(ROUND('Bestand-Stellensuchende'!BK44/Hilfsblatt_Erwerbspersonen_20ff!$D44%,1),"0.0"),"-",TEXT(ROUND('Bestand-Stellensuchende'!BK44/Hilfsblatt_Erwerbspersonen_20ff!$C44%,1),"0.0"),")")</f>
        <v>4.2 (4.0-4.4)</v>
      </c>
      <c r="BL44" s="36" t="str">
        <f>CONCATENATE(TEXT(ROUND('Bestand-Stellensuchende'!BL44/Hilfsblatt_Erwerbspersonen_20ff!$B44%,1),"0.0")," (",TEXT(ROUND('Bestand-Stellensuchende'!BL44/Hilfsblatt_Erwerbspersonen_20ff!$D44%,1),"0.0"),"-",TEXT(ROUND('Bestand-Stellensuchende'!BL44/Hilfsblatt_Erwerbspersonen_20ff!$C44%,1),"0.0"),")")</f>
        <v>3.9 (3.7-4.1)</v>
      </c>
      <c r="BM44" s="36" t="str">
        <f>CONCATENATE(TEXT(ROUND('Bestand-Stellensuchende'!BM44/Hilfsblatt_Erwerbspersonen_20ff!$B44%,1),"0.0")," (",TEXT(ROUND('Bestand-Stellensuchende'!BM44/Hilfsblatt_Erwerbspersonen_20ff!$D44%,1),"0.0"),"-",TEXT(ROUND('Bestand-Stellensuchende'!BM44/Hilfsblatt_Erwerbspersonen_20ff!$C44%,1),"0.0"),")")</f>
        <v>3.3 (3.1-3.4)</v>
      </c>
      <c r="BN44" s="36" t="str">
        <f>CONCATENATE(TEXT(ROUND('Bestand-Stellensuchende'!BN44/Hilfsblatt_Erwerbspersonen_20ff!$B44%,1),"0.0")," (",TEXT(ROUND('Bestand-Stellensuchende'!BN44/Hilfsblatt_Erwerbspersonen_20ff!$D44%,1),"0.0"),"-",TEXT(ROUND('Bestand-Stellensuchende'!BN44/Hilfsblatt_Erwerbspersonen_20ff!$C44%,1),"0.0"),")")</f>
        <v>3.3 (3.1-3.5)</v>
      </c>
      <c r="BO44" s="36" t="str">
        <f>CONCATENATE(TEXT(ROUND('Bestand-Stellensuchende'!BO44/Hilfsblatt_Erwerbspersonen_17ff!$B44%,1),"0.0")," (",TEXT(ROUND('Bestand-Stellensuchende'!BO44/Hilfsblatt_Erwerbspersonen_17ff!$D44%,1),"0.0"),"-",TEXT(ROUND('Bestand-Stellensuchende'!BO44/Hilfsblatt_Erwerbspersonen_17ff!$C44%,1),"0.0"),")")</f>
        <v>3.1 (3.0-3.3)</v>
      </c>
      <c r="BP44" s="36" t="str">
        <f>CONCATENATE(TEXT(ROUND('Bestand-Stellensuchende'!BP44/Hilfsblatt_Erwerbspersonen_17ff!$B44%,1),"0.0")," (",TEXT(ROUND('Bestand-Stellensuchende'!BP44/Hilfsblatt_Erwerbspersonen_17ff!$D44%,1),"0.0"),"-",TEXT(ROUND('Bestand-Stellensuchende'!BP44/Hilfsblatt_Erwerbspersonen_17ff!$C44%,1),"0.0"),")")</f>
        <v>3.3 (3.2-3.5)</v>
      </c>
      <c r="BQ44" s="36" t="str">
        <f>CONCATENATE(TEXT(ROUND('Bestand-Stellensuchende'!BQ44/Hilfsblatt_Erwerbspersonen_17ff!$B44%,1),"0.0")," (",TEXT(ROUND('Bestand-Stellensuchende'!BQ44/Hilfsblatt_Erwerbspersonen_17ff!$D44%,1),"0.0"),"-",TEXT(ROUND('Bestand-Stellensuchende'!BQ44/Hilfsblatt_Erwerbspersonen_17ff!$C44%,1),"0.0"),")")</f>
        <v>3.2 (3.1-3.4)</v>
      </c>
      <c r="BR44" s="36" t="str">
        <f>CONCATENATE(TEXT(ROUND('Bestand-Stellensuchende'!BR44/Hilfsblatt_Erwerbspersonen_17ff!$B44%,1),"0.0")," (",TEXT(ROUND('Bestand-Stellensuchende'!BR44/Hilfsblatt_Erwerbspersonen_17ff!$D44%,1),"0.0"),"-",TEXT(ROUND('Bestand-Stellensuchende'!BR44/Hilfsblatt_Erwerbspersonen_17ff!$C44%,1),"0.0"),")")</f>
        <v>3.2 (3.0-3.4)</v>
      </c>
      <c r="BS44" s="36" t="str">
        <f>CONCATENATE(TEXT(ROUND('Bestand-Stellensuchende'!BS44/Hilfsblatt_Erwerbspersonen_17ff!$B44%,1),"0.0")," (",TEXT(ROUND('Bestand-Stellensuchende'!BS44/Hilfsblatt_Erwerbspersonen_17ff!$D44%,1),"0.0"),"-",TEXT(ROUND('Bestand-Stellensuchende'!BS44/Hilfsblatt_Erwerbspersonen_17ff!$C44%,1),"0.0"),")")</f>
        <v>3.1 (2.9-3.3)</v>
      </c>
      <c r="BT44" s="36" t="str">
        <f>CONCATENATE(TEXT(ROUND('Bestand-Stellensuchende'!BT44/Hilfsblatt_Erwerbspersonen_17ff!$B44%,1),"0.0")," (",TEXT(ROUND('Bestand-Stellensuchende'!BT44/Hilfsblatt_Erwerbspersonen_17ff!$D44%,1),"0.0"),"-",TEXT(ROUND('Bestand-Stellensuchende'!BT44/Hilfsblatt_Erwerbspersonen_17ff!$C44%,1),"0.0"),")")</f>
        <v>3.0 (2.9-3.2)</v>
      </c>
      <c r="BU44" s="36" t="str">
        <f>CONCATENATE(TEXT(ROUND('Bestand-Stellensuchende'!BU44/Hilfsblatt_Erwerbspersonen_17ff!$B44%,1),"0.0")," (",TEXT(ROUND('Bestand-Stellensuchende'!BU44/Hilfsblatt_Erwerbspersonen_17ff!$D44%,1),"0.0"),"-",TEXT(ROUND('Bestand-Stellensuchende'!BU44/Hilfsblatt_Erwerbspersonen_17ff!$C44%,1),"0.0"),")")</f>
        <v>3.1 (2.9-3.2)</v>
      </c>
      <c r="BV44" s="36" t="str">
        <f>CONCATENATE(TEXT(ROUND('Bestand-Stellensuchende'!BV44/Hilfsblatt_Erwerbspersonen_17ff!$B44%,1),"0.0")," (",TEXT(ROUND('Bestand-Stellensuchende'!BV44/Hilfsblatt_Erwerbspersonen_17ff!$D44%,1),"0.0"),"-",TEXT(ROUND('Bestand-Stellensuchende'!BV44/Hilfsblatt_Erwerbspersonen_17ff!$C44%,1),"0.0"),")")</f>
        <v>3.0 (2.8-3.1)</v>
      </c>
      <c r="BW44" s="36" t="str">
        <f>CONCATENATE(TEXT(ROUND('Bestand-Stellensuchende'!BW44/Hilfsblatt_Erwerbspersonen_17ff!$B44%,1),"0.0")," (",TEXT(ROUND('Bestand-Stellensuchende'!BW44/Hilfsblatt_Erwerbspersonen_17ff!$D44%,1),"0.0"),"-",TEXT(ROUND('Bestand-Stellensuchende'!BW44/Hilfsblatt_Erwerbspersonen_17ff!$C44%,1),"0.0"),")")</f>
        <v>3.1 (2.9-3.2)</v>
      </c>
      <c r="BX44" s="36" t="str">
        <f>CONCATENATE(TEXT(ROUND('Bestand-Stellensuchende'!BX44/Hilfsblatt_Erwerbspersonen_17ff!$B44%,1),"0.0")," (",TEXT(ROUND('Bestand-Stellensuchende'!BX44/Hilfsblatt_Erwerbspersonen_17ff!$D44%,1),"0.0"),"-",TEXT(ROUND('Bestand-Stellensuchende'!BX44/Hilfsblatt_Erwerbspersonen_17ff!$C44%,1),"0.0"),")")</f>
        <v>3.1 (2.9-3.3)</v>
      </c>
      <c r="BY44" s="36" t="str">
        <f>CONCATENATE(TEXT(ROUND('Bestand-Stellensuchende'!BY44/Hilfsblatt_Erwerbspersonen_17ff!$B44%,1),"0.0")," (",TEXT(ROUND('Bestand-Stellensuchende'!BY44/Hilfsblatt_Erwerbspersonen_17ff!$D44%,1),"0.0"),"-",TEXT(ROUND('Bestand-Stellensuchende'!BY44/Hilfsblatt_Erwerbspersonen_17ff!$C44%,1),"0.0"),")")</f>
        <v>3.1 (3.0-3.3)</v>
      </c>
      <c r="BZ44" s="36" t="str">
        <f>CONCATENATE(TEXT(ROUND('Bestand-Stellensuchende'!BZ44/Hilfsblatt_Erwerbspersonen_17ff!$B44%,1),"0.0")," (",TEXT(ROUND('Bestand-Stellensuchende'!BZ44/Hilfsblatt_Erwerbspersonen_17ff!$D44%,1),"0.0"),"-",TEXT(ROUND('Bestand-Stellensuchende'!BZ44/Hilfsblatt_Erwerbspersonen_17ff!$C44%,1),"0.0"),")")</f>
        <v>3.3 (3.1-3.5)</v>
      </c>
      <c r="CA44" s="36" t="str">
        <f>CONCATENATE(TEXT(ROUND('Bestand-Stellensuchende'!CA44/Hilfsblatt_Erwerbspersonen_17ff!$B44%,1),"0.0")," (",TEXT(ROUND('Bestand-Stellensuchende'!CA44/Hilfsblatt_Erwerbspersonen_17ff!$D44%,1),"0.0"),"-",TEXT(ROUND('Bestand-Stellensuchende'!CA44/Hilfsblatt_Erwerbspersonen_17ff!$C44%,1),"0.0"),")")</f>
        <v>3.2 (3.1-3.4)</v>
      </c>
      <c r="CB44" s="36" t="str">
        <f>CONCATENATE(TEXT(ROUND('Bestand-Stellensuchende'!CB44/Hilfsblatt_Erwerbspersonen_17ff!$B44%,1),"0.0")," (",TEXT(ROUND('Bestand-Stellensuchende'!CB44/Hilfsblatt_Erwerbspersonen_17ff!$D44%,1),"0.0"),"-",TEXT(ROUND('Bestand-Stellensuchende'!CB44/Hilfsblatt_Erwerbspersonen_17ff!$C44%,1),"0.0"),")")</f>
        <v>3.2 (3.0-3.4)</v>
      </c>
      <c r="CC44" s="36" t="str">
        <f>CONCATENATE(TEXT(ROUND('Bestand-Stellensuchende'!CC44/Hilfsblatt_Erwerbspersonen_17ff!$B44%,1),"0.0")," (",TEXT(ROUND('Bestand-Stellensuchende'!CC44/Hilfsblatt_Erwerbspersonen_17ff!$D44%,1),"0.0"),"-",TEXT(ROUND('Bestand-Stellensuchende'!CC44/Hilfsblatt_Erwerbspersonen_17ff!$C44%,1),"0.0"),")")</f>
        <v>3.3 (3.1-3.4)</v>
      </c>
      <c r="CD44" s="36" t="str">
        <f>CONCATENATE(TEXT(ROUND('Bestand-Stellensuchende'!CD44/Hilfsblatt_Erwerbspersonen_17ff!$B44%,1),"0.0")," (",TEXT(ROUND('Bestand-Stellensuchende'!CD44/Hilfsblatt_Erwerbspersonen_17ff!$D44%,1),"0.0"),"-",TEXT(ROUND('Bestand-Stellensuchende'!CD44/Hilfsblatt_Erwerbspersonen_17ff!$C44%,1),"0.0"),")")</f>
        <v>3.1 (3.0-3.3)</v>
      </c>
      <c r="CE44" s="36" t="str">
        <f>CONCATENATE(TEXT(ROUND('Bestand-Stellensuchende'!CE44/Hilfsblatt_Erwerbspersonen_17ff!$B44%,1),"0.0")," (",TEXT(ROUND('Bestand-Stellensuchende'!CE44/Hilfsblatt_Erwerbspersonen_17ff!$D44%,1),"0.0"),"-",TEXT(ROUND('Bestand-Stellensuchende'!CE44/Hilfsblatt_Erwerbspersonen_17ff!$C44%,1),"0.0"),")")</f>
        <v>3.1 (2.9-3.2)</v>
      </c>
      <c r="CF44" s="36" t="str">
        <f>CONCATENATE(TEXT(ROUND('Bestand-Stellensuchende'!CF44/Hilfsblatt_Erwerbspersonen_17ff!$B44%,1),"0.0")," (",TEXT(ROUND('Bestand-Stellensuchende'!CF44/Hilfsblatt_Erwerbspersonen_17ff!$D44%,1),"0.0"),"-",TEXT(ROUND('Bestand-Stellensuchende'!CF44/Hilfsblatt_Erwerbspersonen_17ff!$C44%,1),"0.0"),")")</f>
        <v>3.0 (2.8-3.1)</v>
      </c>
      <c r="CG44" s="36" t="str">
        <f>CONCATENATE(TEXT(ROUND('Bestand-Stellensuchende'!CG44/Hilfsblatt_Erwerbspersonen_17ff!$B44%,1),"0.0")," (",TEXT(ROUND('Bestand-Stellensuchende'!CG44/Hilfsblatt_Erwerbspersonen_17ff!$D44%,1),"0.0"),"-",TEXT(ROUND('Bestand-Stellensuchende'!CG44/Hilfsblatt_Erwerbspersonen_17ff!$C44%,1),"0.0"),")")</f>
        <v>3.0 (2.9-3.2)</v>
      </c>
      <c r="CH44" s="36" t="str">
        <f>CONCATENATE(TEXT(ROUND('Bestand-Stellensuchende'!CH44/Hilfsblatt_Erwerbspersonen_17ff!$B44%,1),"0.0")," (",TEXT(ROUND('Bestand-Stellensuchende'!CH44/Hilfsblatt_Erwerbspersonen_17ff!$D44%,1),"0.0"),"-",TEXT(ROUND('Bestand-Stellensuchende'!CH44/Hilfsblatt_Erwerbspersonen_17ff!$C44%,1),"0.0"),")")</f>
        <v>2.9 (2.8-3.1)</v>
      </c>
      <c r="CI44" s="36" t="str">
        <f>CONCATENATE(TEXT(ROUND('Bestand-Stellensuchende'!CI44/Hilfsblatt_Erwerbspersonen_17ff!$B44%,1),"0.0")," (",TEXT(ROUND('Bestand-Stellensuchende'!CI44/Hilfsblatt_Erwerbspersonen_17ff!$D44%,1),"0.0"),"-",TEXT(ROUND('Bestand-Stellensuchende'!CI44/Hilfsblatt_Erwerbspersonen_17ff!$C44%,1),"0.0"),")")</f>
        <v>2.9 (2.8-3.1)</v>
      </c>
      <c r="CJ44" s="36" t="str">
        <f>CONCATENATE(TEXT(ROUND('Bestand-Stellensuchende'!CJ44/Hilfsblatt_Erwerbspersonen_17ff!$B44%,1),"0.0")," (",TEXT(ROUND('Bestand-Stellensuchende'!CJ44/Hilfsblatt_Erwerbspersonen_17ff!$D44%,1),"0.0"),"-",TEXT(ROUND('Bestand-Stellensuchende'!CJ44/Hilfsblatt_Erwerbspersonen_17ff!$C44%,1),"0.0"),")")</f>
        <v>3.1 (2.9-3.2)</v>
      </c>
      <c r="CK44" s="36" t="str">
        <f>CONCATENATE(TEXT(ROUND('Bestand-Stellensuchende'!CK44/Hilfsblatt_Erwerbspersonen_17ff!$B44%,1),"0.0")," (",TEXT(ROUND('Bestand-Stellensuchende'!CK44/Hilfsblatt_Erwerbspersonen_17ff!$D44%,1),"0.0"),"-",TEXT(ROUND('Bestand-Stellensuchende'!CK44/Hilfsblatt_Erwerbspersonen_17ff!$C44%,1),"0.0"),")")</f>
        <v>3.3 (3.2-3.5)</v>
      </c>
      <c r="CL44" s="36" t="str">
        <f>CONCATENATE(TEXT(ROUND('Bestand-Stellensuchende'!CL44/Hilfsblatt_Erwerbspersonen_17ff!$B44%,1),"0.0")," (",TEXT(ROUND('Bestand-Stellensuchende'!CL44/Hilfsblatt_Erwerbspersonen_17ff!$D44%,1),"0.0"),"-",TEXT(ROUND('Bestand-Stellensuchende'!CL44/Hilfsblatt_Erwerbspersonen_17ff!$C44%,1),"0.0"),")")</f>
        <v>3.4 (3.2-3.5)</v>
      </c>
      <c r="CM44" s="36" t="str">
        <f>CONCATENATE(TEXT(ROUND('Bestand-Stellensuchende'!CM44/Hilfsblatt_Erwerbspersonen_17ff!$B44%,1),"0.0")," (",TEXT(ROUND('Bestand-Stellensuchende'!CM44/Hilfsblatt_Erwerbspersonen_17ff!$D44%,1),"0.0"),"-",TEXT(ROUND('Bestand-Stellensuchende'!CM44/Hilfsblatt_Erwerbspersonen_17ff!$C44%,1),"0.0"),")")</f>
        <v>3.5 (3.4-3.7)</v>
      </c>
      <c r="CN44" s="36" t="str">
        <f>CONCATENATE(TEXT(ROUND('Bestand-Stellensuchende'!CN44/Hilfsblatt_Erwerbspersonen_17ff!$B44%,1),"0.0")," (",TEXT(ROUND('Bestand-Stellensuchende'!CN44/Hilfsblatt_Erwerbspersonen_17ff!$D44%,1),"0.0"),"-",TEXT(ROUND('Bestand-Stellensuchende'!CN44/Hilfsblatt_Erwerbspersonen_17ff!$C44%,1),"0.0"),")")</f>
        <v>3.6 (3.4-3.8)</v>
      </c>
      <c r="CO44" s="36" t="str">
        <f>CONCATENATE(TEXT(ROUND('Bestand-Stellensuchende'!CO44/Hilfsblatt_Erwerbspersonen_17ff!$B44%,1),"0.0")," (",TEXT(ROUND('Bestand-Stellensuchende'!CO44/Hilfsblatt_Erwerbspersonen_17ff!$D44%,1),"0.0"),"-",TEXT(ROUND('Bestand-Stellensuchende'!CO44/Hilfsblatt_Erwerbspersonen_17ff!$C44%,1),"0.0"),")")</f>
        <v>3.6 (3.4-3.8)</v>
      </c>
      <c r="CP44" s="36" t="str">
        <f>CONCATENATE(TEXT(ROUND('Bestand-Stellensuchende'!CP44/Hilfsblatt_Erwerbspersonen_17ff!$B44%,1),"0.0")," (",TEXT(ROUND('Bestand-Stellensuchende'!CP44/Hilfsblatt_Erwerbspersonen_17ff!$D44%,1),"0.0"),"-",TEXT(ROUND('Bestand-Stellensuchende'!CP44/Hilfsblatt_Erwerbspersonen_17ff!$C44%,1),"0.0"),")")</f>
        <v>3.7 (3.5-3.9)</v>
      </c>
      <c r="CQ44" s="36" t="str">
        <f>CONCATENATE(TEXT(ROUND('Bestand-Stellensuchende'!CQ44/Hilfsblatt_Erwerbspersonen_17ff!$B44%,1),"0.0")," (",TEXT(ROUND('Bestand-Stellensuchende'!CQ44/Hilfsblatt_Erwerbspersonen_17ff!$D44%,1),"0.0"),"-",TEXT(ROUND('Bestand-Stellensuchende'!CQ44/Hilfsblatt_Erwerbspersonen_17ff!$C44%,1),"0.0"),")")</f>
        <v>3.6 (3.4-3.8)</v>
      </c>
      <c r="CR44" s="36" t="str">
        <f>CONCATENATE(TEXT(ROUND('Bestand-Stellensuchende'!CR44/Hilfsblatt_Erwerbspersonen_17ff!$B44%,1),"0.0")," (",TEXT(ROUND('Bestand-Stellensuchende'!CR44/Hilfsblatt_Erwerbspersonen_17ff!$D44%,1),"0.0"),"-",TEXT(ROUND('Bestand-Stellensuchende'!CR44/Hilfsblatt_Erwerbspersonen_17ff!$C44%,1),"0.0"),")")</f>
        <v>3.5 (3.4-3.7)</v>
      </c>
      <c r="CS44" s="36" t="str">
        <f>CONCATENATE(TEXT(ROUND('Bestand-Stellensuchende'!CS44/Hilfsblatt_Erwerbspersonen_17ff!$B44%,1),"0.0")," (",TEXT(ROUND('Bestand-Stellensuchende'!CS44/Hilfsblatt_Erwerbspersonen_17ff!$D44%,1),"0.0"),"-",TEXT(ROUND('Bestand-Stellensuchende'!CS44/Hilfsblatt_Erwerbspersonen_17ff!$C44%,1),"0.0"),")")</f>
        <v>3.4 (3.2-3.6)</v>
      </c>
      <c r="CT44" s="36" t="str">
        <f>CONCATENATE(TEXT(ROUND('Bestand-Stellensuchende'!CT44/Hilfsblatt_Erwerbspersonen_17ff!$B44%,1),"0.0")," (",TEXT(ROUND('Bestand-Stellensuchende'!CT44/Hilfsblatt_Erwerbspersonen_17ff!$D44%,1),"0.0"),"-",TEXT(ROUND('Bestand-Stellensuchende'!CT44/Hilfsblatt_Erwerbspersonen_17ff!$C44%,1),"0.0"),")")</f>
        <v>3.4 (3.2-3.6)</v>
      </c>
      <c r="CU44" s="36" t="str">
        <f>CONCATENATE(TEXT(ROUND('Bestand-Stellensuchende'!CU44/Hilfsblatt_Erwerbspersonen_17ff!$B44%,1),"0.0")," (",TEXT(ROUND('Bestand-Stellensuchende'!CU44/Hilfsblatt_Erwerbspersonen_17ff!$D44%,1),"0.0"),"-",TEXT(ROUND('Bestand-Stellensuchende'!CU44/Hilfsblatt_Erwerbspersonen_17ff!$C44%,1),"0.0"),")")</f>
        <v>3.4 (3.2-3.6)</v>
      </c>
      <c r="CV44" s="36" t="str">
        <f>CONCATENATE(TEXT(ROUND('Bestand-Stellensuchende'!CV44/Hilfsblatt_Erwerbspersonen_17ff!$B44%,1),"0.0")," (",TEXT(ROUND('Bestand-Stellensuchende'!CV44/Hilfsblatt_Erwerbspersonen_17ff!$D44%,1),"0.0"),"-",TEXT(ROUND('Bestand-Stellensuchende'!CV44/Hilfsblatt_Erwerbspersonen_17ff!$C44%,1),"0.0"),")")</f>
        <v>3.4 (3.2-3.6)</v>
      </c>
      <c r="CW44" s="36" t="str">
        <f>CONCATENATE(TEXT(ROUND('Bestand-Stellensuchende'!CW44/Hilfsblatt_Erwerbspersonen_17ff!$B44%,1),"0.0")," (",TEXT(ROUND('Bestand-Stellensuchende'!CW44/Hilfsblatt_Erwerbspersonen_17ff!$D44%,1),"0.0"),"-",TEXT(ROUND('Bestand-Stellensuchende'!CW44/Hilfsblatt_Erwerbspersonen_17ff!$C44%,1),"0.0"),")")</f>
        <v>3.4 (3.2-3.6)</v>
      </c>
      <c r="CX44" s="36" t="str">
        <f>CONCATENATE(TEXT(ROUND('Bestand-Stellensuchende'!CX44/Hilfsblatt_Erwerbspersonen_17ff!$B44%,1),"0.0")," (",TEXT(ROUND('Bestand-Stellensuchende'!CX44/Hilfsblatt_Erwerbspersonen_17ff!$D44%,1),"0.0"),"-",TEXT(ROUND('Bestand-Stellensuchende'!CX44/Hilfsblatt_Erwerbspersonen_17ff!$C44%,1),"0.0"),")")</f>
        <v>3.5 (3.3-3.7)</v>
      </c>
      <c r="CY44" s="36" t="str">
        <f>CONCATENATE(TEXT(ROUND('Bestand-Stellensuchende'!CY44/Hilfsblatt_Erwerbspersonen_17ff!$B44%,1),"0.0")," (",TEXT(ROUND('Bestand-Stellensuchende'!CY44/Hilfsblatt_Erwerbspersonen_17ff!$D44%,1),"0.0"),"-",TEXT(ROUND('Bestand-Stellensuchende'!CY44/Hilfsblatt_Erwerbspersonen_17ff!$C44%,1),"0.0"),")")</f>
        <v>3.7 (3.5-3.9)</v>
      </c>
      <c r="CZ44" s="36" t="str">
        <f>CONCATENATE(TEXT(ROUND('Bestand-Stellensuchende'!CZ44/Hilfsblatt_Erwerbspersonen_17ff!$B44%,1),"0.0")," (",TEXT(ROUND('Bestand-Stellensuchende'!CZ44/Hilfsblatt_Erwerbspersonen_17ff!$D44%,1),"0.0"),"-",TEXT(ROUND('Bestand-Stellensuchende'!CZ44/Hilfsblatt_Erwerbspersonen_17ff!$C44%,1),"0.0"),")")</f>
        <v>3.8 (3.6-4.0)</v>
      </c>
      <c r="DA44" s="36" t="str">
        <f>CONCATENATE(TEXT(ROUND('Bestand-Stellensuchende'!DA44/Hilfsblatt_Erwerbspersonen_17ff!$B44%,1),"0.0")," (",TEXT(ROUND('Bestand-Stellensuchende'!DA44/Hilfsblatt_Erwerbspersonen_17ff!$D44%,1),"0.0"),"-",TEXT(ROUND('Bestand-Stellensuchende'!DA44/Hilfsblatt_Erwerbspersonen_17ff!$C44%,1),"0.0"),")")</f>
        <v>4.0 (3.8-4.2)</v>
      </c>
      <c r="DB44" s="36" t="str">
        <f>CONCATENATE(TEXT(ROUND('Bestand-Stellensuchende'!DB44/Hilfsblatt_Erwerbspersonen_14ff!$B44%,1),"0.0")," (",TEXT(ROUND('Bestand-Stellensuchende'!DB44/Hilfsblatt_Erwerbspersonen_14ff!$D44%,1),"0.0"),"-",TEXT(ROUND('Bestand-Stellensuchende'!DB44/Hilfsblatt_Erwerbspersonen_14ff!$C44%,1),"0.0"),")")</f>
        <v>3.6 (3.4-3.8)</v>
      </c>
      <c r="DC44" s="36" t="str">
        <f>CONCATENATE(TEXT(ROUND('Bestand-Stellensuchende'!DC44/Hilfsblatt_Erwerbspersonen_14ff!$B44%,1),"0.0")," (",TEXT(ROUND('Bestand-Stellensuchende'!DC44/Hilfsblatt_Erwerbspersonen_14ff!$D44%,1),"0.0"),"-",TEXT(ROUND('Bestand-Stellensuchende'!DC44/Hilfsblatt_Erwerbspersonen_14ff!$C44%,1),"0.0"),")")</f>
        <v>3.9 (3.7-4.1)</v>
      </c>
      <c r="DD44" s="36" t="str">
        <f>CONCATENATE(TEXT(ROUND('Bestand-Stellensuchende'!DD44/Hilfsblatt_Erwerbspersonen_14ff!$B44%,1),"0.0")," (",TEXT(ROUND('Bestand-Stellensuchende'!DD44/Hilfsblatt_Erwerbspersonen_14ff!$D44%,1),"0.0"),"-",TEXT(ROUND('Bestand-Stellensuchende'!DD44/Hilfsblatt_Erwerbspersonen_14ff!$C44%,1),"0.0"),")")</f>
        <v>3.8 (3.7-4.1)</v>
      </c>
      <c r="DE44" s="36" t="str">
        <f>CONCATENATE(TEXT(ROUND('Bestand-Stellensuchende'!DE44/Hilfsblatt_Erwerbspersonen_14ff!$B44%,1),"0.0")," (",TEXT(ROUND('Bestand-Stellensuchende'!DE44/Hilfsblatt_Erwerbspersonen_14ff!$D44%,1),"0.0"),"-",TEXT(ROUND('Bestand-Stellensuchende'!DE44/Hilfsblatt_Erwerbspersonen_14ff!$C44%,1),"0.0"),")")</f>
        <v>3.6 (3.4-3.8)</v>
      </c>
      <c r="DF44" s="36" t="str">
        <f>CONCATENATE(TEXT(ROUND('Bestand-Stellensuchende'!DF44/Hilfsblatt_Erwerbspersonen_14ff!$B44%,1),"0.0")," (",TEXT(ROUND('Bestand-Stellensuchende'!DF44/Hilfsblatt_Erwerbspersonen_14ff!$D44%,1),"0.0"),"-",TEXT(ROUND('Bestand-Stellensuchende'!DF44/Hilfsblatt_Erwerbspersonen_14ff!$C44%,1),"0.0"),")")</f>
        <v>3.4 (3.3-3.6)</v>
      </c>
      <c r="DG44" s="36" t="str">
        <f>CONCATENATE(TEXT(ROUND('Bestand-Stellensuchende'!DG44/Hilfsblatt_Erwerbspersonen_14ff!$B44%,1),"0.0")," (",TEXT(ROUND('Bestand-Stellensuchende'!DG44/Hilfsblatt_Erwerbspersonen_14ff!$D44%,1),"0.0"),"-",TEXT(ROUND('Bestand-Stellensuchende'!DG44/Hilfsblatt_Erwerbspersonen_14ff!$C44%,1),"0.0"),")")</f>
        <v>3.4 (3.2-3.6)</v>
      </c>
      <c r="DH44" s="36" t="str">
        <f>CONCATENATE(TEXT(ROUND('Bestand-Stellensuchende'!DH44/Hilfsblatt_Erwerbspersonen_14ff!$B44%,1),"0.0")," (",TEXT(ROUND('Bestand-Stellensuchende'!DH44/Hilfsblatt_Erwerbspersonen_14ff!$D44%,1),"0.0"),"-",TEXT(ROUND('Bestand-Stellensuchende'!DH44/Hilfsblatt_Erwerbspersonen_14ff!$C44%,1),"0.0"),")")</f>
        <v>3.4 (3.2-3.6)</v>
      </c>
      <c r="DI44" s="36" t="str">
        <f>CONCATENATE(TEXT(ROUND('Bestand-Stellensuchende'!DI44/Hilfsblatt_Erwerbspersonen_14ff!$B44%,1),"0.0")," (",TEXT(ROUND('Bestand-Stellensuchende'!DI44/Hilfsblatt_Erwerbspersonen_14ff!$D44%,1),"0.0"),"-",TEXT(ROUND('Bestand-Stellensuchende'!DI44/Hilfsblatt_Erwerbspersonen_14ff!$C44%,1),"0.0"),")")</f>
        <v>3.4 (3.2-3.6)</v>
      </c>
      <c r="DJ44" s="36" t="str">
        <f>CONCATENATE(TEXT(ROUND('Bestand-Stellensuchende'!DJ44/Hilfsblatt_Erwerbspersonen_14ff!$B44%,1),"0.0")," (",TEXT(ROUND('Bestand-Stellensuchende'!DJ44/Hilfsblatt_Erwerbspersonen_14ff!$D44%,1),"0.0"),"-",TEXT(ROUND('Bestand-Stellensuchende'!DJ44/Hilfsblatt_Erwerbspersonen_14ff!$C44%,1),"0.0"),")")</f>
        <v>3.6 (3.4-3.8)</v>
      </c>
      <c r="DK44" s="36" t="str">
        <f>CONCATENATE(TEXT(ROUND('Bestand-Stellensuchende'!DK44/Hilfsblatt_Erwerbspersonen_14ff!$B44%,1),"0.0")," (",TEXT(ROUND('Bestand-Stellensuchende'!DK44/Hilfsblatt_Erwerbspersonen_14ff!$D44%,1),"0.0"),"-",TEXT(ROUND('Bestand-Stellensuchende'!DK44/Hilfsblatt_Erwerbspersonen_14ff!$C44%,1),"0.0"),")")</f>
        <v>3.7 (3.5-3.9)</v>
      </c>
      <c r="DL44" s="36" t="str">
        <f>CONCATENATE(TEXT(ROUND('Bestand-Stellensuchende'!DL44/Hilfsblatt_Erwerbspersonen_14ff!$B44%,1),"0.0")," (",TEXT(ROUND('Bestand-Stellensuchende'!DL44/Hilfsblatt_Erwerbspersonen_14ff!$D44%,1),"0.0"),"-",TEXT(ROUND('Bestand-Stellensuchende'!DL44/Hilfsblatt_Erwerbspersonen_14ff!$C44%,1),"0.0"),")")</f>
        <v>3.6 (3.4-3.8)</v>
      </c>
      <c r="DM44" s="36" t="str">
        <f>CONCATENATE(TEXT(ROUND('Bestand-Stellensuchende'!DM44/Hilfsblatt_Erwerbspersonen_14ff!$B44%,1),"0.0")," (",TEXT(ROUND('Bestand-Stellensuchende'!DM44/Hilfsblatt_Erwerbspersonen_14ff!$D44%,1),"0.0"),"-",TEXT(ROUND('Bestand-Stellensuchende'!DM44/Hilfsblatt_Erwerbspersonen_14ff!$C44%,1),"0.0"),")")</f>
        <v>3.7 (3.6-3.9)</v>
      </c>
      <c r="DN44" s="36" t="str">
        <f>CONCATENATE(TEXT(ROUND('Bestand-Stellensuchende'!DN44/Hilfsblatt_Erwerbspersonen_14ff!$B44%,1),"0.0")," (",TEXT(ROUND('Bestand-Stellensuchende'!DN44/Hilfsblatt_Erwerbspersonen_14ff!$D44%,1),"0.0"),"-",TEXT(ROUND('Bestand-Stellensuchende'!DN44/Hilfsblatt_Erwerbspersonen_14ff!$C44%,1),"0.0"),")")</f>
        <v>3.7 (3.5-3.9)</v>
      </c>
      <c r="DO44" s="36" t="str">
        <f>CONCATENATE(TEXT(ROUND('Bestand-Stellensuchende'!DO44/Hilfsblatt_Erwerbspersonen_14ff!$B44%,1),"0.0")," (",TEXT(ROUND('Bestand-Stellensuchende'!DO44/Hilfsblatt_Erwerbspersonen_14ff!$D44%,1),"0.0"),"-",TEXT(ROUND('Bestand-Stellensuchende'!DO44/Hilfsblatt_Erwerbspersonen_14ff!$C44%,1),"0.0"),")")</f>
        <v>3.3 (3.1-3.5)</v>
      </c>
      <c r="DP44" s="36" t="str">
        <f>CONCATENATE(TEXT(ROUND('Bestand-Stellensuchende'!DP44/Hilfsblatt_Erwerbspersonen_14ff!$B44%,1),"0.0")," (",TEXT(ROUND('Bestand-Stellensuchende'!DP44/Hilfsblatt_Erwerbspersonen_14ff!$D44%,1),"0.0"),"-",TEXT(ROUND('Bestand-Stellensuchende'!DP44/Hilfsblatt_Erwerbspersonen_14ff!$C44%,1),"0.0"),")")</f>
        <v>3.7 (3.5-3.9)</v>
      </c>
      <c r="DQ44" s="36" t="str">
        <f>CONCATENATE(TEXT(ROUND('Bestand-Stellensuchende'!DQ44/Hilfsblatt_Erwerbspersonen_14ff!$B44%,1),"0.0")," (",TEXT(ROUND('Bestand-Stellensuchende'!DQ44/Hilfsblatt_Erwerbspersonen_14ff!$D44%,1),"0.0"),"-",TEXT(ROUND('Bestand-Stellensuchende'!DQ44/Hilfsblatt_Erwerbspersonen_14ff!$C44%,1),"0.0"),")")</f>
        <v>3.5 (3.4-3.7)</v>
      </c>
      <c r="DR44" s="36" t="str">
        <f>CONCATENATE(TEXT(ROUND('Bestand-Stellensuchende'!DR44/Hilfsblatt_Erwerbspersonen_14ff!$B44%,1),"0.0")," (",TEXT(ROUND('Bestand-Stellensuchende'!DR44/Hilfsblatt_Erwerbspersonen_14ff!$D44%,1),"0.0"),"-",TEXT(ROUND('Bestand-Stellensuchende'!DR44/Hilfsblatt_Erwerbspersonen_14ff!$C44%,1),"0.0"),")")</f>
        <v>3.4 (3.3-3.6)</v>
      </c>
      <c r="DS44" s="36" t="str">
        <f>CONCATENATE(TEXT(ROUND('Bestand-Stellensuchende'!DS44/Hilfsblatt_Erwerbspersonen_14ff!$B44%,1),"0.0")," (",TEXT(ROUND('Bestand-Stellensuchende'!DS44/Hilfsblatt_Erwerbspersonen_14ff!$D44%,1),"0.0"),"-",TEXT(ROUND('Bestand-Stellensuchende'!DS44/Hilfsblatt_Erwerbspersonen_14ff!$C44%,1),"0.0"),")")</f>
        <v>3.5 (3.3-3.7)</v>
      </c>
      <c r="DT44" s="36" t="str">
        <f>CONCATENATE(TEXT(ROUND('Bestand-Stellensuchende'!DT44/Hilfsblatt_Erwerbspersonen_14ff!$B44%,1),"0.0")," (",TEXT(ROUND('Bestand-Stellensuchende'!DT44/Hilfsblatt_Erwerbspersonen_14ff!$D44%,1),"0.0"),"-",TEXT(ROUND('Bestand-Stellensuchende'!DT44/Hilfsblatt_Erwerbspersonen_14ff!$C44%,1),"0.0"),")")</f>
        <v>3.3 (3.2-3.5)</v>
      </c>
      <c r="DU44" s="36" t="str">
        <f>CONCATENATE(TEXT(ROUND('Bestand-Stellensuchende'!DU44/Hilfsblatt_Erwerbspersonen_14ff!$B44%,1),"0.0")," (",TEXT(ROUND('Bestand-Stellensuchende'!DU44/Hilfsblatt_Erwerbspersonen_14ff!$D44%,1),"0.0"),"-",TEXT(ROUND('Bestand-Stellensuchende'!DU44/Hilfsblatt_Erwerbspersonen_14ff!$C44%,1),"0.0"),")")</f>
        <v>3.3 (3.1-3.4)</v>
      </c>
      <c r="DV44" s="36" t="str">
        <f>CONCATENATE(TEXT(ROUND('Bestand-Stellensuchende'!DV44/Hilfsblatt_Erwerbspersonen_14ff!$B44%,1),"0.0")," (",TEXT(ROUND('Bestand-Stellensuchende'!DV44/Hilfsblatt_Erwerbspersonen_14ff!$D44%,1),"0.0"),"-",TEXT(ROUND('Bestand-Stellensuchende'!DV44/Hilfsblatt_Erwerbspersonen_14ff!$C44%,1),"0.0"),")")</f>
        <v>3.2 (3.0-3.3)</v>
      </c>
      <c r="DW44" s="36" t="str">
        <f>CONCATENATE(TEXT(ROUND('Bestand-Stellensuchende'!DW44/Hilfsblatt_Erwerbspersonen_14ff!$B44%,1),"0.0")," (",TEXT(ROUND('Bestand-Stellensuchende'!DW44/Hilfsblatt_Erwerbspersonen_14ff!$D44%,1),"0.0"),"-",TEXT(ROUND('Bestand-Stellensuchende'!DW44/Hilfsblatt_Erwerbspersonen_14ff!$C44%,1),"0.0"),")")</f>
        <v>3.1 (3.0-3.3)</v>
      </c>
      <c r="DX44" s="36" t="str">
        <f>CONCATENATE(TEXT(ROUND('Bestand-Stellensuchende'!DX44/Hilfsblatt_Erwerbspersonen_14ff!$B44%,1),"0.0")," (",TEXT(ROUND('Bestand-Stellensuchende'!DX44/Hilfsblatt_Erwerbspersonen_14ff!$D44%,1),"0.0"),"-",TEXT(ROUND('Bestand-Stellensuchende'!DX44/Hilfsblatt_Erwerbspersonen_14ff!$C44%,1),"0.0"),")")</f>
        <v>3.1 (3.0-3.3)</v>
      </c>
      <c r="DY44" s="36" t="str">
        <f>CONCATENATE(TEXT(ROUND('Bestand-Stellensuchende'!DY44/Hilfsblatt_Erwerbspersonen_14ff!$B44%,1),"0.0")," (",TEXT(ROUND('Bestand-Stellensuchende'!DY44/Hilfsblatt_Erwerbspersonen_14ff!$D44%,1),"0.0"),"-",TEXT(ROUND('Bestand-Stellensuchende'!DY44/Hilfsblatt_Erwerbspersonen_14ff!$C44%,1),"0.0"),")")</f>
        <v>3.1 (3.0-3.3)</v>
      </c>
      <c r="DZ44" s="36" t="str">
        <f>CONCATENATE(TEXT(ROUND('Bestand-Stellensuchende'!DZ44/Hilfsblatt_Erwerbspersonen_14ff!$B44%,1),"0.0")," (",TEXT(ROUND('Bestand-Stellensuchende'!DZ44/Hilfsblatt_Erwerbspersonen_14ff!$D44%,1),"0.0"),"-",TEXT(ROUND('Bestand-Stellensuchende'!DZ44/Hilfsblatt_Erwerbspersonen_14ff!$C44%,1),"0.0"),")")</f>
        <v>3.2 (3.0-3.3)</v>
      </c>
      <c r="EA44" s="36" t="str">
        <f>CONCATENATE(TEXT(ROUND('Bestand-Stellensuchende'!EA44/Hilfsblatt_Erwerbspersonen_14ff!$B44%,1),"0.0")," (",TEXT(ROUND('Bestand-Stellensuchende'!EA44/Hilfsblatt_Erwerbspersonen_14ff!$D44%,1),"0.0"),"-",TEXT(ROUND('Bestand-Stellensuchende'!EA44/Hilfsblatt_Erwerbspersonen_14ff!$C44%,1),"0.0"),")")</f>
        <v>3.2 (3.0-3.4)</v>
      </c>
      <c r="EB44" s="36" t="str">
        <f>CONCATENATE(TEXT(ROUND('Bestand-Stellensuchende'!EB44/Hilfsblatt_Erwerbspersonen_14ff!$B44%,1),"0.0")," (",TEXT(ROUND('Bestand-Stellensuchende'!EB44/Hilfsblatt_Erwerbspersonen_14ff!$D44%,1),"0.0"),"-",TEXT(ROUND('Bestand-Stellensuchende'!EB44/Hilfsblatt_Erwerbspersonen_14ff!$C44%,1),"0.0"),")")</f>
        <v>3.2 (3.0-3.3)</v>
      </c>
      <c r="EC44" s="36" t="str">
        <f>CONCATENATE(TEXT(ROUND('Bestand-Stellensuchende'!EC44/Hilfsblatt_Erwerbspersonen_14ff!$B44%,1),"0.0")," (",TEXT(ROUND('Bestand-Stellensuchende'!EC44/Hilfsblatt_Erwerbspersonen_14ff!$D44%,1),"0.0"),"-",TEXT(ROUND('Bestand-Stellensuchende'!EC44/Hilfsblatt_Erwerbspersonen_14ff!$C44%,1),"0.0"),")")</f>
        <v>3.2 (3.0-3.3)</v>
      </c>
      <c r="ED44" s="36" t="str">
        <f>CONCATENATE(TEXT(ROUND('Bestand-Stellensuchende'!ED44/Hilfsblatt_Erwerbspersonen_14ff!$B44%,1),"0.0")," (",TEXT(ROUND('Bestand-Stellensuchende'!ED44/Hilfsblatt_Erwerbspersonen_14ff!$D44%,1),"0.0"),"-",TEXT(ROUND('Bestand-Stellensuchende'!ED44/Hilfsblatt_Erwerbspersonen_14ff!$C44%,1),"0.0"),")")</f>
        <v>2.9 (2.8-3.1)</v>
      </c>
      <c r="EE44" s="36" t="str">
        <f>CONCATENATE(TEXT(ROUND('Bestand-Stellensuchende'!EE44/Hilfsblatt_Erwerbspersonen_14ff!$B44%,1),"0.0")," (",TEXT(ROUND('Bestand-Stellensuchende'!EE44/Hilfsblatt_Erwerbspersonen_14ff!$D44%,1),"0.0"),"-",TEXT(ROUND('Bestand-Stellensuchende'!EE44/Hilfsblatt_Erwerbspersonen_14ff!$C44%,1),"0.0"),")")</f>
        <v>3.0 (2.8-3.1)</v>
      </c>
      <c r="EF44" s="36" t="str">
        <f>CONCATENATE(TEXT(ROUND('Bestand-Stellensuchende'!EF44/Hilfsblatt_Erwerbspersonen_14ff!$B44%,1),"0.0")," (",TEXT(ROUND('Bestand-Stellensuchende'!EF44/Hilfsblatt_Erwerbspersonen_14ff!$D44%,1),"0.0"),"-",TEXT(ROUND('Bestand-Stellensuchende'!EF44/Hilfsblatt_Erwerbspersonen_14ff!$C44%,1),"0.0"),")")</f>
        <v>3.0 (2.9-3.2)</v>
      </c>
      <c r="EG44" s="36" t="str">
        <f>CONCATENATE(TEXT(ROUND('Bestand-Stellensuchende'!EG44/Hilfsblatt_Erwerbspersonen_14ff!$B44%,1),"0.0")," (",TEXT(ROUND('Bestand-Stellensuchende'!EG44/Hilfsblatt_Erwerbspersonen_14ff!$D44%,1),"0.0"),"-",TEXT(ROUND('Bestand-Stellensuchende'!EG44/Hilfsblatt_Erwerbspersonen_14ff!$C44%,1),"0.0"),")")</f>
        <v>3.0 (2.9-3.2)</v>
      </c>
      <c r="EH44" s="36" t="str">
        <f>CONCATENATE(TEXT(ROUND('Bestand-Stellensuchende'!EH44/Hilfsblatt_Erwerbspersonen_14ff!$B44%,1),"0.0")," (",TEXT(ROUND('Bestand-Stellensuchende'!EH44/Hilfsblatt_Erwerbspersonen_14ff!$D44%,1),"0.0"),"-",TEXT(ROUND('Bestand-Stellensuchende'!EH44/Hilfsblatt_Erwerbspersonen_14ff!$C44%,1),"0.0"),")")</f>
        <v>3.2 (3.1-3.4)</v>
      </c>
      <c r="EI44" s="36" t="str">
        <f>CONCATENATE(TEXT(ROUND('Bestand-Stellensuchende'!EI44/Hilfsblatt_Erwerbspersonen_14ff!$B44%,1),"0.0")," (",TEXT(ROUND('Bestand-Stellensuchende'!EI44/Hilfsblatt_Erwerbspersonen_14ff!$D44%,1),"0.0"),"-",TEXT(ROUND('Bestand-Stellensuchende'!EI44/Hilfsblatt_Erwerbspersonen_14ff!$C44%,1),"0.0"),")")</f>
        <v>3.0 (2.9-3.2)</v>
      </c>
      <c r="EJ44" s="36" t="str">
        <f>CONCATENATE(TEXT(ROUND('Bestand-Stellensuchende'!EJ44/Hilfsblatt_Erwerbspersonen_14ff!$B44%,1),"0.0")," (",TEXT(ROUND('Bestand-Stellensuchende'!EJ44/Hilfsblatt_Erwerbspersonen_14ff!$D44%,1),"0.0"),"-",TEXT(ROUND('Bestand-Stellensuchende'!EJ44/Hilfsblatt_Erwerbspersonen_14ff!$C44%,1),"0.0"),")")</f>
        <v>3.0 (2.9-3.2)</v>
      </c>
      <c r="EK44" s="36" t="str">
        <f>CONCATENATE(TEXT(ROUND('Bestand-Stellensuchende'!EK44/Hilfsblatt_Erwerbspersonen_14ff!$B44%,1),"0.0")," (",TEXT(ROUND('Bestand-Stellensuchende'!EK44/Hilfsblatt_Erwerbspersonen_14ff!$D44%,1),"0.0"),"-",TEXT(ROUND('Bestand-Stellensuchende'!EK44/Hilfsblatt_Erwerbspersonen_14ff!$C44%,1),"0.0"),")")</f>
        <v>3.2 (3.0-3.3)</v>
      </c>
      <c r="EL44" s="36" t="str">
        <f>CONCATENATE(TEXT(ROUND('Bestand-Stellensuchende'!EL44/Hilfsblatt_Erwerbspersonen_14ff!$B44%,1),"0.0")," (",TEXT(ROUND('Bestand-Stellensuchende'!EL44/Hilfsblatt_Erwerbspersonen_14ff!$D44%,1),"0.0"),"-",TEXT(ROUND('Bestand-Stellensuchende'!EL44/Hilfsblatt_Erwerbspersonen_14ff!$C44%,1),"0.0"),")")</f>
        <v>3.4 (3.3-3.6)</v>
      </c>
      <c r="EM44" s="36" t="str">
        <f>CONCATENATE(TEXT(ROUND('Bestand-Stellensuchende'!EM44/Hilfsblatt_Erwerbspersonen_14ff!$B44%,1),"0.0")," (",TEXT(ROUND('Bestand-Stellensuchende'!EM44/Hilfsblatt_Erwerbspersonen_14ff!$D44%,1),"0.0"),"-",TEXT(ROUND('Bestand-Stellensuchende'!EM44/Hilfsblatt_Erwerbspersonen_14ff!$C44%,1),"0.0"),")")</f>
        <v>3.4 (3.3-3.6)</v>
      </c>
      <c r="EN44" s="36" t="str">
        <f>CONCATENATE(TEXT(ROUND('Bestand-Stellensuchende'!EN44/Hilfsblatt_Erwerbspersonen_14ff!$B44%,1),"0.0")," (",TEXT(ROUND('Bestand-Stellensuchende'!EN44/Hilfsblatt_Erwerbspersonen_14ff!$D44%,1),"0.0"),"-",TEXT(ROUND('Bestand-Stellensuchende'!EN44/Hilfsblatt_Erwerbspersonen_14ff!$C44%,1),"0.0"),")")</f>
        <v>3.6 (3.4-3.8)</v>
      </c>
    </row>
    <row r="45" spans="1:144" ht="13.5" customHeight="1">
      <c r="A45" s="20" t="s">
        <v>31</v>
      </c>
      <c r="B45" s="36" t="str">
        <f>CONCATENATE(TEXT(ROUND('Bestand-Stellensuchende'!B45/Hilfsblatt_Erwerbspersonen_20ff!$B45%,1),"0.0")," (",TEXT(ROUND('Bestand-Stellensuchende'!B45/Hilfsblatt_Erwerbspersonen_20ff!$D45%,1),"0.0"),"-",TEXT(ROUND('Bestand-Stellensuchende'!B45/Hilfsblatt_Erwerbspersonen_20ff!$C45%,1),"0.0"),")")</f>
        <v>4.4 (4.2-4.7)</v>
      </c>
      <c r="C45" s="36" t="str">
        <f>CONCATENATE(TEXT(ROUND('Bestand-Stellensuchende'!C45/Hilfsblatt_Erwerbspersonen_20ff!$B45%,1),"0.0")," (",TEXT(ROUND('Bestand-Stellensuchende'!C45/Hilfsblatt_Erwerbspersonen_20ff!$D45%,1),"0.0"),"-",TEXT(ROUND('Bestand-Stellensuchende'!C45/Hilfsblatt_Erwerbspersonen_20ff!$C45%,1),"0.0"),")")</f>
        <v>4.5 (4.2-4.7)</v>
      </c>
      <c r="D45" s="36" t="str">
        <f>CONCATENATE(TEXT(ROUND('Bestand-Stellensuchende'!D45/Hilfsblatt_Erwerbspersonen_20ff!$B45%,1),"0.0")," (",TEXT(ROUND('Bestand-Stellensuchende'!D45/Hilfsblatt_Erwerbspersonen_20ff!$D45%,1),"0.0"),"-",TEXT(ROUND('Bestand-Stellensuchende'!D45/Hilfsblatt_Erwerbspersonen_20ff!$C45%,1),"0.0"),")")</f>
        <v>4.3 (4.1-4.6)</v>
      </c>
      <c r="E45" s="36" t="str">
        <f>CONCATENATE(TEXT(ROUND('Bestand-Stellensuchende'!E45/Hilfsblatt_Erwerbspersonen_20ff!$B45%,1),"0.0")," (",TEXT(ROUND('Bestand-Stellensuchende'!E45/Hilfsblatt_Erwerbspersonen_20ff!$D45%,1),"0.0"),"-",TEXT(ROUND('Bestand-Stellensuchende'!E45/Hilfsblatt_Erwerbspersonen_20ff!$C45%,1),"0.0"),")")</f>
        <v>4.3 (4.1-4.6)</v>
      </c>
      <c r="F45" s="36"/>
      <c r="G45" s="36"/>
      <c r="H45" s="36"/>
      <c r="I45" s="36"/>
      <c r="J45" s="36"/>
      <c r="K45" s="36"/>
      <c r="L45" s="36"/>
      <c r="M45" s="36"/>
      <c r="N45" s="36"/>
      <c r="O45" s="36" t="str">
        <f>CONCATENATE(TEXT(ROUND('Bestand-Stellensuchende'!O45/Hilfsblatt_Erwerbspersonen_20ff!$B45%,1),"0.0")," (",TEXT(ROUND('Bestand-Stellensuchende'!O45/Hilfsblatt_Erwerbspersonen_20ff!$D45%,1),"0.0"),"-",TEXT(ROUND('Bestand-Stellensuchende'!O45/Hilfsblatt_Erwerbspersonen_20ff!$C45%,1),"0.0"),")")</f>
        <v>4.1 (3.9-4.4)</v>
      </c>
      <c r="P45" s="36" t="str">
        <f>CONCATENATE(TEXT(ROUND('Bestand-Stellensuchende'!P45/Hilfsblatt_Erwerbspersonen_20ff!$B45%,1),"0.0")," (",TEXT(ROUND('Bestand-Stellensuchende'!P45/Hilfsblatt_Erwerbspersonen_20ff!$D45%,1),"0.0"),"-",TEXT(ROUND('Bestand-Stellensuchende'!P45/Hilfsblatt_Erwerbspersonen_20ff!$C45%,1),"0.0"),")")</f>
        <v>4.4 (4.2-4.7)</v>
      </c>
      <c r="Q45" s="36" t="str">
        <f>CONCATENATE(TEXT(ROUND('Bestand-Stellensuchende'!Q45/Hilfsblatt_Erwerbspersonen_20ff!$B45%,1),"0.0")," (",TEXT(ROUND('Bestand-Stellensuchende'!Q45/Hilfsblatt_Erwerbspersonen_20ff!$D45%,1),"0.0"),"-",TEXT(ROUND('Bestand-Stellensuchende'!Q45/Hilfsblatt_Erwerbspersonen_20ff!$C45%,1),"0.0"),")")</f>
        <v>4.3 (4.0-4.5)</v>
      </c>
      <c r="R45" s="36" t="str">
        <f>CONCATENATE(TEXT(ROUND('Bestand-Stellensuchende'!R45/Hilfsblatt_Erwerbspersonen_20ff!$B45%,1),"0.0")," (",TEXT(ROUND('Bestand-Stellensuchende'!R45/Hilfsblatt_Erwerbspersonen_20ff!$D45%,1),"0.0"),"-",TEXT(ROUND('Bestand-Stellensuchende'!R45/Hilfsblatt_Erwerbspersonen_20ff!$C45%,1),"0.0"),")")</f>
        <v>4.0 (3.7-4.2)</v>
      </c>
      <c r="S45" s="36" t="str">
        <f>CONCATENATE(TEXT(ROUND('Bestand-Stellensuchende'!S45/Hilfsblatt_Erwerbspersonen_20ff!$B45%,1),"0.0")," (",TEXT(ROUND('Bestand-Stellensuchende'!S45/Hilfsblatt_Erwerbspersonen_20ff!$D45%,1),"0.0"),"-",TEXT(ROUND('Bestand-Stellensuchende'!S45/Hilfsblatt_Erwerbspersonen_20ff!$C45%,1),"0.0"),")")</f>
        <v>3.9 (3.7-4.2)</v>
      </c>
      <c r="T45" s="36" t="str">
        <f>CONCATENATE(TEXT(ROUND('Bestand-Stellensuchende'!T45/Hilfsblatt_Erwerbspersonen_20ff!$B45%,1),"0.0")," (",TEXT(ROUND('Bestand-Stellensuchende'!T45/Hilfsblatt_Erwerbspersonen_20ff!$D45%,1),"0.0"),"-",TEXT(ROUND('Bestand-Stellensuchende'!T45/Hilfsblatt_Erwerbspersonen_20ff!$C45%,1),"0.0"),")")</f>
        <v>3.9 (3.7-4.1)</v>
      </c>
      <c r="U45" s="36" t="str">
        <f>CONCATENATE(TEXT(ROUND('Bestand-Stellensuchende'!U45/Hilfsblatt_Erwerbspersonen_20ff!$B45%,1),"0.0")," (",TEXT(ROUND('Bestand-Stellensuchende'!U45/Hilfsblatt_Erwerbspersonen_20ff!$D45%,1),"0.0"),"-",TEXT(ROUND('Bestand-Stellensuchende'!U45/Hilfsblatt_Erwerbspersonen_20ff!$C45%,1),"0.0"),")")</f>
        <v>3.9 (3.7-4.1)</v>
      </c>
      <c r="V45" s="36" t="str">
        <f>CONCATENATE(TEXT(ROUND('Bestand-Stellensuchende'!V45/Hilfsblatt_Erwerbspersonen_20ff!$B45%,1),"0.0")," (",TEXT(ROUND('Bestand-Stellensuchende'!V45/Hilfsblatt_Erwerbspersonen_20ff!$D45%,1),"0.0"),"-",TEXT(ROUND('Bestand-Stellensuchende'!V45/Hilfsblatt_Erwerbspersonen_20ff!$C45%,1),"0.0"),")")</f>
        <v>4.0 (3.8-4.3)</v>
      </c>
      <c r="W45" s="36" t="str">
        <f>CONCATENATE(TEXT(ROUND('Bestand-Stellensuchende'!W45/Hilfsblatt_Erwerbspersonen_20ff!$B45%,1),"0.0")," (",TEXT(ROUND('Bestand-Stellensuchende'!W45/Hilfsblatt_Erwerbspersonen_20ff!$D45%,1),"0.0"),"-",TEXT(ROUND('Bestand-Stellensuchende'!W45/Hilfsblatt_Erwerbspersonen_20ff!$C45%,1),"0.0"),")")</f>
        <v>4.2 (4.0-4.5)</v>
      </c>
      <c r="X45" s="36" t="str">
        <f>CONCATENATE(TEXT(ROUND('Bestand-Stellensuchende'!X45/Hilfsblatt_Erwerbspersonen_20ff!$B45%,1),"0.0")," (",TEXT(ROUND('Bestand-Stellensuchende'!X45/Hilfsblatt_Erwerbspersonen_20ff!$D45%,1),"0.0"),"-",TEXT(ROUND('Bestand-Stellensuchende'!X45/Hilfsblatt_Erwerbspersonen_20ff!$C45%,1),"0.0"),")")</f>
        <v>4.1 (3.9-4.4)</v>
      </c>
      <c r="Y45" s="36" t="str">
        <f>CONCATENATE(TEXT(ROUND('Bestand-Stellensuchende'!Y45/Hilfsblatt_Erwerbspersonen_20ff!$B45%,1),"0.0")," (",TEXT(ROUND('Bestand-Stellensuchende'!Y45/Hilfsblatt_Erwerbspersonen_20ff!$D45%,1),"0.0"),"-",TEXT(ROUND('Bestand-Stellensuchende'!Y45/Hilfsblatt_Erwerbspersonen_20ff!$C45%,1),"0.0"),")")</f>
        <v>4.3 (4.1-4.6)</v>
      </c>
      <c r="Z45" s="36" t="str">
        <f>CONCATENATE(TEXT(ROUND('Bestand-Stellensuchende'!Z45/Hilfsblatt_Erwerbspersonen_20ff!$B45%,1),"0.0")," (",TEXT(ROUND('Bestand-Stellensuchende'!Z45/Hilfsblatt_Erwerbspersonen_20ff!$D45%,1),"0.0"),"-",TEXT(ROUND('Bestand-Stellensuchende'!Z45/Hilfsblatt_Erwerbspersonen_20ff!$C45%,1),"0.0"),")")</f>
        <v>4.4 (4.1-4.6)</v>
      </c>
      <c r="AA45" s="36" t="str">
        <f>CONCATENATE(TEXT(ROUND('Bestand-Stellensuchende'!AA45/Hilfsblatt_Erwerbspersonen_20ff!$B45%,1),"0.0")," (",TEXT(ROUND('Bestand-Stellensuchende'!AA45/Hilfsblatt_Erwerbspersonen_20ff!$D45%,1),"0.0"),"-",TEXT(ROUND('Bestand-Stellensuchende'!AA45/Hilfsblatt_Erwerbspersonen_20ff!$C45%,1),"0.0"),")")</f>
        <v>4.3 (4.1-4.6)</v>
      </c>
      <c r="AB45" s="36" t="str">
        <f>CONCATENATE(TEXT(ROUND('Bestand-Stellensuchende'!AB45/Hilfsblatt_Erwerbspersonen_20ff!$B45%,1),"0.0")," (",TEXT(ROUND('Bestand-Stellensuchende'!AB45/Hilfsblatt_Erwerbspersonen_20ff!$D45%,1),"0.0"),"-",TEXT(ROUND('Bestand-Stellensuchende'!AB45/Hilfsblatt_Erwerbspersonen_20ff!$C45%,1),"0.0"),")")</f>
        <v>4.4 (4.2-4.7)</v>
      </c>
      <c r="AC45" s="36" t="str">
        <f>CONCATENATE(TEXT(ROUND('Bestand-Stellensuchende'!AC45/Hilfsblatt_Erwerbspersonen_20ff!$B45%,1),"0.0")," (",TEXT(ROUND('Bestand-Stellensuchende'!AC45/Hilfsblatt_Erwerbspersonen_20ff!$D45%,1),"0.0"),"-",TEXT(ROUND('Bestand-Stellensuchende'!AC45/Hilfsblatt_Erwerbspersonen_20ff!$C45%,1),"0.0"),")")</f>
        <v>4.4 (4.1-4.6)</v>
      </c>
      <c r="AD45" s="36" t="str">
        <f>CONCATENATE(TEXT(ROUND('Bestand-Stellensuchende'!AD45/Hilfsblatt_Erwerbspersonen_20ff!$B45%,1),"0.0")," (",TEXT(ROUND('Bestand-Stellensuchende'!AD45/Hilfsblatt_Erwerbspersonen_20ff!$D45%,1),"0.0"),"-",TEXT(ROUND('Bestand-Stellensuchende'!AD45/Hilfsblatt_Erwerbspersonen_20ff!$C45%,1),"0.0"),")")</f>
        <v>4.3 (4.0-4.5)</v>
      </c>
      <c r="AE45" s="36" t="str">
        <f>CONCATENATE(TEXT(ROUND('Bestand-Stellensuchende'!AE45/Hilfsblatt_Erwerbspersonen_20ff!$B45%,1),"0.0")," (",TEXT(ROUND('Bestand-Stellensuchende'!AE45/Hilfsblatt_Erwerbspersonen_20ff!$D45%,1),"0.0"),"-",TEXT(ROUND('Bestand-Stellensuchende'!AE45/Hilfsblatt_Erwerbspersonen_20ff!$C45%,1),"0.0"),")")</f>
        <v>4.2 (4.0-4.5)</v>
      </c>
      <c r="AF45" s="36" t="str">
        <f>CONCATENATE(TEXT(ROUND('Bestand-Stellensuchende'!AF45/Hilfsblatt_Erwerbspersonen_20ff!$B45%,1),"0.0")," (",TEXT(ROUND('Bestand-Stellensuchende'!AF45/Hilfsblatt_Erwerbspersonen_20ff!$D45%,1),"0.0"),"-",TEXT(ROUND('Bestand-Stellensuchende'!AF45/Hilfsblatt_Erwerbspersonen_20ff!$C45%,1),"0.0"),")")</f>
        <v>4.2 (4.0-4.5)</v>
      </c>
      <c r="AG45" s="36" t="str">
        <f>CONCATENATE(TEXT(ROUND('Bestand-Stellensuchende'!AG45/Hilfsblatt_Erwerbspersonen_20ff!$B45%,1),"0.0")," (",TEXT(ROUND('Bestand-Stellensuchende'!AG45/Hilfsblatt_Erwerbspersonen_20ff!$D45%,1),"0.0"),"-",TEXT(ROUND('Bestand-Stellensuchende'!AG45/Hilfsblatt_Erwerbspersonen_20ff!$C45%,1),"0.0"),")")</f>
        <v>4.2 (3.9-4.4)</v>
      </c>
      <c r="AH45" s="36" t="str">
        <f>CONCATENATE(TEXT(ROUND('Bestand-Stellensuchende'!AH45/Hilfsblatt_Erwerbspersonen_20ff!$B45%,1),"0.0")," (",TEXT(ROUND('Bestand-Stellensuchende'!AH45/Hilfsblatt_Erwerbspersonen_20ff!$D45%,1),"0.0"),"-",TEXT(ROUND('Bestand-Stellensuchende'!AH45/Hilfsblatt_Erwerbspersonen_20ff!$C45%,1),"0.0"),")")</f>
        <v>4.2 (4.0-4.5)</v>
      </c>
      <c r="AI45" s="36" t="str">
        <f>CONCATENATE(TEXT(ROUND('Bestand-Stellensuchende'!AI45/Hilfsblatt_Erwerbspersonen_20ff!$B45%,1),"0.0")," (",TEXT(ROUND('Bestand-Stellensuchende'!AI45/Hilfsblatt_Erwerbspersonen_20ff!$D45%,1),"0.0"),"-",TEXT(ROUND('Bestand-Stellensuchende'!AI45/Hilfsblatt_Erwerbspersonen_20ff!$C45%,1),"0.0"),")")</f>
        <v>4.3 (4.1-4.6)</v>
      </c>
      <c r="AJ45" s="36" t="str">
        <f>CONCATENATE(TEXT(ROUND('Bestand-Stellensuchende'!AJ45/Hilfsblatt_Erwerbspersonen_20ff!$B45%,1),"0.0")," (",TEXT(ROUND('Bestand-Stellensuchende'!AJ45/Hilfsblatt_Erwerbspersonen_20ff!$D45%,1),"0.0"),"-",TEXT(ROUND('Bestand-Stellensuchende'!AJ45/Hilfsblatt_Erwerbspersonen_20ff!$C45%,1),"0.0"),")")</f>
        <v>4.4 (4.1-4.7)</v>
      </c>
      <c r="AK45" s="36" t="str">
        <f>CONCATENATE(TEXT(ROUND('Bestand-Stellensuchende'!AK45/Hilfsblatt_Erwerbspersonen_20ff!$B45%,1),"0.0")," (",TEXT(ROUND('Bestand-Stellensuchende'!AK45/Hilfsblatt_Erwerbspersonen_20ff!$D45%,1),"0.0"),"-",TEXT(ROUND('Bestand-Stellensuchende'!AK45/Hilfsblatt_Erwerbspersonen_20ff!$C45%,1),"0.0"),")")</f>
        <v>4.5 (4.3-4.8)</v>
      </c>
      <c r="AL45" s="36" t="str">
        <f>CONCATENATE(TEXT(ROUND('Bestand-Stellensuchende'!AL45/Hilfsblatt_Erwerbspersonen_20ff!$B45%,1),"0.0")," (",TEXT(ROUND('Bestand-Stellensuchende'!AL45/Hilfsblatt_Erwerbspersonen_20ff!$D45%,1),"0.0"),"-",TEXT(ROUND('Bestand-Stellensuchende'!AL45/Hilfsblatt_Erwerbspersonen_20ff!$C45%,1),"0.0"),")")</f>
        <v>4.8 (4.5-5.1)</v>
      </c>
      <c r="AM45" s="36" t="str">
        <f>CONCATENATE(TEXT(ROUND('Bestand-Stellensuchende'!AM45/Hilfsblatt_Erwerbspersonen_20ff!$B45%,1),"0.0")," (",TEXT(ROUND('Bestand-Stellensuchende'!AM45/Hilfsblatt_Erwerbspersonen_20ff!$D45%,1),"0.0"),"-",TEXT(ROUND('Bestand-Stellensuchende'!AM45/Hilfsblatt_Erwerbspersonen_20ff!$C45%,1),"0.0"),")")</f>
        <v>4.9 (4.6-5.2)</v>
      </c>
      <c r="AN45" s="36" t="str">
        <f>CONCATENATE(TEXT(ROUND('Bestand-Stellensuchende'!AN45/Hilfsblatt_Erwerbspersonen_20ff!$B45%,1),"0.0")," (",TEXT(ROUND('Bestand-Stellensuchende'!AN45/Hilfsblatt_Erwerbspersonen_20ff!$D45%,1),"0.0"),"-",TEXT(ROUND('Bestand-Stellensuchende'!AN45/Hilfsblatt_Erwerbspersonen_20ff!$C45%,1),"0.0"),")")</f>
        <v>5.0 (4.7-5.3)</v>
      </c>
      <c r="AO45" s="36" t="str">
        <f>CONCATENATE(TEXT(ROUND('Bestand-Stellensuchende'!AO45/Hilfsblatt_Erwerbspersonen_20ff!$B45%,1),"0.0")," (",TEXT(ROUND('Bestand-Stellensuchende'!AO45/Hilfsblatt_Erwerbspersonen_20ff!$D45%,1),"0.0"),"-",TEXT(ROUND('Bestand-Stellensuchende'!AO45/Hilfsblatt_Erwerbspersonen_20ff!$C45%,1),"0.0"),")")</f>
        <v>5.5 (5.2-5.9)</v>
      </c>
      <c r="AP45" s="36" t="str">
        <f>CONCATENATE(TEXT(ROUND('Bestand-Stellensuchende'!AP45/Hilfsblatt_Erwerbspersonen_20ff!$B45%,1),"0.0")," (",TEXT(ROUND('Bestand-Stellensuchende'!AP45/Hilfsblatt_Erwerbspersonen_20ff!$D45%,1),"0.0"),"-",TEXT(ROUND('Bestand-Stellensuchende'!AP45/Hilfsblatt_Erwerbspersonen_20ff!$C45%,1),"0.0"),")")</f>
        <v>5.0 (4.8-5.4)</v>
      </c>
      <c r="AQ45" s="36" t="str">
        <f>CONCATENATE(TEXT(ROUND('Bestand-Stellensuchende'!AQ45/Hilfsblatt_Erwerbspersonen_20ff!$B45%,1),"0.0")," (",TEXT(ROUND('Bestand-Stellensuchende'!AQ45/Hilfsblatt_Erwerbspersonen_20ff!$D45%,1),"0.0"),"-",TEXT(ROUND('Bestand-Stellensuchende'!AQ45/Hilfsblatt_Erwerbspersonen_20ff!$C45%,1),"0.0"),")")</f>
        <v>5.0 (4.7-5.3)</v>
      </c>
      <c r="AR45" s="36" t="str">
        <f>CONCATENATE(TEXT(ROUND('Bestand-Stellensuchende'!AR45/Hilfsblatt_Erwerbspersonen_20ff!$B45%,1),"0.0")," (",TEXT(ROUND('Bestand-Stellensuchende'!AR45/Hilfsblatt_Erwerbspersonen_20ff!$D45%,1),"0.0"),"-",TEXT(ROUND('Bestand-Stellensuchende'!AR45/Hilfsblatt_Erwerbspersonen_20ff!$C45%,1),"0.0"),")")</f>
        <v>5.0 (4.7-5.3)</v>
      </c>
      <c r="AS45" s="36" t="str">
        <f>CONCATENATE(TEXT(ROUND('Bestand-Stellensuchende'!AS45/Hilfsblatt_Erwerbspersonen_20ff!$B45%,1),"0.0")," (",TEXT(ROUND('Bestand-Stellensuchende'!AS45/Hilfsblatt_Erwerbspersonen_20ff!$D45%,1),"0.0"),"-",TEXT(ROUND('Bestand-Stellensuchende'!AS45/Hilfsblatt_Erwerbspersonen_20ff!$C45%,1),"0.0"),")")</f>
        <v>5.0 (4.8-5.4)</v>
      </c>
      <c r="AT45" s="36" t="str">
        <f>CONCATENATE(TEXT(ROUND('Bestand-Stellensuchende'!AT45/Hilfsblatt_Erwerbspersonen_20ff!$B45%,1),"0.0")," (",TEXT(ROUND('Bestand-Stellensuchende'!AT45/Hilfsblatt_Erwerbspersonen_20ff!$D45%,1),"0.0"),"-",TEXT(ROUND('Bestand-Stellensuchende'!AT45/Hilfsblatt_Erwerbspersonen_20ff!$C45%,1),"0.0"),")")</f>
        <v>5.1 (4.9-5.5)</v>
      </c>
      <c r="AU45" s="36" t="str">
        <f>CONCATENATE(TEXT(ROUND('Bestand-Stellensuchende'!AU45/Hilfsblatt_Erwerbspersonen_20ff!$B45%,1),"0.0")," (",TEXT(ROUND('Bestand-Stellensuchende'!AU45/Hilfsblatt_Erwerbspersonen_20ff!$D45%,1),"0.0"),"-",TEXT(ROUND('Bestand-Stellensuchende'!AU45/Hilfsblatt_Erwerbspersonen_20ff!$C45%,1),"0.0"),")")</f>
        <v>5.3 (5.0-5.6)</v>
      </c>
      <c r="AV45" s="36" t="str">
        <f>CONCATENATE(TEXT(ROUND('Bestand-Stellensuchende'!AV45/Hilfsblatt_Erwerbspersonen_20ff!$B45%,1),"0.0")," (",TEXT(ROUND('Bestand-Stellensuchende'!AV45/Hilfsblatt_Erwerbspersonen_20ff!$D45%,1),"0.0"),"-",TEXT(ROUND('Bestand-Stellensuchende'!AV45/Hilfsblatt_Erwerbspersonen_20ff!$C45%,1),"0.0"),")")</f>
        <v>5.5 (5.2-5.8)</v>
      </c>
      <c r="AW45" s="36" t="str">
        <f>CONCATENATE(TEXT(ROUND('Bestand-Stellensuchende'!AW45/Hilfsblatt_Erwerbspersonen_20ff!$B45%,1),"0.0")," (",TEXT(ROUND('Bestand-Stellensuchende'!AW45/Hilfsblatt_Erwerbspersonen_20ff!$D45%,1),"0.0"),"-",TEXT(ROUND('Bestand-Stellensuchende'!AW45/Hilfsblatt_Erwerbspersonen_20ff!$C45%,1),"0.0"),")")</f>
        <v>5.7 (5.4-6.1)</v>
      </c>
      <c r="AX45" s="36" t="str">
        <f>CONCATENATE(TEXT(ROUND('Bestand-Stellensuchende'!AX45/Hilfsblatt_Erwerbspersonen_20ff!$B45%,1),"0.0")," (",TEXT(ROUND('Bestand-Stellensuchende'!AX45/Hilfsblatt_Erwerbspersonen_20ff!$D45%,1),"0.0"),"-",TEXT(ROUND('Bestand-Stellensuchende'!AX45/Hilfsblatt_Erwerbspersonen_20ff!$C45%,1),"0.0"),")")</f>
        <v>6.0 (5.7-6.4)</v>
      </c>
      <c r="AY45" s="36" t="str">
        <f>CONCATENATE(TEXT(ROUND('Bestand-Stellensuchende'!AY45/Hilfsblatt_Erwerbspersonen_20ff!$B45%,1),"0.0")," (",TEXT(ROUND('Bestand-Stellensuchende'!AY45/Hilfsblatt_Erwerbspersonen_20ff!$D45%,1),"0.0"),"-",TEXT(ROUND('Bestand-Stellensuchende'!AY45/Hilfsblatt_Erwerbspersonen_20ff!$C45%,1),"0.0"),")")</f>
        <v>6.2 (5.8-6.5)</v>
      </c>
      <c r="AZ45" s="36" t="str">
        <f>CONCATENATE(TEXT(ROUND('Bestand-Stellensuchende'!AZ45/Hilfsblatt_Erwerbspersonen_20ff!$B45%,1),"0.0")," (",TEXT(ROUND('Bestand-Stellensuchende'!AZ45/Hilfsblatt_Erwerbspersonen_20ff!$D45%,1),"0.0"),"-",TEXT(ROUND('Bestand-Stellensuchende'!AZ45/Hilfsblatt_Erwerbspersonen_20ff!$C45%,1),"0.0"),")")</f>
        <v>6.1 (5.8-6.5)</v>
      </c>
      <c r="BA45" s="36" t="str">
        <f>CONCATENATE(TEXT(ROUND('Bestand-Stellensuchende'!BA45/Hilfsblatt_Erwerbspersonen_20ff!$B45%,1),"0.0")," (",TEXT(ROUND('Bestand-Stellensuchende'!BA45/Hilfsblatt_Erwerbspersonen_20ff!$D45%,1),"0.0"),"-",TEXT(ROUND('Bestand-Stellensuchende'!BA45/Hilfsblatt_Erwerbspersonen_20ff!$C45%,1),"0.0"),")")</f>
        <v>6.1 (5.8-6.5)</v>
      </c>
      <c r="BB45" s="36" t="str">
        <f>CONCATENATE(TEXT(ROUND('Bestand-Stellensuchende'!BB45/Hilfsblatt_Erwerbspersonen_20ff!$B45%,1),"0.0")," (",TEXT(ROUND('Bestand-Stellensuchende'!BB45/Hilfsblatt_Erwerbspersonen_20ff!$D45%,1),"0.0"),"-",TEXT(ROUND('Bestand-Stellensuchende'!BB45/Hilfsblatt_Erwerbspersonen_20ff!$C45%,1),"0.0"),")")</f>
        <v>5.6 (5.3-5.9)</v>
      </c>
      <c r="BC45" s="36" t="str">
        <f>CONCATENATE(TEXT(ROUND('Bestand-Stellensuchende'!BC45/Hilfsblatt_Erwerbspersonen_20ff!$B45%,1),"0.0")," (",TEXT(ROUND('Bestand-Stellensuchende'!BC45/Hilfsblatt_Erwerbspersonen_20ff!$D45%,1),"0.0"),"-",TEXT(ROUND('Bestand-Stellensuchende'!BC45/Hilfsblatt_Erwerbspersonen_20ff!$C45%,1),"0.0"),")")</f>
        <v>6.1 (5.8-6.5)</v>
      </c>
      <c r="BD45" s="36" t="str">
        <f>CONCATENATE(TEXT(ROUND('Bestand-Stellensuchende'!BD45/Hilfsblatt_Erwerbspersonen_20ff!$B45%,1),"0.0")," (",TEXT(ROUND('Bestand-Stellensuchende'!BD45/Hilfsblatt_Erwerbspersonen_20ff!$D45%,1),"0.0"),"-",TEXT(ROUND('Bestand-Stellensuchende'!BD45/Hilfsblatt_Erwerbspersonen_20ff!$C45%,1),"0.0"),")")</f>
        <v>6.0 (5.7-6.4)</v>
      </c>
      <c r="BE45" s="36" t="str">
        <f>CONCATENATE(TEXT(ROUND('Bestand-Stellensuchende'!BE45/Hilfsblatt_Erwerbspersonen_20ff!$B45%,1),"0.0")," (",TEXT(ROUND('Bestand-Stellensuchende'!BE45/Hilfsblatt_Erwerbspersonen_20ff!$D45%,1),"0.0"),"-",TEXT(ROUND('Bestand-Stellensuchende'!BE45/Hilfsblatt_Erwerbspersonen_20ff!$C45%,1),"0.0"),")")</f>
        <v>5.8 (5.5-6.2)</v>
      </c>
      <c r="BF45" s="36" t="str">
        <f>CONCATENATE(TEXT(ROUND('Bestand-Stellensuchende'!BF45/Hilfsblatt_Erwerbspersonen_20ff!$B45%,1),"0.0")," (",TEXT(ROUND('Bestand-Stellensuchende'!BF45/Hilfsblatt_Erwerbspersonen_20ff!$D45%,1),"0.0"),"-",TEXT(ROUND('Bestand-Stellensuchende'!BF45/Hilfsblatt_Erwerbspersonen_20ff!$C45%,1),"0.0"),")")</f>
        <v>5.8 (5.5-6.2)</v>
      </c>
      <c r="BG45" s="36" t="str">
        <f>CONCATENATE(TEXT(ROUND('Bestand-Stellensuchende'!BG45/Hilfsblatt_Erwerbspersonen_20ff!$B45%,1),"0.0")," (",TEXT(ROUND('Bestand-Stellensuchende'!BG45/Hilfsblatt_Erwerbspersonen_20ff!$D45%,1),"0.0"),"-",TEXT(ROUND('Bestand-Stellensuchende'!BG45/Hilfsblatt_Erwerbspersonen_20ff!$C45%,1),"0.0"),")")</f>
        <v>5.8 (5.5-6.1)</v>
      </c>
      <c r="BH45" s="36" t="str">
        <f>CONCATENATE(TEXT(ROUND('Bestand-Stellensuchende'!BH45/Hilfsblatt_Erwerbspersonen_20ff!$B45%,1),"0.0")," (",TEXT(ROUND('Bestand-Stellensuchende'!BH45/Hilfsblatt_Erwerbspersonen_20ff!$D45%,1),"0.0"),"-",TEXT(ROUND('Bestand-Stellensuchende'!BH45/Hilfsblatt_Erwerbspersonen_20ff!$C45%,1),"0.0"),")")</f>
        <v>5.8 (5.5-6.1)</v>
      </c>
      <c r="BI45" s="36" t="str">
        <f>CONCATENATE(TEXT(ROUND('Bestand-Stellensuchende'!BI45/Hilfsblatt_Erwerbspersonen_20ff!$B45%,1),"0.0")," (",TEXT(ROUND('Bestand-Stellensuchende'!BI45/Hilfsblatt_Erwerbspersonen_20ff!$D45%,1),"0.0"),"-",TEXT(ROUND('Bestand-Stellensuchende'!BI45/Hilfsblatt_Erwerbspersonen_20ff!$C45%,1),"0.0"),")")</f>
        <v>5.8 (5.5-6.2)</v>
      </c>
      <c r="BJ45" s="36" t="str">
        <f>CONCATENATE(TEXT(ROUND('Bestand-Stellensuchende'!BJ45/Hilfsblatt_Erwerbspersonen_20ff!$B45%,1),"0.0")," (",TEXT(ROUND('Bestand-Stellensuchende'!BJ45/Hilfsblatt_Erwerbspersonen_20ff!$D45%,1),"0.0"),"-",TEXT(ROUND('Bestand-Stellensuchende'!BJ45/Hilfsblatt_Erwerbspersonen_20ff!$C45%,1),"0.0"),")")</f>
        <v>5.7 (5.4-6.0)</v>
      </c>
      <c r="BK45" s="36" t="str">
        <f>CONCATENATE(TEXT(ROUND('Bestand-Stellensuchende'!BK45/Hilfsblatt_Erwerbspersonen_20ff!$B45%,1),"0.0")," (",TEXT(ROUND('Bestand-Stellensuchende'!BK45/Hilfsblatt_Erwerbspersonen_20ff!$D45%,1),"0.0"),"-",TEXT(ROUND('Bestand-Stellensuchende'!BK45/Hilfsblatt_Erwerbspersonen_20ff!$C45%,1),"0.0"),")")</f>
        <v>5.7 (5.3-6.0)</v>
      </c>
      <c r="BL45" s="36" t="str">
        <f>CONCATENATE(TEXT(ROUND('Bestand-Stellensuchende'!BL45/Hilfsblatt_Erwerbspersonen_20ff!$B45%,1),"0.0")," (",TEXT(ROUND('Bestand-Stellensuchende'!BL45/Hilfsblatt_Erwerbspersonen_20ff!$D45%,1),"0.0"),"-",TEXT(ROUND('Bestand-Stellensuchende'!BL45/Hilfsblatt_Erwerbspersonen_20ff!$C45%,1),"0.0"),")")</f>
        <v>5.4 (5.1-5.7)</v>
      </c>
      <c r="BM45" s="36" t="str">
        <f>CONCATENATE(TEXT(ROUND('Bestand-Stellensuchende'!BM45/Hilfsblatt_Erwerbspersonen_20ff!$B45%,1),"0.0")," (",TEXT(ROUND('Bestand-Stellensuchende'!BM45/Hilfsblatt_Erwerbspersonen_20ff!$D45%,1),"0.0"),"-",TEXT(ROUND('Bestand-Stellensuchende'!BM45/Hilfsblatt_Erwerbspersonen_20ff!$C45%,1),"0.0"),")")</f>
        <v>4.7 (4.5-5.0)</v>
      </c>
      <c r="BN45" s="36" t="str">
        <f>CONCATENATE(TEXT(ROUND('Bestand-Stellensuchende'!BN45/Hilfsblatt_Erwerbspersonen_20ff!$B45%,1),"0.0")," (",TEXT(ROUND('Bestand-Stellensuchende'!BN45/Hilfsblatt_Erwerbspersonen_20ff!$D45%,1),"0.0"),"-",TEXT(ROUND('Bestand-Stellensuchende'!BN45/Hilfsblatt_Erwerbspersonen_20ff!$C45%,1),"0.0"),")")</f>
        <v>4.7 (4.4-5.0)</v>
      </c>
      <c r="BO45" s="36" t="str">
        <f>CONCATENATE(TEXT(ROUND('Bestand-Stellensuchende'!BO45/Hilfsblatt_Erwerbspersonen_17ff!$B45%,1),"0.0")," (",TEXT(ROUND('Bestand-Stellensuchende'!BO45/Hilfsblatt_Erwerbspersonen_17ff!$D45%,1),"0.0"),"-",TEXT(ROUND('Bestand-Stellensuchende'!BO45/Hilfsblatt_Erwerbspersonen_17ff!$C45%,1),"0.0"),")")</f>
        <v>4.4 (4.1-4.6)</v>
      </c>
      <c r="BP45" s="36" t="str">
        <f>CONCATENATE(TEXT(ROUND('Bestand-Stellensuchende'!BP45/Hilfsblatt_Erwerbspersonen_17ff!$B45%,1),"0.0")," (",TEXT(ROUND('Bestand-Stellensuchende'!BP45/Hilfsblatt_Erwerbspersonen_17ff!$D45%,1),"0.0"),"-",TEXT(ROUND('Bestand-Stellensuchende'!BP45/Hilfsblatt_Erwerbspersonen_17ff!$C45%,1),"0.0"),")")</f>
        <v>4.6 (4.3-4.9)</v>
      </c>
      <c r="BQ45" s="36" t="str">
        <f>CONCATENATE(TEXT(ROUND('Bestand-Stellensuchende'!BQ45/Hilfsblatt_Erwerbspersonen_17ff!$B45%,1),"0.0")," (",TEXT(ROUND('Bestand-Stellensuchende'!BQ45/Hilfsblatt_Erwerbspersonen_17ff!$D45%,1),"0.0"),"-",TEXT(ROUND('Bestand-Stellensuchende'!BQ45/Hilfsblatt_Erwerbspersonen_17ff!$C45%,1),"0.0"),")")</f>
        <v>4.5 (4.2-4.8)</v>
      </c>
      <c r="BR45" s="36" t="str">
        <f>CONCATENATE(TEXT(ROUND('Bestand-Stellensuchende'!BR45/Hilfsblatt_Erwerbspersonen_17ff!$B45%,1),"0.0")," (",TEXT(ROUND('Bestand-Stellensuchende'!BR45/Hilfsblatt_Erwerbspersonen_17ff!$D45%,1),"0.0"),"-",TEXT(ROUND('Bestand-Stellensuchende'!BR45/Hilfsblatt_Erwerbspersonen_17ff!$C45%,1),"0.0"),")")</f>
        <v>4.4 (4.2-4.7)</v>
      </c>
      <c r="BS45" s="36" t="str">
        <f>CONCATENATE(TEXT(ROUND('Bestand-Stellensuchende'!BS45/Hilfsblatt_Erwerbspersonen_17ff!$B45%,1),"0.0")," (",TEXT(ROUND('Bestand-Stellensuchende'!BS45/Hilfsblatt_Erwerbspersonen_17ff!$D45%,1),"0.0"),"-",TEXT(ROUND('Bestand-Stellensuchende'!BS45/Hilfsblatt_Erwerbspersonen_17ff!$C45%,1),"0.0"),")")</f>
        <v>4.3 (4.0-4.5)</v>
      </c>
      <c r="BT45" s="36" t="str">
        <f>CONCATENATE(TEXT(ROUND('Bestand-Stellensuchende'!BT45/Hilfsblatt_Erwerbspersonen_17ff!$B45%,1),"0.0")," (",TEXT(ROUND('Bestand-Stellensuchende'!BT45/Hilfsblatt_Erwerbspersonen_17ff!$D45%,1),"0.0"),"-",TEXT(ROUND('Bestand-Stellensuchende'!BT45/Hilfsblatt_Erwerbspersonen_17ff!$C45%,1),"0.0"),")")</f>
        <v>4.2 (4.0-4.5)</v>
      </c>
      <c r="BU45" s="36" t="str">
        <f>CONCATENATE(TEXT(ROUND('Bestand-Stellensuchende'!BU45/Hilfsblatt_Erwerbspersonen_17ff!$B45%,1),"0.0")," (",TEXT(ROUND('Bestand-Stellensuchende'!BU45/Hilfsblatt_Erwerbspersonen_17ff!$D45%,1),"0.0"),"-",TEXT(ROUND('Bestand-Stellensuchende'!BU45/Hilfsblatt_Erwerbspersonen_17ff!$C45%,1),"0.0"),")")</f>
        <v>4.2 (4.0-4.5)</v>
      </c>
      <c r="BV45" s="36" t="str">
        <f>CONCATENATE(TEXT(ROUND('Bestand-Stellensuchende'!BV45/Hilfsblatt_Erwerbspersonen_17ff!$B45%,1),"0.0")," (",TEXT(ROUND('Bestand-Stellensuchende'!BV45/Hilfsblatt_Erwerbspersonen_17ff!$D45%,1),"0.0"),"-",TEXT(ROUND('Bestand-Stellensuchende'!BV45/Hilfsblatt_Erwerbspersonen_17ff!$C45%,1),"0.0"),")")</f>
        <v>4.3 (4.0-4.5)</v>
      </c>
      <c r="BW45" s="36" t="str">
        <f>CONCATENATE(TEXT(ROUND('Bestand-Stellensuchende'!BW45/Hilfsblatt_Erwerbspersonen_17ff!$B45%,1),"0.0")," (",TEXT(ROUND('Bestand-Stellensuchende'!BW45/Hilfsblatt_Erwerbspersonen_17ff!$D45%,1),"0.0"),"-",TEXT(ROUND('Bestand-Stellensuchende'!BW45/Hilfsblatt_Erwerbspersonen_17ff!$C45%,1),"0.0"),")")</f>
        <v>4.3 (4.1-4.6)</v>
      </c>
      <c r="BX45" s="36" t="str">
        <f>CONCATENATE(TEXT(ROUND('Bestand-Stellensuchende'!BX45/Hilfsblatt_Erwerbspersonen_17ff!$B45%,1),"0.0")," (",TEXT(ROUND('Bestand-Stellensuchende'!BX45/Hilfsblatt_Erwerbspersonen_17ff!$D45%,1),"0.0"),"-",TEXT(ROUND('Bestand-Stellensuchende'!BX45/Hilfsblatt_Erwerbspersonen_17ff!$C45%,1),"0.0"),")")</f>
        <v>4.3 (4.1-4.5)</v>
      </c>
      <c r="BY45" s="36" t="str">
        <f>CONCATENATE(TEXT(ROUND('Bestand-Stellensuchende'!BY45/Hilfsblatt_Erwerbspersonen_17ff!$B45%,1),"0.0")," (",TEXT(ROUND('Bestand-Stellensuchende'!BY45/Hilfsblatt_Erwerbspersonen_17ff!$D45%,1),"0.0"),"-",TEXT(ROUND('Bestand-Stellensuchende'!BY45/Hilfsblatt_Erwerbspersonen_17ff!$C45%,1),"0.0"),")")</f>
        <v>4.3 (4.1-4.6)</v>
      </c>
      <c r="BZ45" s="36" t="str">
        <f>CONCATENATE(TEXT(ROUND('Bestand-Stellensuchende'!BZ45/Hilfsblatt_Erwerbspersonen_17ff!$B45%,1),"0.0")," (",TEXT(ROUND('Bestand-Stellensuchende'!BZ45/Hilfsblatt_Erwerbspersonen_17ff!$D45%,1),"0.0"),"-",TEXT(ROUND('Bestand-Stellensuchende'!BZ45/Hilfsblatt_Erwerbspersonen_17ff!$C45%,1),"0.0"),")")</f>
        <v>4.5 (4.3-4.8)</v>
      </c>
      <c r="CA45" s="36" t="str">
        <f>CONCATENATE(TEXT(ROUND('Bestand-Stellensuchende'!CA45/Hilfsblatt_Erwerbspersonen_17ff!$B45%,1),"0.0")," (",TEXT(ROUND('Bestand-Stellensuchende'!CA45/Hilfsblatt_Erwerbspersonen_17ff!$D45%,1),"0.0"),"-",TEXT(ROUND('Bestand-Stellensuchende'!CA45/Hilfsblatt_Erwerbspersonen_17ff!$C45%,1),"0.0"),")")</f>
        <v>4.5 (4.3-4.8)</v>
      </c>
      <c r="CB45" s="36" t="str">
        <f>CONCATENATE(TEXT(ROUND('Bestand-Stellensuchende'!CB45/Hilfsblatt_Erwerbspersonen_17ff!$B45%,1),"0.0")," (",TEXT(ROUND('Bestand-Stellensuchende'!CB45/Hilfsblatt_Erwerbspersonen_17ff!$D45%,1),"0.0"),"-",TEXT(ROUND('Bestand-Stellensuchende'!CB45/Hilfsblatt_Erwerbspersonen_17ff!$C45%,1),"0.0"),")")</f>
        <v>4.1 (3.9-4.3)</v>
      </c>
      <c r="CC45" s="36" t="str">
        <f>CONCATENATE(TEXT(ROUND('Bestand-Stellensuchende'!CC45/Hilfsblatt_Erwerbspersonen_17ff!$B45%,1),"0.0")," (",TEXT(ROUND('Bestand-Stellensuchende'!CC45/Hilfsblatt_Erwerbspersonen_17ff!$D45%,1),"0.0"),"-",TEXT(ROUND('Bestand-Stellensuchende'!CC45/Hilfsblatt_Erwerbspersonen_17ff!$C45%,1),"0.0"),")")</f>
        <v>4.4 (4.2-4.7)</v>
      </c>
      <c r="CD45" s="36" t="str">
        <f>CONCATENATE(TEXT(ROUND('Bestand-Stellensuchende'!CD45/Hilfsblatt_Erwerbspersonen_17ff!$B45%,1),"0.0")," (",TEXT(ROUND('Bestand-Stellensuchende'!CD45/Hilfsblatt_Erwerbspersonen_17ff!$D45%,1),"0.0"),"-",TEXT(ROUND('Bestand-Stellensuchende'!CD45/Hilfsblatt_Erwerbspersonen_17ff!$C45%,1),"0.0"),")")</f>
        <v>4.5 (4.2-4.7)</v>
      </c>
      <c r="CE45" s="36" t="str">
        <f>CONCATENATE(TEXT(ROUND('Bestand-Stellensuchende'!CE45/Hilfsblatt_Erwerbspersonen_17ff!$B45%,1),"0.0")," (",TEXT(ROUND('Bestand-Stellensuchende'!CE45/Hilfsblatt_Erwerbspersonen_17ff!$D45%,1),"0.0"),"-",TEXT(ROUND('Bestand-Stellensuchende'!CE45/Hilfsblatt_Erwerbspersonen_17ff!$C45%,1),"0.0"),")")</f>
        <v>4.2 (4.0-4.5)</v>
      </c>
      <c r="CF45" s="36" t="str">
        <f>CONCATENATE(TEXT(ROUND('Bestand-Stellensuchende'!CF45/Hilfsblatt_Erwerbspersonen_17ff!$B45%,1),"0.0")," (",TEXT(ROUND('Bestand-Stellensuchende'!CF45/Hilfsblatt_Erwerbspersonen_17ff!$D45%,1),"0.0"),"-",TEXT(ROUND('Bestand-Stellensuchende'!CF45/Hilfsblatt_Erwerbspersonen_17ff!$C45%,1),"0.0"),")")</f>
        <v>3.9 (3.7-4.1)</v>
      </c>
      <c r="CG45" s="36" t="str">
        <f>CONCATENATE(TEXT(ROUND('Bestand-Stellensuchende'!CG45/Hilfsblatt_Erwerbspersonen_17ff!$B45%,1),"0.0")," (",TEXT(ROUND('Bestand-Stellensuchende'!CG45/Hilfsblatt_Erwerbspersonen_17ff!$D45%,1),"0.0"),"-",TEXT(ROUND('Bestand-Stellensuchende'!CG45/Hilfsblatt_Erwerbspersonen_17ff!$C45%,1),"0.0"),")")</f>
        <v>3.9 (3.7-4.1)</v>
      </c>
      <c r="CH45" s="36" t="str">
        <f>CONCATENATE(TEXT(ROUND('Bestand-Stellensuchende'!CH45/Hilfsblatt_Erwerbspersonen_17ff!$B45%,1),"0.0")," (",TEXT(ROUND('Bestand-Stellensuchende'!CH45/Hilfsblatt_Erwerbspersonen_17ff!$D45%,1),"0.0"),"-",TEXT(ROUND('Bestand-Stellensuchende'!CH45/Hilfsblatt_Erwerbspersonen_17ff!$C45%,1),"0.0"),")")</f>
        <v>3.9 (3.7-4.1)</v>
      </c>
      <c r="CI45" s="36" t="str">
        <f>CONCATENATE(TEXT(ROUND('Bestand-Stellensuchende'!CI45/Hilfsblatt_Erwerbspersonen_17ff!$B45%,1),"0.0")," (",TEXT(ROUND('Bestand-Stellensuchende'!CI45/Hilfsblatt_Erwerbspersonen_17ff!$D45%,1),"0.0"),"-",TEXT(ROUND('Bestand-Stellensuchende'!CI45/Hilfsblatt_Erwerbspersonen_17ff!$C45%,1),"0.0"),")")</f>
        <v>3.9 (3.7-4.2)</v>
      </c>
      <c r="CJ45" s="36" t="str">
        <f>CONCATENATE(TEXT(ROUND('Bestand-Stellensuchende'!CJ45/Hilfsblatt_Erwerbspersonen_17ff!$B45%,1),"0.0")," (",TEXT(ROUND('Bestand-Stellensuchende'!CJ45/Hilfsblatt_Erwerbspersonen_17ff!$D45%,1),"0.0"),"-",TEXT(ROUND('Bestand-Stellensuchende'!CJ45/Hilfsblatt_Erwerbspersonen_17ff!$C45%,1),"0.0"),")")</f>
        <v>4.0 (3.7-4.2)</v>
      </c>
      <c r="CK45" s="36" t="str">
        <f>CONCATENATE(TEXT(ROUND('Bestand-Stellensuchende'!CK45/Hilfsblatt_Erwerbspersonen_17ff!$B45%,1),"0.0")," (",TEXT(ROUND('Bestand-Stellensuchende'!CK45/Hilfsblatt_Erwerbspersonen_17ff!$D45%,1),"0.0"),"-",TEXT(ROUND('Bestand-Stellensuchende'!CK45/Hilfsblatt_Erwerbspersonen_17ff!$C45%,1),"0.0"),")")</f>
        <v>4.1 (3.8-4.3)</v>
      </c>
      <c r="CL45" s="36" t="str">
        <f>CONCATENATE(TEXT(ROUND('Bestand-Stellensuchende'!CL45/Hilfsblatt_Erwerbspersonen_17ff!$B45%,1),"0.0")," (",TEXT(ROUND('Bestand-Stellensuchende'!CL45/Hilfsblatt_Erwerbspersonen_17ff!$D45%,1),"0.0"),"-",TEXT(ROUND('Bestand-Stellensuchende'!CL45/Hilfsblatt_Erwerbspersonen_17ff!$C45%,1),"0.0"),")")</f>
        <v>4.0 (3.8-4.3)</v>
      </c>
      <c r="CM45" s="36" t="str">
        <f>CONCATENATE(TEXT(ROUND('Bestand-Stellensuchende'!CM45/Hilfsblatt_Erwerbspersonen_17ff!$B45%,1),"0.0")," (",TEXT(ROUND('Bestand-Stellensuchende'!CM45/Hilfsblatt_Erwerbspersonen_17ff!$D45%,1),"0.0"),"-",TEXT(ROUND('Bestand-Stellensuchende'!CM45/Hilfsblatt_Erwerbspersonen_17ff!$C45%,1),"0.0"),")")</f>
        <v>4.1 (3.9-4.4)</v>
      </c>
      <c r="CN45" s="36" t="str">
        <f>CONCATENATE(TEXT(ROUND('Bestand-Stellensuchende'!CN45/Hilfsblatt_Erwerbspersonen_17ff!$B45%,1),"0.0")," (",TEXT(ROUND('Bestand-Stellensuchende'!CN45/Hilfsblatt_Erwerbspersonen_17ff!$D45%,1),"0.0"),"-",TEXT(ROUND('Bestand-Stellensuchende'!CN45/Hilfsblatt_Erwerbspersonen_17ff!$C45%,1),"0.0"),")")</f>
        <v>4.2 (4.0-4.5)</v>
      </c>
      <c r="CO45" s="36" t="str">
        <f>CONCATENATE(TEXT(ROUND('Bestand-Stellensuchende'!CO45/Hilfsblatt_Erwerbspersonen_17ff!$B45%,1),"0.0")," (",TEXT(ROUND('Bestand-Stellensuchende'!CO45/Hilfsblatt_Erwerbspersonen_17ff!$D45%,1),"0.0"),"-",TEXT(ROUND('Bestand-Stellensuchende'!CO45/Hilfsblatt_Erwerbspersonen_17ff!$C45%,1),"0.0"),")")</f>
        <v>4.3 (4.1-4.6)</v>
      </c>
      <c r="CP45" s="36" t="str">
        <f>CONCATENATE(TEXT(ROUND('Bestand-Stellensuchende'!CP45/Hilfsblatt_Erwerbspersonen_17ff!$B45%,1),"0.0")," (",TEXT(ROUND('Bestand-Stellensuchende'!CP45/Hilfsblatt_Erwerbspersonen_17ff!$D45%,1),"0.0"),"-",TEXT(ROUND('Bestand-Stellensuchende'!CP45/Hilfsblatt_Erwerbspersonen_17ff!$C45%,1),"0.0"),")")</f>
        <v>4.3 (4.0-4.5)</v>
      </c>
      <c r="CQ45" s="36" t="str">
        <f>CONCATENATE(TEXT(ROUND('Bestand-Stellensuchende'!CQ45/Hilfsblatt_Erwerbspersonen_17ff!$B45%,1),"0.0")," (",TEXT(ROUND('Bestand-Stellensuchende'!CQ45/Hilfsblatt_Erwerbspersonen_17ff!$D45%,1),"0.0"),"-",TEXT(ROUND('Bestand-Stellensuchende'!CQ45/Hilfsblatt_Erwerbspersonen_17ff!$C45%,1),"0.0"),")")</f>
        <v>4.2 (4.0-4.5)</v>
      </c>
      <c r="CR45" s="36" t="str">
        <f>CONCATENATE(TEXT(ROUND('Bestand-Stellensuchende'!CR45/Hilfsblatt_Erwerbspersonen_17ff!$B45%,1),"0.0")," (",TEXT(ROUND('Bestand-Stellensuchende'!CR45/Hilfsblatt_Erwerbspersonen_17ff!$D45%,1),"0.0"),"-",TEXT(ROUND('Bestand-Stellensuchende'!CR45/Hilfsblatt_Erwerbspersonen_17ff!$C45%,1),"0.0"),")")</f>
        <v>4.2 (4.0-4.5)</v>
      </c>
      <c r="CS45" s="36" t="str">
        <f>CONCATENATE(TEXT(ROUND('Bestand-Stellensuchende'!CS45/Hilfsblatt_Erwerbspersonen_17ff!$B45%,1),"0.0")," (",TEXT(ROUND('Bestand-Stellensuchende'!CS45/Hilfsblatt_Erwerbspersonen_17ff!$D45%,1),"0.0"),"-",TEXT(ROUND('Bestand-Stellensuchende'!CS45/Hilfsblatt_Erwerbspersonen_17ff!$C45%,1),"0.0"),")")</f>
        <v>4.2 (3.9-4.4)</v>
      </c>
      <c r="CT45" s="36" t="str">
        <f>CONCATENATE(TEXT(ROUND('Bestand-Stellensuchende'!CT45/Hilfsblatt_Erwerbspersonen_17ff!$B45%,1),"0.0")," (",TEXT(ROUND('Bestand-Stellensuchende'!CT45/Hilfsblatt_Erwerbspersonen_17ff!$D45%,1),"0.0"),"-",TEXT(ROUND('Bestand-Stellensuchende'!CT45/Hilfsblatt_Erwerbspersonen_17ff!$C45%,1),"0.0"),")")</f>
        <v>4.2 (4.0-4.5)</v>
      </c>
      <c r="CU45" s="36" t="str">
        <f>CONCATENATE(TEXT(ROUND('Bestand-Stellensuchende'!CU45/Hilfsblatt_Erwerbspersonen_17ff!$B45%,1),"0.0")," (",TEXT(ROUND('Bestand-Stellensuchende'!CU45/Hilfsblatt_Erwerbspersonen_17ff!$D45%,1),"0.0"),"-",TEXT(ROUND('Bestand-Stellensuchende'!CU45/Hilfsblatt_Erwerbspersonen_17ff!$C45%,1),"0.0"),")")</f>
        <v>4.2 (4.0-4.5)</v>
      </c>
      <c r="CV45" s="36" t="str">
        <f>CONCATENATE(TEXT(ROUND('Bestand-Stellensuchende'!CV45/Hilfsblatt_Erwerbspersonen_17ff!$B45%,1),"0.0")," (",TEXT(ROUND('Bestand-Stellensuchende'!CV45/Hilfsblatt_Erwerbspersonen_17ff!$D45%,1),"0.0"),"-",TEXT(ROUND('Bestand-Stellensuchende'!CV45/Hilfsblatt_Erwerbspersonen_17ff!$C45%,1),"0.0"),")")</f>
        <v>4.2 (4.0-4.5)</v>
      </c>
      <c r="CW45" s="36" t="str">
        <f>CONCATENATE(TEXT(ROUND('Bestand-Stellensuchende'!CW45/Hilfsblatt_Erwerbspersonen_17ff!$B45%,1),"0.0")," (",TEXT(ROUND('Bestand-Stellensuchende'!CW45/Hilfsblatt_Erwerbspersonen_17ff!$D45%,1),"0.0"),"-",TEXT(ROUND('Bestand-Stellensuchende'!CW45/Hilfsblatt_Erwerbspersonen_17ff!$C45%,1),"0.0"),")")</f>
        <v>4.2 (4.0-4.5)</v>
      </c>
      <c r="CX45" s="36" t="str">
        <f>CONCATENATE(TEXT(ROUND('Bestand-Stellensuchende'!CX45/Hilfsblatt_Erwerbspersonen_17ff!$B45%,1),"0.0")," (",TEXT(ROUND('Bestand-Stellensuchende'!CX45/Hilfsblatt_Erwerbspersonen_17ff!$D45%,1),"0.0"),"-",TEXT(ROUND('Bestand-Stellensuchende'!CX45/Hilfsblatt_Erwerbspersonen_17ff!$C45%,1),"0.0"),")")</f>
        <v>4.3 (4.1-4.6)</v>
      </c>
      <c r="CY45" s="36" t="str">
        <f>CONCATENATE(TEXT(ROUND('Bestand-Stellensuchende'!CY45/Hilfsblatt_Erwerbspersonen_17ff!$B45%,1),"0.0")," (",TEXT(ROUND('Bestand-Stellensuchende'!CY45/Hilfsblatt_Erwerbspersonen_17ff!$D45%,1),"0.0"),"-",TEXT(ROUND('Bestand-Stellensuchende'!CY45/Hilfsblatt_Erwerbspersonen_17ff!$C45%,1),"0.0"),")")</f>
        <v>4.6 (4.4-4.9)</v>
      </c>
      <c r="CZ45" s="36" t="str">
        <f>CONCATENATE(TEXT(ROUND('Bestand-Stellensuchende'!CZ45/Hilfsblatt_Erwerbspersonen_17ff!$B45%,1),"0.0")," (",TEXT(ROUND('Bestand-Stellensuchende'!CZ45/Hilfsblatt_Erwerbspersonen_17ff!$D45%,1),"0.0"),"-",TEXT(ROUND('Bestand-Stellensuchende'!CZ45/Hilfsblatt_Erwerbspersonen_17ff!$C45%,1),"0.0"),")")</f>
        <v>4.7 (4.4-5.0)</v>
      </c>
      <c r="DA45" s="36" t="str">
        <f>CONCATENATE(TEXT(ROUND('Bestand-Stellensuchende'!DA45/Hilfsblatt_Erwerbspersonen_17ff!$B45%,1),"0.0")," (",TEXT(ROUND('Bestand-Stellensuchende'!DA45/Hilfsblatt_Erwerbspersonen_17ff!$D45%,1),"0.0"),"-",TEXT(ROUND('Bestand-Stellensuchende'!DA45/Hilfsblatt_Erwerbspersonen_17ff!$C45%,1),"0.0"),")")</f>
        <v>4.7 (4.4-4.9)</v>
      </c>
      <c r="DB45" s="36" t="str">
        <f>CONCATENATE(TEXT(ROUND('Bestand-Stellensuchende'!DB45/Hilfsblatt_Erwerbspersonen_14ff!$B45%,1),"0.0")," (",TEXT(ROUND('Bestand-Stellensuchende'!DB45/Hilfsblatt_Erwerbspersonen_14ff!$D45%,1),"0.0"),"-",TEXT(ROUND('Bestand-Stellensuchende'!DB45/Hilfsblatt_Erwerbspersonen_14ff!$C45%,1),"0.0"),")")</f>
        <v>4.8 (4.5-5.1)</v>
      </c>
      <c r="DC45" s="36" t="str">
        <f>CONCATENATE(TEXT(ROUND('Bestand-Stellensuchende'!DC45/Hilfsblatt_Erwerbspersonen_14ff!$B45%,1),"0.0")," (",TEXT(ROUND('Bestand-Stellensuchende'!DC45/Hilfsblatt_Erwerbspersonen_14ff!$D45%,1),"0.0"),"-",TEXT(ROUND('Bestand-Stellensuchende'!DC45/Hilfsblatt_Erwerbspersonen_14ff!$C45%,1),"0.0"),")")</f>
        <v>4.8 (4.6-5.1)</v>
      </c>
      <c r="DD45" s="36" t="str">
        <f>CONCATENATE(TEXT(ROUND('Bestand-Stellensuchende'!DD45/Hilfsblatt_Erwerbspersonen_14ff!$B45%,1),"0.0")," (",TEXT(ROUND('Bestand-Stellensuchende'!DD45/Hilfsblatt_Erwerbspersonen_14ff!$D45%,1),"0.0"),"-",TEXT(ROUND('Bestand-Stellensuchende'!DD45/Hilfsblatt_Erwerbspersonen_14ff!$C45%,1),"0.0"),")")</f>
        <v>4.7 (4.5-5.0)</v>
      </c>
      <c r="DE45" s="36" t="str">
        <f>CONCATENATE(TEXT(ROUND('Bestand-Stellensuchende'!DE45/Hilfsblatt_Erwerbspersonen_14ff!$B45%,1),"0.0")," (",TEXT(ROUND('Bestand-Stellensuchende'!DE45/Hilfsblatt_Erwerbspersonen_14ff!$D45%,1),"0.0"),"-",TEXT(ROUND('Bestand-Stellensuchende'!DE45/Hilfsblatt_Erwerbspersonen_14ff!$C45%,1),"0.0"),")")</f>
        <v>4.6 (4.4-4.9)</v>
      </c>
      <c r="DF45" s="36" t="str">
        <f>CONCATENATE(TEXT(ROUND('Bestand-Stellensuchende'!DF45/Hilfsblatt_Erwerbspersonen_14ff!$B45%,1),"0.0")," (",TEXT(ROUND('Bestand-Stellensuchende'!DF45/Hilfsblatt_Erwerbspersonen_14ff!$D45%,1),"0.0"),"-",TEXT(ROUND('Bestand-Stellensuchende'!DF45/Hilfsblatt_Erwerbspersonen_14ff!$C45%,1),"0.0"),")")</f>
        <v>4.8 (4.5-5.0)</v>
      </c>
      <c r="DG45" s="36" t="str">
        <f>CONCATENATE(TEXT(ROUND('Bestand-Stellensuchende'!DG45/Hilfsblatt_Erwerbspersonen_14ff!$B45%,1),"0.0")," (",TEXT(ROUND('Bestand-Stellensuchende'!DG45/Hilfsblatt_Erwerbspersonen_14ff!$D45%,1),"0.0"),"-",TEXT(ROUND('Bestand-Stellensuchende'!DG45/Hilfsblatt_Erwerbspersonen_14ff!$C45%,1),"0.0"),")")</f>
        <v>4.9 (4.6-5.1)</v>
      </c>
      <c r="DH45" s="36" t="str">
        <f>CONCATENATE(TEXT(ROUND('Bestand-Stellensuchende'!DH45/Hilfsblatt_Erwerbspersonen_14ff!$B45%,1),"0.0")," (",TEXT(ROUND('Bestand-Stellensuchende'!DH45/Hilfsblatt_Erwerbspersonen_14ff!$D45%,1),"0.0"),"-",TEXT(ROUND('Bestand-Stellensuchende'!DH45/Hilfsblatt_Erwerbspersonen_14ff!$C45%,1),"0.0"),")")</f>
        <v>4.6 (4.3-4.9)</v>
      </c>
      <c r="DI45" s="36" t="str">
        <f>CONCATENATE(TEXT(ROUND('Bestand-Stellensuchende'!DI45/Hilfsblatt_Erwerbspersonen_14ff!$B45%,1),"0.0")," (",TEXT(ROUND('Bestand-Stellensuchende'!DI45/Hilfsblatt_Erwerbspersonen_14ff!$D45%,1),"0.0"),"-",TEXT(ROUND('Bestand-Stellensuchende'!DI45/Hilfsblatt_Erwerbspersonen_14ff!$C45%,1),"0.0"),")")</f>
        <v>4.6 (4.4-4.9)</v>
      </c>
      <c r="DJ45" s="36" t="str">
        <f>CONCATENATE(TEXT(ROUND('Bestand-Stellensuchende'!DJ45/Hilfsblatt_Erwerbspersonen_14ff!$B45%,1),"0.0")," (",TEXT(ROUND('Bestand-Stellensuchende'!DJ45/Hilfsblatt_Erwerbspersonen_14ff!$D45%,1),"0.0"),"-",TEXT(ROUND('Bestand-Stellensuchende'!DJ45/Hilfsblatt_Erwerbspersonen_14ff!$C45%,1),"0.0"),")")</f>
        <v>4.8 (4.6-5.1)</v>
      </c>
      <c r="DK45" s="36" t="str">
        <f>CONCATENATE(TEXT(ROUND('Bestand-Stellensuchende'!DK45/Hilfsblatt_Erwerbspersonen_14ff!$B45%,1),"0.0")," (",TEXT(ROUND('Bestand-Stellensuchende'!DK45/Hilfsblatt_Erwerbspersonen_14ff!$D45%,1),"0.0"),"-",TEXT(ROUND('Bestand-Stellensuchende'!DK45/Hilfsblatt_Erwerbspersonen_14ff!$C45%,1),"0.0"),")")</f>
        <v>4.8 (4.6-5.1)</v>
      </c>
      <c r="DL45" s="36" t="str">
        <f>CONCATENATE(TEXT(ROUND('Bestand-Stellensuchende'!DL45/Hilfsblatt_Erwerbspersonen_14ff!$B45%,1),"0.0")," (",TEXT(ROUND('Bestand-Stellensuchende'!DL45/Hilfsblatt_Erwerbspersonen_14ff!$D45%,1),"0.0"),"-",TEXT(ROUND('Bestand-Stellensuchende'!DL45/Hilfsblatt_Erwerbspersonen_14ff!$C45%,1),"0.0"),")")</f>
        <v>5.0 (4.7-5.3)</v>
      </c>
      <c r="DM45" s="36" t="str">
        <f>CONCATENATE(TEXT(ROUND('Bestand-Stellensuchende'!DM45/Hilfsblatt_Erwerbspersonen_14ff!$B45%,1),"0.0")," (",TEXT(ROUND('Bestand-Stellensuchende'!DM45/Hilfsblatt_Erwerbspersonen_14ff!$D45%,1),"0.0"),"-",TEXT(ROUND('Bestand-Stellensuchende'!DM45/Hilfsblatt_Erwerbspersonen_14ff!$C45%,1),"0.0"),")")</f>
        <v>5.0 (4.7-5.3)</v>
      </c>
      <c r="DN45" s="36" t="str">
        <f>CONCATENATE(TEXT(ROUND('Bestand-Stellensuchende'!DN45/Hilfsblatt_Erwerbspersonen_14ff!$B45%,1),"0.0")," (",TEXT(ROUND('Bestand-Stellensuchende'!DN45/Hilfsblatt_Erwerbspersonen_14ff!$D45%,1),"0.0"),"-",TEXT(ROUND('Bestand-Stellensuchende'!DN45/Hilfsblatt_Erwerbspersonen_14ff!$C45%,1),"0.0"),")")</f>
        <v>5.0 (4.7-5.3)</v>
      </c>
      <c r="DO45" s="36" t="str">
        <f>CONCATENATE(TEXT(ROUND('Bestand-Stellensuchende'!DO45/Hilfsblatt_Erwerbspersonen_14ff!$B45%,1),"0.0")," (",TEXT(ROUND('Bestand-Stellensuchende'!DO45/Hilfsblatt_Erwerbspersonen_14ff!$D45%,1),"0.0"),"-",TEXT(ROUND('Bestand-Stellensuchende'!DO45/Hilfsblatt_Erwerbspersonen_14ff!$C45%,1),"0.0"),")")</f>
        <v>4.6 (4.3-4.8)</v>
      </c>
      <c r="DP45" s="36" t="str">
        <f>CONCATENATE(TEXT(ROUND('Bestand-Stellensuchende'!DP45/Hilfsblatt_Erwerbspersonen_14ff!$B45%,1),"0.0")," (",TEXT(ROUND('Bestand-Stellensuchende'!DP45/Hilfsblatt_Erwerbspersonen_14ff!$D45%,1),"0.0"),"-",TEXT(ROUND('Bestand-Stellensuchende'!DP45/Hilfsblatt_Erwerbspersonen_14ff!$C45%,1),"0.0"),")")</f>
        <v>4.9 (4.7-5.2)</v>
      </c>
      <c r="DQ45" s="36" t="str">
        <f>CONCATENATE(TEXT(ROUND('Bestand-Stellensuchende'!DQ45/Hilfsblatt_Erwerbspersonen_14ff!$B45%,1),"0.0")," (",TEXT(ROUND('Bestand-Stellensuchende'!DQ45/Hilfsblatt_Erwerbspersonen_14ff!$D45%,1),"0.0"),"-",TEXT(ROUND('Bestand-Stellensuchende'!DQ45/Hilfsblatt_Erwerbspersonen_14ff!$C45%,1),"0.0"),")")</f>
        <v>4.7 (4.5-5.0)</v>
      </c>
      <c r="DR45" s="36" t="str">
        <f>CONCATENATE(TEXT(ROUND('Bestand-Stellensuchende'!DR45/Hilfsblatt_Erwerbspersonen_14ff!$B45%,1),"0.0")," (",TEXT(ROUND('Bestand-Stellensuchende'!DR45/Hilfsblatt_Erwerbspersonen_14ff!$D45%,1),"0.0"),"-",TEXT(ROUND('Bestand-Stellensuchende'!DR45/Hilfsblatt_Erwerbspersonen_14ff!$C45%,1),"0.0"),")")</f>
        <v>4.5 (4.3-4.8)</v>
      </c>
      <c r="DS45" s="36" t="str">
        <f>CONCATENATE(TEXT(ROUND('Bestand-Stellensuchende'!DS45/Hilfsblatt_Erwerbspersonen_14ff!$B45%,1),"0.0")," (",TEXT(ROUND('Bestand-Stellensuchende'!DS45/Hilfsblatt_Erwerbspersonen_14ff!$D45%,1),"0.0"),"-",TEXT(ROUND('Bestand-Stellensuchende'!DS45/Hilfsblatt_Erwerbspersonen_14ff!$C45%,1),"0.0"),")")</f>
        <v>4.5 (4.3-4.8)</v>
      </c>
      <c r="DT45" s="36" t="str">
        <f>CONCATENATE(TEXT(ROUND('Bestand-Stellensuchende'!DT45/Hilfsblatt_Erwerbspersonen_14ff!$B45%,1),"0.0")," (",TEXT(ROUND('Bestand-Stellensuchende'!DT45/Hilfsblatt_Erwerbspersonen_14ff!$D45%,1),"0.0"),"-",TEXT(ROUND('Bestand-Stellensuchende'!DT45/Hilfsblatt_Erwerbspersonen_14ff!$C45%,1),"0.0"),")")</f>
        <v>4.5 (4.3-4.8)</v>
      </c>
      <c r="DU45" s="36" t="str">
        <f>CONCATENATE(TEXT(ROUND('Bestand-Stellensuchende'!DU45/Hilfsblatt_Erwerbspersonen_14ff!$B45%,1),"0.0")," (",TEXT(ROUND('Bestand-Stellensuchende'!DU45/Hilfsblatt_Erwerbspersonen_14ff!$D45%,1),"0.0"),"-",TEXT(ROUND('Bestand-Stellensuchende'!DU45/Hilfsblatt_Erwerbspersonen_14ff!$C45%,1),"0.0"),")")</f>
        <v>4.4 (4.2-4.7)</v>
      </c>
      <c r="DV45" s="36" t="str">
        <f>CONCATENATE(TEXT(ROUND('Bestand-Stellensuchende'!DV45/Hilfsblatt_Erwerbspersonen_14ff!$B45%,1),"0.0")," (",TEXT(ROUND('Bestand-Stellensuchende'!DV45/Hilfsblatt_Erwerbspersonen_14ff!$D45%,1),"0.0"),"-",TEXT(ROUND('Bestand-Stellensuchende'!DV45/Hilfsblatt_Erwerbspersonen_14ff!$C45%,1),"0.0"),")")</f>
        <v>4.5 (4.3-4.8)</v>
      </c>
      <c r="DW45" s="36" t="str">
        <f>CONCATENATE(TEXT(ROUND('Bestand-Stellensuchende'!DW45/Hilfsblatt_Erwerbspersonen_14ff!$B45%,1),"0.0")," (",TEXT(ROUND('Bestand-Stellensuchende'!DW45/Hilfsblatt_Erwerbspersonen_14ff!$D45%,1),"0.0"),"-",TEXT(ROUND('Bestand-Stellensuchende'!DW45/Hilfsblatt_Erwerbspersonen_14ff!$C45%,1),"0.0"),")")</f>
        <v>4.5 (4.3-4.8)</v>
      </c>
      <c r="DX45" s="36" t="str">
        <f>CONCATENATE(TEXT(ROUND('Bestand-Stellensuchende'!DX45/Hilfsblatt_Erwerbspersonen_14ff!$B45%,1),"0.0")," (",TEXT(ROUND('Bestand-Stellensuchende'!DX45/Hilfsblatt_Erwerbspersonen_14ff!$D45%,1),"0.0"),"-",TEXT(ROUND('Bestand-Stellensuchende'!DX45/Hilfsblatt_Erwerbspersonen_14ff!$C45%,1),"0.0"),")")</f>
        <v>4.6 (4.3-4.9)</v>
      </c>
      <c r="DY45" s="36" t="str">
        <f>CONCATENATE(TEXT(ROUND('Bestand-Stellensuchende'!DY45/Hilfsblatt_Erwerbspersonen_14ff!$B45%,1),"0.0")," (",TEXT(ROUND('Bestand-Stellensuchende'!DY45/Hilfsblatt_Erwerbspersonen_14ff!$D45%,1),"0.0"),"-",TEXT(ROUND('Bestand-Stellensuchende'!DY45/Hilfsblatt_Erwerbspersonen_14ff!$C45%,1),"0.0"),")")</f>
        <v>4.5 (4.3-4.8)</v>
      </c>
      <c r="DZ45" s="36" t="str">
        <f>CONCATENATE(TEXT(ROUND('Bestand-Stellensuchende'!DZ45/Hilfsblatt_Erwerbspersonen_14ff!$B45%,1),"0.0")," (",TEXT(ROUND('Bestand-Stellensuchende'!DZ45/Hilfsblatt_Erwerbspersonen_14ff!$D45%,1),"0.0"),"-",TEXT(ROUND('Bestand-Stellensuchende'!DZ45/Hilfsblatt_Erwerbspersonen_14ff!$C45%,1),"0.0"),")")</f>
        <v>4.5 (4.3-4.8)</v>
      </c>
      <c r="EA45" s="36" t="str">
        <f>CONCATENATE(TEXT(ROUND('Bestand-Stellensuchende'!EA45/Hilfsblatt_Erwerbspersonen_14ff!$B45%,1),"0.0")," (",TEXT(ROUND('Bestand-Stellensuchende'!EA45/Hilfsblatt_Erwerbspersonen_14ff!$D45%,1),"0.0"),"-",TEXT(ROUND('Bestand-Stellensuchende'!EA45/Hilfsblatt_Erwerbspersonen_14ff!$C45%,1),"0.0"),")")</f>
        <v>4.4 (4.2-4.7)</v>
      </c>
      <c r="EB45" s="36" t="str">
        <f>CONCATENATE(TEXT(ROUND('Bestand-Stellensuchende'!EB45/Hilfsblatt_Erwerbspersonen_14ff!$B45%,1),"0.0")," (",TEXT(ROUND('Bestand-Stellensuchende'!EB45/Hilfsblatt_Erwerbspersonen_14ff!$D45%,1),"0.0"),"-",TEXT(ROUND('Bestand-Stellensuchende'!EB45/Hilfsblatt_Erwerbspersonen_14ff!$C45%,1),"0.0"),")")</f>
        <v>4.2 (4.0-4.5)</v>
      </c>
      <c r="EC45" s="36" t="str">
        <f>CONCATENATE(TEXT(ROUND('Bestand-Stellensuchende'!EC45/Hilfsblatt_Erwerbspersonen_14ff!$B45%,1),"0.0")," (",TEXT(ROUND('Bestand-Stellensuchende'!EC45/Hilfsblatt_Erwerbspersonen_14ff!$D45%,1),"0.0"),"-",TEXT(ROUND('Bestand-Stellensuchende'!EC45/Hilfsblatt_Erwerbspersonen_14ff!$C45%,1),"0.0"),")")</f>
        <v>4.6 (4.3-4.9)</v>
      </c>
      <c r="ED45" s="36" t="str">
        <f>CONCATENATE(TEXT(ROUND('Bestand-Stellensuchende'!ED45/Hilfsblatt_Erwerbspersonen_14ff!$B45%,1),"0.0")," (",TEXT(ROUND('Bestand-Stellensuchende'!ED45/Hilfsblatt_Erwerbspersonen_14ff!$D45%,1),"0.0"),"-",TEXT(ROUND('Bestand-Stellensuchende'!ED45/Hilfsblatt_Erwerbspersonen_14ff!$C45%,1),"0.0"),")")</f>
        <v>4.3 (4.1-4.6)</v>
      </c>
      <c r="EE45" s="36" t="str">
        <f>CONCATENATE(TEXT(ROUND('Bestand-Stellensuchende'!EE45/Hilfsblatt_Erwerbspersonen_14ff!$B45%,1),"0.0")," (",TEXT(ROUND('Bestand-Stellensuchende'!EE45/Hilfsblatt_Erwerbspersonen_14ff!$D45%,1),"0.0"),"-",TEXT(ROUND('Bestand-Stellensuchende'!EE45/Hilfsblatt_Erwerbspersonen_14ff!$C45%,1),"0.0"),")")</f>
        <v>4.1 (3.9-4.4)</v>
      </c>
      <c r="EF45" s="36" t="str">
        <f>CONCATENATE(TEXT(ROUND('Bestand-Stellensuchende'!EF45/Hilfsblatt_Erwerbspersonen_14ff!$B45%,1),"0.0")," (",TEXT(ROUND('Bestand-Stellensuchende'!EF45/Hilfsblatt_Erwerbspersonen_14ff!$D45%,1),"0.0"),"-",TEXT(ROUND('Bestand-Stellensuchende'!EF45/Hilfsblatt_Erwerbspersonen_14ff!$C45%,1),"0.0"),")")</f>
        <v>4.0 (3.8-4.3)</v>
      </c>
      <c r="EG45" s="36" t="str">
        <f>CONCATENATE(TEXT(ROUND('Bestand-Stellensuchende'!EG45/Hilfsblatt_Erwerbspersonen_14ff!$B45%,1),"0.0")," (",TEXT(ROUND('Bestand-Stellensuchende'!EG45/Hilfsblatt_Erwerbspersonen_14ff!$D45%,1),"0.0"),"-",TEXT(ROUND('Bestand-Stellensuchende'!EG45/Hilfsblatt_Erwerbspersonen_14ff!$C45%,1),"0.0"),")")</f>
        <v>4.1 (3.9-4.3)</v>
      </c>
      <c r="EH45" s="36" t="str">
        <f>CONCATENATE(TEXT(ROUND('Bestand-Stellensuchende'!EH45/Hilfsblatt_Erwerbspersonen_14ff!$B45%,1),"0.0")," (",TEXT(ROUND('Bestand-Stellensuchende'!EH45/Hilfsblatt_Erwerbspersonen_14ff!$D45%,1),"0.0"),"-",TEXT(ROUND('Bestand-Stellensuchende'!EH45/Hilfsblatt_Erwerbspersonen_14ff!$C45%,1),"0.0"),")")</f>
        <v>4.1 (3.9-4.4)</v>
      </c>
      <c r="EI45" s="36" t="str">
        <f>CONCATENATE(TEXT(ROUND('Bestand-Stellensuchende'!EI45/Hilfsblatt_Erwerbspersonen_14ff!$B45%,1),"0.0")," (",TEXT(ROUND('Bestand-Stellensuchende'!EI45/Hilfsblatt_Erwerbspersonen_14ff!$D45%,1),"0.0"),"-",TEXT(ROUND('Bestand-Stellensuchende'!EI45/Hilfsblatt_Erwerbspersonen_14ff!$C45%,1),"0.0"),")")</f>
        <v>4.1 (3.9-4.3)</v>
      </c>
      <c r="EJ45" s="36" t="str">
        <f>CONCATENATE(TEXT(ROUND('Bestand-Stellensuchende'!EJ45/Hilfsblatt_Erwerbspersonen_14ff!$B45%,1),"0.0")," (",TEXT(ROUND('Bestand-Stellensuchende'!EJ45/Hilfsblatt_Erwerbspersonen_14ff!$D45%,1),"0.0"),"-",TEXT(ROUND('Bestand-Stellensuchende'!EJ45/Hilfsblatt_Erwerbspersonen_14ff!$C45%,1),"0.0"),")")</f>
        <v>4.0 (3.8-4.2)</v>
      </c>
      <c r="EK45" s="36" t="str">
        <f>CONCATENATE(TEXT(ROUND('Bestand-Stellensuchende'!EK45/Hilfsblatt_Erwerbspersonen_14ff!$B45%,1),"0.0")," (",TEXT(ROUND('Bestand-Stellensuchende'!EK45/Hilfsblatt_Erwerbspersonen_14ff!$D45%,1),"0.0"),"-",TEXT(ROUND('Bestand-Stellensuchende'!EK45/Hilfsblatt_Erwerbspersonen_14ff!$C45%,1),"0.0"),")")</f>
        <v>4.1 (3.9-4.3)</v>
      </c>
      <c r="EL45" s="36" t="str">
        <f>CONCATENATE(TEXT(ROUND('Bestand-Stellensuchende'!EL45/Hilfsblatt_Erwerbspersonen_14ff!$B45%,1),"0.0")," (",TEXT(ROUND('Bestand-Stellensuchende'!EL45/Hilfsblatt_Erwerbspersonen_14ff!$D45%,1),"0.0"),"-",TEXT(ROUND('Bestand-Stellensuchende'!EL45/Hilfsblatt_Erwerbspersonen_14ff!$C45%,1),"0.0"),")")</f>
        <v>4.3 (4.1-4.6)</v>
      </c>
      <c r="EM45" s="36" t="str">
        <f>CONCATENATE(TEXT(ROUND('Bestand-Stellensuchende'!EM45/Hilfsblatt_Erwerbspersonen_14ff!$B45%,1),"0.0")," (",TEXT(ROUND('Bestand-Stellensuchende'!EM45/Hilfsblatt_Erwerbspersonen_14ff!$D45%,1),"0.0"),"-",TEXT(ROUND('Bestand-Stellensuchende'!EM45/Hilfsblatt_Erwerbspersonen_14ff!$C45%,1),"0.0"),")")</f>
        <v>4.4 (4.1-4.6)</v>
      </c>
      <c r="EN45" s="36" t="str">
        <f>CONCATENATE(TEXT(ROUND('Bestand-Stellensuchende'!EN45/Hilfsblatt_Erwerbspersonen_14ff!$B45%,1),"0.0")," (",TEXT(ROUND('Bestand-Stellensuchende'!EN45/Hilfsblatt_Erwerbspersonen_14ff!$D45%,1),"0.0"),"-",TEXT(ROUND('Bestand-Stellensuchende'!EN45/Hilfsblatt_Erwerbspersonen_14ff!$C45%,1),"0.0"),")")</f>
        <v>4.5 (4.3-4.8)</v>
      </c>
    </row>
    <row r="46" spans="1:144" ht="13.5" customHeight="1">
      <c r="A46" s="20" t="s">
        <v>32</v>
      </c>
      <c r="B46" s="36" t="str">
        <f>CONCATENATE(TEXT(ROUND('Bestand-Stellensuchende'!B46/Hilfsblatt_Erwerbspersonen_20ff!$B46%,1),"0.0")," (",TEXT(ROUND('Bestand-Stellensuchende'!B46/Hilfsblatt_Erwerbspersonen_20ff!$D46%,1),"0.0"),"-",TEXT(ROUND('Bestand-Stellensuchende'!B46/Hilfsblatt_Erwerbspersonen_20ff!$C46%,1),"0.0"),")")</f>
        <v>3.5 (3.3-3.8)</v>
      </c>
      <c r="C46" s="36" t="str">
        <f>CONCATENATE(TEXT(ROUND('Bestand-Stellensuchende'!C46/Hilfsblatt_Erwerbspersonen_20ff!$B46%,1),"0.0")," (",TEXT(ROUND('Bestand-Stellensuchende'!C46/Hilfsblatt_Erwerbspersonen_20ff!$D46%,1),"0.0"),"-",TEXT(ROUND('Bestand-Stellensuchende'!C46/Hilfsblatt_Erwerbspersonen_20ff!$C46%,1),"0.0"),")")</f>
        <v>3.5 (3.3-3.8)</v>
      </c>
      <c r="D46" s="36" t="str">
        <f>CONCATENATE(TEXT(ROUND('Bestand-Stellensuchende'!D46/Hilfsblatt_Erwerbspersonen_20ff!$B46%,1),"0.0")," (",TEXT(ROUND('Bestand-Stellensuchende'!D46/Hilfsblatt_Erwerbspersonen_20ff!$D46%,1),"0.0"),"-",TEXT(ROUND('Bestand-Stellensuchende'!D46/Hilfsblatt_Erwerbspersonen_20ff!$C46%,1),"0.0"),")")</f>
        <v>3.7 (3.4-3.9)</v>
      </c>
      <c r="E46" s="36" t="str">
        <f>CONCATENATE(TEXT(ROUND('Bestand-Stellensuchende'!E46/Hilfsblatt_Erwerbspersonen_20ff!$B46%,1),"0.0")," (",TEXT(ROUND('Bestand-Stellensuchende'!E46/Hilfsblatt_Erwerbspersonen_20ff!$D46%,1),"0.0"),"-",TEXT(ROUND('Bestand-Stellensuchende'!E46/Hilfsblatt_Erwerbspersonen_20ff!$C46%,1),"0.0"),")")</f>
        <v>3.7 (3.5-4.0)</v>
      </c>
      <c r="F46" s="36"/>
      <c r="G46" s="36"/>
      <c r="H46" s="36"/>
      <c r="I46" s="36"/>
      <c r="J46" s="36"/>
      <c r="K46" s="36"/>
      <c r="L46" s="36"/>
      <c r="M46" s="36"/>
      <c r="N46" s="36"/>
      <c r="O46" s="36" t="str">
        <f>CONCATENATE(TEXT(ROUND('Bestand-Stellensuchende'!O46/Hilfsblatt_Erwerbspersonen_20ff!$B46%,1),"0.0")," (",TEXT(ROUND('Bestand-Stellensuchende'!O46/Hilfsblatt_Erwerbspersonen_20ff!$D46%,1),"0.0"),"-",TEXT(ROUND('Bestand-Stellensuchende'!O46/Hilfsblatt_Erwerbspersonen_20ff!$C46%,1),"0.0"),")")</f>
        <v>3.1 (2.9-3.3)</v>
      </c>
      <c r="P46" s="36" t="str">
        <f>CONCATENATE(TEXT(ROUND('Bestand-Stellensuchende'!P46/Hilfsblatt_Erwerbspersonen_20ff!$B46%,1),"0.0")," (",TEXT(ROUND('Bestand-Stellensuchende'!P46/Hilfsblatt_Erwerbspersonen_20ff!$D46%,1),"0.0"),"-",TEXT(ROUND('Bestand-Stellensuchende'!P46/Hilfsblatt_Erwerbspersonen_20ff!$C46%,1),"0.0"),")")</f>
        <v>3.5 (3.3-3.8)</v>
      </c>
      <c r="Q46" s="36" t="str">
        <f>CONCATENATE(TEXT(ROUND('Bestand-Stellensuchende'!Q46/Hilfsblatt_Erwerbspersonen_20ff!$B46%,1),"0.0")," (",TEXT(ROUND('Bestand-Stellensuchende'!Q46/Hilfsblatt_Erwerbspersonen_20ff!$D46%,1),"0.0"),"-",TEXT(ROUND('Bestand-Stellensuchende'!Q46/Hilfsblatt_Erwerbspersonen_20ff!$C46%,1),"0.0"),")")</f>
        <v>3.3 (3.1-3.5)</v>
      </c>
      <c r="R46" s="36" t="str">
        <f>CONCATENATE(TEXT(ROUND('Bestand-Stellensuchende'!R46/Hilfsblatt_Erwerbspersonen_20ff!$B46%,1),"0.0")," (",TEXT(ROUND('Bestand-Stellensuchende'!R46/Hilfsblatt_Erwerbspersonen_20ff!$D46%,1),"0.0"),"-",TEXT(ROUND('Bestand-Stellensuchende'!R46/Hilfsblatt_Erwerbspersonen_20ff!$C46%,1),"0.0"),")")</f>
        <v>3.1 (2.9-3.3)</v>
      </c>
      <c r="S46" s="36" t="str">
        <f>CONCATENATE(TEXT(ROUND('Bestand-Stellensuchende'!S46/Hilfsblatt_Erwerbspersonen_20ff!$B46%,1),"0.0")," (",TEXT(ROUND('Bestand-Stellensuchende'!S46/Hilfsblatt_Erwerbspersonen_20ff!$D46%,1),"0.0"),"-",TEXT(ROUND('Bestand-Stellensuchende'!S46/Hilfsblatt_Erwerbspersonen_20ff!$C46%,1),"0.0"),")")</f>
        <v>2.9 (2.7-3.1)</v>
      </c>
      <c r="T46" s="36" t="str">
        <f>CONCATENATE(TEXT(ROUND('Bestand-Stellensuchende'!T46/Hilfsblatt_Erwerbspersonen_20ff!$B46%,1),"0.0")," (",TEXT(ROUND('Bestand-Stellensuchende'!T46/Hilfsblatt_Erwerbspersonen_20ff!$D46%,1),"0.0"),"-",TEXT(ROUND('Bestand-Stellensuchende'!T46/Hilfsblatt_Erwerbspersonen_20ff!$C46%,1),"0.0"),")")</f>
        <v>3.0 (2.8-3.2)</v>
      </c>
      <c r="U46" s="36" t="str">
        <f>CONCATENATE(TEXT(ROUND('Bestand-Stellensuchende'!U46/Hilfsblatt_Erwerbspersonen_20ff!$B46%,1),"0.0")," (",TEXT(ROUND('Bestand-Stellensuchende'!U46/Hilfsblatt_Erwerbspersonen_20ff!$D46%,1),"0.0"),"-",TEXT(ROUND('Bestand-Stellensuchende'!U46/Hilfsblatt_Erwerbspersonen_20ff!$C46%,1),"0.0"),")")</f>
        <v>2.8 (2.7-3.1)</v>
      </c>
      <c r="V46" s="36" t="str">
        <f>CONCATENATE(TEXT(ROUND('Bestand-Stellensuchende'!V46/Hilfsblatt_Erwerbspersonen_20ff!$B46%,1),"0.0")," (",TEXT(ROUND('Bestand-Stellensuchende'!V46/Hilfsblatt_Erwerbspersonen_20ff!$D46%,1),"0.0"),"-",TEXT(ROUND('Bestand-Stellensuchende'!V46/Hilfsblatt_Erwerbspersonen_20ff!$C46%,1),"0.0"),")")</f>
        <v>2.9 (2.7-3.1)</v>
      </c>
      <c r="W46" s="36" t="str">
        <f>CONCATENATE(TEXT(ROUND('Bestand-Stellensuchende'!W46/Hilfsblatt_Erwerbspersonen_20ff!$B46%,1),"0.0")," (",TEXT(ROUND('Bestand-Stellensuchende'!W46/Hilfsblatt_Erwerbspersonen_20ff!$D46%,1),"0.0"),"-",TEXT(ROUND('Bestand-Stellensuchende'!W46/Hilfsblatt_Erwerbspersonen_20ff!$C46%,1),"0.0"),")")</f>
        <v>2.9 (2.7-3.1)</v>
      </c>
      <c r="X46" s="36" t="str">
        <f>CONCATENATE(TEXT(ROUND('Bestand-Stellensuchende'!X46/Hilfsblatt_Erwerbspersonen_20ff!$B46%,1),"0.0")," (",TEXT(ROUND('Bestand-Stellensuchende'!X46/Hilfsblatt_Erwerbspersonen_20ff!$D46%,1),"0.0"),"-",TEXT(ROUND('Bestand-Stellensuchende'!X46/Hilfsblatt_Erwerbspersonen_20ff!$C46%,1),"0.0"),")")</f>
        <v>2.9 (2.8-3.2)</v>
      </c>
      <c r="Y46" s="36" t="str">
        <f>CONCATENATE(TEXT(ROUND('Bestand-Stellensuchende'!Y46/Hilfsblatt_Erwerbspersonen_20ff!$B46%,1),"0.0")," (",TEXT(ROUND('Bestand-Stellensuchende'!Y46/Hilfsblatt_Erwerbspersonen_20ff!$D46%,1),"0.0"),"-",TEXT(ROUND('Bestand-Stellensuchende'!Y46/Hilfsblatt_Erwerbspersonen_20ff!$C46%,1),"0.0"),")")</f>
        <v>3.1 (2.9-3.4)</v>
      </c>
      <c r="Z46" s="36" t="str">
        <f>CONCATENATE(TEXT(ROUND('Bestand-Stellensuchende'!Z46/Hilfsblatt_Erwerbspersonen_20ff!$B46%,1),"0.0")," (",TEXT(ROUND('Bestand-Stellensuchende'!Z46/Hilfsblatt_Erwerbspersonen_20ff!$D46%,1),"0.0"),"-",TEXT(ROUND('Bestand-Stellensuchende'!Z46/Hilfsblatt_Erwerbspersonen_20ff!$C46%,1),"0.0"),")")</f>
        <v>3.3 (3.1-3.6)</v>
      </c>
      <c r="AA46" s="36" t="str">
        <f>CONCATENATE(TEXT(ROUND('Bestand-Stellensuchende'!AA46/Hilfsblatt_Erwerbspersonen_20ff!$B46%,1),"0.0")," (",TEXT(ROUND('Bestand-Stellensuchende'!AA46/Hilfsblatt_Erwerbspersonen_20ff!$D46%,1),"0.0"),"-",TEXT(ROUND('Bestand-Stellensuchende'!AA46/Hilfsblatt_Erwerbspersonen_20ff!$C46%,1),"0.0"),")")</f>
        <v>3.3 (3.0-3.5)</v>
      </c>
      <c r="AB46" s="36" t="str">
        <f>CONCATENATE(TEXT(ROUND('Bestand-Stellensuchende'!AB46/Hilfsblatt_Erwerbspersonen_20ff!$B46%,1),"0.0")," (",TEXT(ROUND('Bestand-Stellensuchende'!AB46/Hilfsblatt_Erwerbspersonen_20ff!$D46%,1),"0.0"),"-",TEXT(ROUND('Bestand-Stellensuchende'!AB46/Hilfsblatt_Erwerbspersonen_20ff!$C46%,1),"0.0"),")")</f>
        <v>3.3 (3.1-3.5)</v>
      </c>
      <c r="AC46" s="36" t="str">
        <f>CONCATENATE(TEXT(ROUND('Bestand-Stellensuchende'!AC46/Hilfsblatt_Erwerbspersonen_20ff!$B46%,1),"0.0")," (",TEXT(ROUND('Bestand-Stellensuchende'!AC46/Hilfsblatt_Erwerbspersonen_20ff!$D46%,1),"0.0"),"-",TEXT(ROUND('Bestand-Stellensuchende'!AC46/Hilfsblatt_Erwerbspersonen_20ff!$C46%,1),"0.0"),")")</f>
        <v>3.2 (3.0-3.4)</v>
      </c>
      <c r="AD46" s="36" t="str">
        <f>CONCATENATE(TEXT(ROUND('Bestand-Stellensuchende'!AD46/Hilfsblatt_Erwerbspersonen_20ff!$B46%,1),"0.0")," (",TEXT(ROUND('Bestand-Stellensuchende'!AD46/Hilfsblatt_Erwerbspersonen_20ff!$D46%,1),"0.0"),"-",TEXT(ROUND('Bestand-Stellensuchende'!AD46/Hilfsblatt_Erwerbspersonen_20ff!$C46%,1),"0.0"),")")</f>
        <v>3.2 (3.0-3.4)</v>
      </c>
      <c r="AE46" s="36" t="str">
        <f>CONCATENATE(TEXT(ROUND('Bestand-Stellensuchende'!AE46/Hilfsblatt_Erwerbspersonen_20ff!$B46%,1),"0.0")," (",TEXT(ROUND('Bestand-Stellensuchende'!AE46/Hilfsblatt_Erwerbspersonen_20ff!$D46%,1),"0.0"),"-",TEXT(ROUND('Bestand-Stellensuchende'!AE46/Hilfsblatt_Erwerbspersonen_20ff!$C46%,1),"0.0"),")")</f>
        <v>3.0 (2.8-3.2)</v>
      </c>
      <c r="AF46" s="36" t="str">
        <f>CONCATENATE(TEXT(ROUND('Bestand-Stellensuchende'!AF46/Hilfsblatt_Erwerbspersonen_20ff!$B46%,1),"0.0")," (",TEXT(ROUND('Bestand-Stellensuchende'!AF46/Hilfsblatt_Erwerbspersonen_20ff!$D46%,1),"0.0"),"-",TEXT(ROUND('Bestand-Stellensuchende'!AF46/Hilfsblatt_Erwerbspersonen_20ff!$C46%,1),"0.0"),")")</f>
        <v>3.0 (2.8-3.2)</v>
      </c>
      <c r="AG46" s="36" t="str">
        <f>CONCATENATE(TEXT(ROUND('Bestand-Stellensuchende'!AG46/Hilfsblatt_Erwerbspersonen_20ff!$B46%,1),"0.0")," (",TEXT(ROUND('Bestand-Stellensuchende'!AG46/Hilfsblatt_Erwerbspersonen_20ff!$D46%,1),"0.0"),"-",TEXT(ROUND('Bestand-Stellensuchende'!AG46/Hilfsblatt_Erwerbspersonen_20ff!$C46%,1),"0.0"),")")</f>
        <v>3.0 (2.8-3.2)</v>
      </c>
      <c r="AH46" s="36" t="str">
        <f>CONCATENATE(TEXT(ROUND('Bestand-Stellensuchende'!AH46/Hilfsblatt_Erwerbspersonen_20ff!$B46%,1),"0.0")," (",TEXT(ROUND('Bestand-Stellensuchende'!AH46/Hilfsblatt_Erwerbspersonen_20ff!$D46%,1),"0.0"),"-",TEXT(ROUND('Bestand-Stellensuchende'!AH46/Hilfsblatt_Erwerbspersonen_20ff!$C46%,1),"0.0"),")")</f>
        <v>2.9 (2.7-3.1)</v>
      </c>
      <c r="AI46" s="36" t="str">
        <f>CONCATENATE(TEXT(ROUND('Bestand-Stellensuchende'!AI46/Hilfsblatt_Erwerbspersonen_20ff!$B46%,1),"0.0")," (",TEXT(ROUND('Bestand-Stellensuchende'!AI46/Hilfsblatt_Erwerbspersonen_20ff!$D46%,1),"0.0"),"-",TEXT(ROUND('Bestand-Stellensuchende'!AI46/Hilfsblatt_Erwerbspersonen_20ff!$C46%,1),"0.0"),")")</f>
        <v>3.0 (2.8-3.2)</v>
      </c>
      <c r="AJ46" s="36" t="str">
        <f>CONCATENATE(TEXT(ROUND('Bestand-Stellensuchende'!AJ46/Hilfsblatt_Erwerbspersonen_20ff!$B46%,1),"0.0")," (",TEXT(ROUND('Bestand-Stellensuchende'!AJ46/Hilfsblatt_Erwerbspersonen_20ff!$D46%,1),"0.0"),"-",TEXT(ROUND('Bestand-Stellensuchende'!AJ46/Hilfsblatt_Erwerbspersonen_20ff!$C46%,1),"0.0"),")")</f>
        <v>3.1 (2.9-3.3)</v>
      </c>
      <c r="AK46" s="36" t="str">
        <f>CONCATENATE(TEXT(ROUND('Bestand-Stellensuchende'!AK46/Hilfsblatt_Erwerbspersonen_20ff!$B46%,1),"0.0")," (",TEXT(ROUND('Bestand-Stellensuchende'!AK46/Hilfsblatt_Erwerbspersonen_20ff!$D46%,1),"0.0"),"-",TEXT(ROUND('Bestand-Stellensuchende'!AK46/Hilfsblatt_Erwerbspersonen_20ff!$C46%,1),"0.0"),")")</f>
        <v>3.3 (3.1-3.6)</v>
      </c>
      <c r="AL46" s="36" t="str">
        <f>CONCATENATE(TEXT(ROUND('Bestand-Stellensuchende'!AL46/Hilfsblatt_Erwerbspersonen_20ff!$B46%,1),"0.0")," (",TEXT(ROUND('Bestand-Stellensuchende'!AL46/Hilfsblatt_Erwerbspersonen_20ff!$D46%,1),"0.0"),"-",TEXT(ROUND('Bestand-Stellensuchende'!AL46/Hilfsblatt_Erwerbspersonen_20ff!$C46%,1),"0.0"),")")</f>
        <v>3.7 (3.5-4.0)</v>
      </c>
      <c r="AM46" s="36" t="str">
        <f>CONCATENATE(TEXT(ROUND('Bestand-Stellensuchende'!AM46/Hilfsblatt_Erwerbspersonen_20ff!$B46%,1),"0.0")," (",TEXT(ROUND('Bestand-Stellensuchende'!AM46/Hilfsblatt_Erwerbspersonen_20ff!$D46%,1),"0.0"),"-",TEXT(ROUND('Bestand-Stellensuchende'!AM46/Hilfsblatt_Erwerbspersonen_20ff!$C46%,1),"0.0"),")")</f>
        <v>4.0 (3.7-4.3)</v>
      </c>
      <c r="AN46" s="36" t="str">
        <f>CONCATENATE(TEXT(ROUND('Bestand-Stellensuchende'!AN46/Hilfsblatt_Erwerbspersonen_20ff!$B46%,1),"0.0")," (",TEXT(ROUND('Bestand-Stellensuchende'!AN46/Hilfsblatt_Erwerbspersonen_20ff!$D46%,1),"0.0"),"-",TEXT(ROUND('Bestand-Stellensuchende'!AN46/Hilfsblatt_Erwerbspersonen_20ff!$C46%,1),"0.0"),")")</f>
        <v>4.2 (3.9-4.5)</v>
      </c>
      <c r="AO46" s="36" t="str">
        <f>CONCATENATE(TEXT(ROUND('Bestand-Stellensuchende'!AO46/Hilfsblatt_Erwerbspersonen_20ff!$B46%,1),"0.0")," (",TEXT(ROUND('Bestand-Stellensuchende'!AO46/Hilfsblatt_Erwerbspersonen_20ff!$D46%,1),"0.0"),"-",TEXT(ROUND('Bestand-Stellensuchende'!AO46/Hilfsblatt_Erwerbspersonen_20ff!$C46%,1),"0.0"),")")</f>
        <v>4.5 (4.2-4.9)</v>
      </c>
      <c r="AP46" s="36" t="str">
        <f>CONCATENATE(TEXT(ROUND('Bestand-Stellensuchende'!AP46/Hilfsblatt_Erwerbspersonen_20ff!$B46%,1),"0.0")," (",TEXT(ROUND('Bestand-Stellensuchende'!AP46/Hilfsblatt_Erwerbspersonen_20ff!$D46%,1),"0.0"),"-",TEXT(ROUND('Bestand-Stellensuchende'!AP46/Hilfsblatt_Erwerbspersonen_20ff!$C46%,1),"0.0"),")")</f>
        <v>4.1 (3.9-4.4)</v>
      </c>
      <c r="AQ46" s="36" t="str">
        <f>CONCATENATE(TEXT(ROUND('Bestand-Stellensuchende'!AQ46/Hilfsblatt_Erwerbspersonen_20ff!$B46%,1),"0.0")," (",TEXT(ROUND('Bestand-Stellensuchende'!AQ46/Hilfsblatt_Erwerbspersonen_20ff!$D46%,1),"0.0"),"-",TEXT(ROUND('Bestand-Stellensuchende'!AQ46/Hilfsblatt_Erwerbspersonen_20ff!$C46%,1),"0.0"),")")</f>
        <v>4.1 (3.9-4.4)</v>
      </c>
      <c r="AR46" s="36" t="str">
        <f>CONCATENATE(TEXT(ROUND('Bestand-Stellensuchende'!AR46/Hilfsblatt_Erwerbspersonen_20ff!$B46%,1),"0.0")," (",TEXT(ROUND('Bestand-Stellensuchende'!AR46/Hilfsblatt_Erwerbspersonen_20ff!$D46%,1),"0.0"),"-",TEXT(ROUND('Bestand-Stellensuchende'!AR46/Hilfsblatt_Erwerbspersonen_20ff!$C46%,1),"0.0"),")")</f>
        <v>4.0 (3.7-4.3)</v>
      </c>
      <c r="AS46" s="36" t="str">
        <f>CONCATENATE(TEXT(ROUND('Bestand-Stellensuchende'!AS46/Hilfsblatt_Erwerbspersonen_20ff!$B46%,1),"0.0")," (",TEXT(ROUND('Bestand-Stellensuchende'!AS46/Hilfsblatt_Erwerbspersonen_20ff!$D46%,1),"0.0"),"-",TEXT(ROUND('Bestand-Stellensuchende'!AS46/Hilfsblatt_Erwerbspersonen_20ff!$C46%,1),"0.0"),")")</f>
        <v>4.0 (3.7-4.3)</v>
      </c>
      <c r="AT46" s="36" t="str">
        <f>CONCATENATE(TEXT(ROUND('Bestand-Stellensuchende'!AT46/Hilfsblatt_Erwerbspersonen_20ff!$B46%,1),"0.0")," (",TEXT(ROUND('Bestand-Stellensuchende'!AT46/Hilfsblatt_Erwerbspersonen_20ff!$D46%,1),"0.0"),"-",TEXT(ROUND('Bestand-Stellensuchende'!AT46/Hilfsblatt_Erwerbspersonen_20ff!$C46%,1),"0.0"),")")</f>
        <v>4.1 (3.9-4.4)</v>
      </c>
      <c r="AU46" s="36" t="str">
        <f>CONCATENATE(TEXT(ROUND('Bestand-Stellensuchende'!AU46/Hilfsblatt_Erwerbspersonen_20ff!$B46%,1),"0.0")," (",TEXT(ROUND('Bestand-Stellensuchende'!AU46/Hilfsblatt_Erwerbspersonen_20ff!$D46%,1),"0.0"),"-",TEXT(ROUND('Bestand-Stellensuchende'!AU46/Hilfsblatt_Erwerbspersonen_20ff!$C46%,1),"0.0"),")")</f>
        <v>4.2 (3.9-4.5)</v>
      </c>
      <c r="AV46" s="36" t="str">
        <f>CONCATENATE(TEXT(ROUND('Bestand-Stellensuchende'!AV46/Hilfsblatt_Erwerbspersonen_20ff!$B46%,1),"0.0")," (",TEXT(ROUND('Bestand-Stellensuchende'!AV46/Hilfsblatt_Erwerbspersonen_20ff!$D46%,1),"0.0"),"-",TEXT(ROUND('Bestand-Stellensuchende'!AV46/Hilfsblatt_Erwerbspersonen_20ff!$C46%,1),"0.0"),")")</f>
        <v>4.5 (4.2-4.8)</v>
      </c>
      <c r="AW46" s="36" t="str">
        <f>CONCATENATE(TEXT(ROUND('Bestand-Stellensuchende'!AW46/Hilfsblatt_Erwerbspersonen_20ff!$B46%,1),"0.0")," (",TEXT(ROUND('Bestand-Stellensuchende'!AW46/Hilfsblatt_Erwerbspersonen_20ff!$D46%,1),"0.0"),"-",TEXT(ROUND('Bestand-Stellensuchende'!AW46/Hilfsblatt_Erwerbspersonen_20ff!$C46%,1),"0.0"),")")</f>
        <v>4.7 (4.4-5.0)</v>
      </c>
      <c r="AX46" s="36" t="str">
        <f>CONCATENATE(TEXT(ROUND('Bestand-Stellensuchende'!AX46/Hilfsblatt_Erwerbspersonen_20ff!$B46%,1),"0.0")," (",TEXT(ROUND('Bestand-Stellensuchende'!AX46/Hilfsblatt_Erwerbspersonen_20ff!$D46%,1),"0.0"),"-",TEXT(ROUND('Bestand-Stellensuchende'!AX46/Hilfsblatt_Erwerbspersonen_20ff!$C46%,1),"0.0"),")")</f>
        <v>4.9 (4.6-5.2)</v>
      </c>
      <c r="AY46" s="36" t="str">
        <f>CONCATENATE(TEXT(ROUND('Bestand-Stellensuchende'!AY46/Hilfsblatt_Erwerbspersonen_20ff!$B46%,1),"0.0")," (",TEXT(ROUND('Bestand-Stellensuchende'!AY46/Hilfsblatt_Erwerbspersonen_20ff!$D46%,1),"0.0"),"-",TEXT(ROUND('Bestand-Stellensuchende'!AY46/Hilfsblatt_Erwerbspersonen_20ff!$C46%,1),"0.0"),")")</f>
        <v>5.2 (4.8-5.5)</v>
      </c>
      <c r="AZ46" s="36" t="str">
        <f>CONCATENATE(TEXT(ROUND('Bestand-Stellensuchende'!AZ46/Hilfsblatt_Erwerbspersonen_20ff!$B46%,1),"0.0")," (",TEXT(ROUND('Bestand-Stellensuchende'!AZ46/Hilfsblatt_Erwerbspersonen_20ff!$D46%,1),"0.0"),"-",TEXT(ROUND('Bestand-Stellensuchende'!AZ46/Hilfsblatt_Erwerbspersonen_20ff!$C46%,1),"0.0"),")")</f>
        <v>5.2 (4.9-5.6)</v>
      </c>
      <c r="BA46" s="36" t="str">
        <f>CONCATENATE(TEXT(ROUND('Bestand-Stellensuchende'!BA46/Hilfsblatt_Erwerbspersonen_20ff!$B46%,1),"0.0")," (",TEXT(ROUND('Bestand-Stellensuchende'!BA46/Hilfsblatt_Erwerbspersonen_20ff!$D46%,1),"0.0"),"-",TEXT(ROUND('Bestand-Stellensuchende'!BA46/Hilfsblatt_Erwerbspersonen_20ff!$C46%,1),"0.0"),")")</f>
        <v>5.3 (5.0-5.7)</v>
      </c>
      <c r="BB46" s="36" t="str">
        <f>CONCATENATE(TEXT(ROUND('Bestand-Stellensuchende'!BB46/Hilfsblatt_Erwerbspersonen_20ff!$B46%,1),"0.0")," (",TEXT(ROUND('Bestand-Stellensuchende'!BB46/Hilfsblatt_Erwerbspersonen_20ff!$D46%,1),"0.0"),"-",TEXT(ROUND('Bestand-Stellensuchende'!BB46/Hilfsblatt_Erwerbspersonen_20ff!$C46%,1),"0.0"),")")</f>
        <v>4.3 (4.1-4.7)</v>
      </c>
      <c r="BC46" s="36" t="str">
        <f>CONCATENATE(TEXT(ROUND('Bestand-Stellensuchende'!BC46/Hilfsblatt_Erwerbspersonen_20ff!$B46%,1),"0.0")," (",TEXT(ROUND('Bestand-Stellensuchende'!BC46/Hilfsblatt_Erwerbspersonen_20ff!$D46%,1),"0.0"),"-",TEXT(ROUND('Bestand-Stellensuchende'!BC46/Hilfsblatt_Erwerbspersonen_20ff!$C46%,1),"0.0"),")")</f>
        <v>5.3 (5.0-5.7)</v>
      </c>
      <c r="BD46" s="36" t="str">
        <f>CONCATENATE(TEXT(ROUND('Bestand-Stellensuchende'!BD46/Hilfsblatt_Erwerbspersonen_20ff!$B46%,1),"0.0")," (",TEXT(ROUND('Bestand-Stellensuchende'!BD46/Hilfsblatt_Erwerbspersonen_20ff!$D46%,1),"0.0"),"-",TEXT(ROUND('Bestand-Stellensuchende'!BD46/Hilfsblatt_Erwerbspersonen_20ff!$C46%,1),"0.0"),")")</f>
        <v>5.1 (4.7-5.4)</v>
      </c>
      <c r="BE46" s="36" t="str">
        <f>CONCATENATE(TEXT(ROUND('Bestand-Stellensuchende'!BE46/Hilfsblatt_Erwerbspersonen_20ff!$B46%,1),"0.0")," (",TEXT(ROUND('Bestand-Stellensuchende'!BE46/Hilfsblatt_Erwerbspersonen_20ff!$D46%,1),"0.0"),"-",TEXT(ROUND('Bestand-Stellensuchende'!BE46/Hilfsblatt_Erwerbspersonen_20ff!$C46%,1),"0.0"),")")</f>
        <v>5.0 (4.7-5.3)</v>
      </c>
      <c r="BF46" s="36" t="str">
        <f>CONCATENATE(TEXT(ROUND('Bestand-Stellensuchende'!BF46/Hilfsblatt_Erwerbspersonen_20ff!$B46%,1),"0.0")," (",TEXT(ROUND('Bestand-Stellensuchende'!BF46/Hilfsblatt_Erwerbspersonen_20ff!$D46%,1),"0.0"),"-",TEXT(ROUND('Bestand-Stellensuchende'!BF46/Hilfsblatt_Erwerbspersonen_20ff!$C46%,1),"0.0"),")")</f>
        <v>4.7 (4.4-5.1)</v>
      </c>
      <c r="BG46" s="36" t="str">
        <f>CONCATENATE(TEXT(ROUND('Bestand-Stellensuchende'!BG46/Hilfsblatt_Erwerbspersonen_20ff!$B46%,1),"0.0")," (",TEXT(ROUND('Bestand-Stellensuchende'!BG46/Hilfsblatt_Erwerbspersonen_20ff!$D46%,1),"0.0"),"-",TEXT(ROUND('Bestand-Stellensuchende'!BG46/Hilfsblatt_Erwerbspersonen_20ff!$C46%,1),"0.0"),")")</f>
        <v>4.5 (4.2-4.8)</v>
      </c>
      <c r="BH46" s="36" t="str">
        <f>CONCATENATE(TEXT(ROUND('Bestand-Stellensuchende'!BH46/Hilfsblatt_Erwerbspersonen_20ff!$B46%,1),"0.0")," (",TEXT(ROUND('Bestand-Stellensuchende'!BH46/Hilfsblatt_Erwerbspersonen_20ff!$D46%,1),"0.0"),"-",TEXT(ROUND('Bestand-Stellensuchende'!BH46/Hilfsblatt_Erwerbspersonen_20ff!$C46%,1),"0.0"),")")</f>
        <v>4.4 (4.1-4.7)</v>
      </c>
      <c r="BI46" s="36" t="str">
        <f>CONCATENATE(TEXT(ROUND('Bestand-Stellensuchende'!BI46/Hilfsblatt_Erwerbspersonen_20ff!$B46%,1),"0.0")," (",TEXT(ROUND('Bestand-Stellensuchende'!BI46/Hilfsblatt_Erwerbspersonen_20ff!$D46%,1),"0.0"),"-",TEXT(ROUND('Bestand-Stellensuchende'!BI46/Hilfsblatt_Erwerbspersonen_20ff!$C46%,1),"0.0"),")")</f>
        <v>4.1 (3.9-4.4)</v>
      </c>
      <c r="BJ46" s="36" t="str">
        <f>CONCATENATE(TEXT(ROUND('Bestand-Stellensuchende'!BJ46/Hilfsblatt_Erwerbspersonen_20ff!$B46%,1),"0.0")," (",TEXT(ROUND('Bestand-Stellensuchende'!BJ46/Hilfsblatt_Erwerbspersonen_20ff!$D46%,1),"0.0"),"-",TEXT(ROUND('Bestand-Stellensuchende'!BJ46/Hilfsblatt_Erwerbspersonen_20ff!$C46%,1),"0.0"),")")</f>
        <v>4.1 (3.9-4.4)</v>
      </c>
      <c r="BK46" s="36" t="str">
        <f>CONCATENATE(TEXT(ROUND('Bestand-Stellensuchende'!BK46/Hilfsblatt_Erwerbspersonen_20ff!$B46%,1),"0.0")," (",TEXT(ROUND('Bestand-Stellensuchende'!BK46/Hilfsblatt_Erwerbspersonen_20ff!$D46%,1),"0.0"),"-",TEXT(ROUND('Bestand-Stellensuchende'!BK46/Hilfsblatt_Erwerbspersonen_20ff!$C46%,1),"0.0"),")")</f>
        <v>4.1 (3.8-4.4)</v>
      </c>
      <c r="BL46" s="36" t="str">
        <f>CONCATENATE(TEXT(ROUND('Bestand-Stellensuchende'!BL46/Hilfsblatt_Erwerbspersonen_20ff!$B46%,1),"0.0")," (",TEXT(ROUND('Bestand-Stellensuchende'!BL46/Hilfsblatt_Erwerbspersonen_20ff!$D46%,1),"0.0"),"-",TEXT(ROUND('Bestand-Stellensuchende'!BL46/Hilfsblatt_Erwerbspersonen_20ff!$C46%,1),"0.0"),")")</f>
        <v>3.8 (3.6-4.1)</v>
      </c>
      <c r="BM46" s="36" t="str">
        <f>CONCATENATE(TEXT(ROUND('Bestand-Stellensuchende'!BM46/Hilfsblatt_Erwerbspersonen_20ff!$B46%,1),"0.0")," (",TEXT(ROUND('Bestand-Stellensuchende'!BM46/Hilfsblatt_Erwerbspersonen_20ff!$D46%,1),"0.0"),"-",TEXT(ROUND('Bestand-Stellensuchende'!BM46/Hilfsblatt_Erwerbspersonen_20ff!$C46%,1),"0.0"),")")</f>
        <v>3.4 (3.2-3.6)</v>
      </c>
      <c r="BN46" s="36" t="str">
        <f>CONCATENATE(TEXT(ROUND('Bestand-Stellensuchende'!BN46/Hilfsblatt_Erwerbspersonen_20ff!$B46%,1),"0.0")," (",TEXT(ROUND('Bestand-Stellensuchende'!BN46/Hilfsblatt_Erwerbspersonen_20ff!$D46%,1),"0.0"),"-",TEXT(ROUND('Bestand-Stellensuchende'!BN46/Hilfsblatt_Erwerbspersonen_20ff!$C46%,1),"0.0"),")")</f>
        <v>3.6 (3.4-3.9)</v>
      </c>
      <c r="BO46" s="36" t="str">
        <f>CONCATENATE(TEXT(ROUND('Bestand-Stellensuchende'!BO46/Hilfsblatt_Erwerbspersonen_17ff!$B46%,1),"0.0")," (",TEXT(ROUND('Bestand-Stellensuchende'!BO46/Hilfsblatt_Erwerbspersonen_17ff!$D46%,1),"0.0"),"-",TEXT(ROUND('Bestand-Stellensuchende'!BO46/Hilfsblatt_Erwerbspersonen_17ff!$C46%,1),"0.0"),")")</f>
        <v>3.3 (3.1-3.5)</v>
      </c>
      <c r="BP46" s="36" t="str">
        <f>CONCATENATE(TEXT(ROUND('Bestand-Stellensuchende'!BP46/Hilfsblatt_Erwerbspersonen_17ff!$B46%,1),"0.0")," (",TEXT(ROUND('Bestand-Stellensuchende'!BP46/Hilfsblatt_Erwerbspersonen_17ff!$D46%,1),"0.0"),"-",TEXT(ROUND('Bestand-Stellensuchende'!BP46/Hilfsblatt_Erwerbspersonen_17ff!$C46%,1),"0.0"),")")</f>
        <v>3.3 (3.1-3.5)</v>
      </c>
      <c r="BQ46" s="36" t="str">
        <f>CONCATENATE(TEXT(ROUND('Bestand-Stellensuchende'!BQ46/Hilfsblatt_Erwerbspersonen_17ff!$B46%,1),"0.0")," (",TEXT(ROUND('Bestand-Stellensuchende'!BQ46/Hilfsblatt_Erwerbspersonen_17ff!$D46%,1),"0.0"),"-",TEXT(ROUND('Bestand-Stellensuchende'!BQ46/Hilfsblatt_Erwerbspersonen_17ff!$C46%,1),"0.0"),")")</f>
        <v>3.2 (3.0-3.4)</v>
      </c>
      <c r="BR46" s="36" t="str">
        <f>CONCATENATE(TEXT(ROUND('Bestand-Stellensuchende'!BR46/Hilfsblatt_Erwerbspersonen_17ff!$B46%,1),"0.0")," (",TEXT(ROUND('Bestand-Stellensuchende'!BR46/Hilfsblatt_Erwerbspersonen_17ff!$D46%,1),"0.0"),"-",TEXT(ROUND('Bestand-Stellensuchende'!BR46/Hilfsblatt_Erwerbspersonen_17ff!$C46%,1),"0.0"),")")</f>
        <v>3.2 (3.0-3.4)</v>
      </c>
      <c r="BS46" s="36" t="str">
        <f>CONCATENATE(TEXT(ROUND('Bestand-Stellensuchende'!BS46/Hilfsblatt_Erwerbspersonen_17ff!$B46%,1),"0.0")," (",TEXT(ROUND('Bestand-Stellensuchende'!BS46/Hilfsblatt_Erwerbspersonen_17ff!$D46%,1),"0.0"),"-",TEXT(ROUND('Bestand-Stellensuchende'!BS46/Hilfsblatt_Erwerbspersonen_17ff!$C46%,1),"0.0"),")")</f>
        <v>3.2 (3.0-3.5)</v>
      </c>
      <c r="BT46" s="36" t="str">
        <f>CONCATENATE(TEXT(ROUND('Bestand-Stellensuchende'!BT46/Hilfsblatt_Erwerbspersonen_17ff!$B46%,1),"0.0")," (",TEXT(ROUND('Bestand-Stellensuchende'!BT46/Hilfsblatt_Erwerbspersonen_17ff!$D46%,1),"0.0"),"-",TEXT(ROUND('Bestand-Stellensuchende'!BT46/Hilfsblatt_Erwerbspersonen_17ff!$C46%,1),"0.0"),")")</f>
        <v>3.3 (3.1-3.5)</v>
      </c>
      <c r="BU46" s="36" t="str">
        <f>CONCATENATE(TEXT(ROUND('Bestand-Stellensuchende'!BU46/Hilfsblatt_Erwerbspersonen_17ff!$B46%,1),"0.0")," (",TEXT(ROUND('Bestand-Stellensuchende'!BU46/Hilfsblatt_Erwerbspersonen_17ff!$D46%,1),"0.0"),"-",TEXT(ROUND('Bestand-Stellensuchende'!BU46/Hilfsblatt_Erwerbspersonen_17ff!$C46%,1),"0.0"),")")</f>
        <v>3.3 (3.1-3.5)</v>
      </c>
      <c r="BV46" s="36" t="str">
        <f>CONCATENATE(TEXT(ROUND('Bestand-Stellensuchende'!BV46/Hilfsblatt_Erwerbspersonen_17ff!$B46%,1),"0.0")," (",TEXT(ROUND('Bestand-Stellensuchende'!BV46/Hilfsblatt_Erwerbspersonen_17ff!$D46%,1),"0.0"),"-",TEXT(ROUND('Bestand-Stellensuchende'!BV46/Hilfsblatt_Erwerbspersonen_17ff!$C46%,1),"0.0"),")")</f>
        <v>3.1 (3.0-3.4)</v>
      </c>
      <c r="BW46" s="36" t="str">
        <f>CONCATENATE(TEXT(ROUND('Bestand-Stellensuchende'!BW46/Hilfsblatt_Erwerbspersonen_17ff!$B46%,1),"0.0")," (",TEXT(ROUND('Bestand-Stellensuchende'!BW46/Hilfsblatt_Erwerbspersonen_17ff!$D46%,1),"0.0"),"-",TEXT(ROUND('Bestand-Stellensuchende'!BW46/Hilfsblatt_Erwerbspersonen_17ff!$C46%,1),"0.0"),")")</f>
        <v>3.3 (3.1-3.5)</v>
      </c>
      <c r="BX46" s="36" t="str">
        <f>CONCATENATE(TEXT(ROUND('Bestand-Stellensuchende'!BX46/Hilfsblatt_Erwerbspersonen_17ff!$B46%,1),"0.0")," (",TEXT(ROUND('Bestand-Stellensuchende'!BX46/Hilfsblatt_Erwerbspersonen_17ff!$D46%,1),"0.0"),"-",TEXT(ROUND('Bestand-Stellensuchende'!BX46/Hilfsblatt_Erwerbspersonen_17ff!$C46%,1),"0.0"),")")</f>
        <v>3.5 (3.2-3.7)</v>
      </c>
      <c r="BY46" s="36" t="str">
        <f>CONCATENATE(TEXT(ROUND('Bestand-Stellensuchende'!BY46/Hilfsblatt_Erwerbspersonen_17ff!$B46%,1),"0.0")," (",TEXT(ROUND('Bestand-Stellensuchende'!BY46/Hilfsblatt_Erwerbspersonen_17ff!$D46%,1),"0.0"),"-",TEXT(ROUND('Bestand-Stellensuchende'!BY46/Hilfsblatt_Erwerbspersonen_17ff!$C46%,1),"0.0"),")")</f>
        <v>3.5 (3.3-3.8)</v>
      </c>
      <c r="BZ46" s="36" t="str">
        <f>CONCATENATE(TEXT(ROUND('Bestand-Stellensuchende'!BZ46/Hilfsblatt_Erwerbspersonen_17ff!$B46%,1),"0.0")," (",TEXT(ROUND('Bestand-Stellensuchende'!BZ46/Hilfsblatt_Erwerbspersonen_17ff!$D46%,1),"0.0"),"-",TEXT(ROUND('Bestand-Stellensuchende'!BZ46/Hilfsblatt_Erwerbspersonen_17ff!$C46%,1),"0.0"),")")</f>
        <v>3.5 (3.3-3.7)</v>
      </c>
      <c r="CA46" s="36" t="str">
        <f>CONCATENATE(TEXT(ROUND('Bestand-Stellensuchende'!CA46/Hilfsblatt_Erwerbspersonen_17ff!$B46%,1),"0.0")," (",TEXT(ROUND('Bestand-Stellensuchende'!CA46/Hilfsblatt_Erwerbspersonen_17ff!$D46%,1),"0.0"),"-",TEXT(ROUND('Bestand-Stellensuchende'!CA46/Hilfsblatt_Erwerbspersonen_17ff!$C46%,1),"0.0"),")")</f>
        <v>3.3 (3.1-3.6)</v>
      </c>
      <c r="CB46" s="36" t="str">
        <f>CONCATENATE(TEXT(ROUND('Bestand-Stellensuchende'!CB46/Hilfsblatt_Erwerbspersonen_17ff!$B46%,1),"0.0")," (",TEXT(ROUND('Bestand-Stellensuchende'!CB46/Hilfsblatt_Erwerbspersonen_17ff!$D46%,1),"0.0"),"-",TEXT(ROUND('Bestand-Stellensuchende'!CB46/Hilfsblatt_Erwerbspersonen_17ff!$C46%,1),"0.0"),")")</f>
        <v>3.3 (3.1-3.6)</v>
      </c>
      <c r="CC46" s="36" t="str">
        <f>CONCATENATE(TEXT(ROUND('Bestand-Stellensuchende'!CC46/Hilfsblatt_Erwerbspersonen_17ff!$B46%,1),"0.0")," (",TEXT(ROUND('Bestand-Stellensuchende'!CC46/Hilfsblatt_Erwerbspersonen_17ff!$D46%,1),"0.0"),"-",TEXT(ROUND('Bestand-Stellensuchende'!CC46/Hilfsblatt_Erwerbspersonen_17ff!$C46%,1),"0.0"),")")</f>
        <v>3.3 (3.1-3.5)</v>
      </c>
      <c r="CD46" s="36" t="str">
        <f>CONCATENATE(TEXT(ROUND('Bestand-Stellensuchende'!CD46/Hilfsblatt_Erwerbspersonen_17ff!$B46%,1),"0.0")," (",TEXT(ROUND('Bestand-Stellensuchende'!CD46/Hilfsblatt_Erwerbspersonen_17ff!$D46%,1),"0.0"),"-",TEXT(ROUND('Bestand-Stellensuchende'!CD46/Hilfsblatt_Erwerbspersonen_17ff!$C46%,1),"0.0"),")")</f>
        <v>3.4 (3.2-3.6)</v>
      </c>
      <c r="CE46" s="36" t="str">
        <f>CONCATENATE(TEXT(ROUND('Bestand-Stellensuchende'!CE46/Hilfsblatt_Erwerbspersonen_17ff!$B46%,1),"0.0")," (",TEXT(ROUND('Bestand-Stellensuchende'!CE46/Hilfsblatt_Erwerbspersonen_17ff!$D46%,1),"0.0"),"-",TEXT(ROUND('Bestand-Stellensuchende'!CE46/Hilfsblatt_Erwerbspersonen_17ff!$C46%,1),"0.0"),")")</f>
        <v>3.3 (3.1-3.5)</v>
      </c>
      <c r="CF46" s="36" t="str">
        <f>CONCATENATE(TEXT(ROUND('Bestand-Stellensuchende'!CF46/Hilfsblatt_Erwerbspersonen_17ff!$B46%,1),"0.0")," (",TEXT(ROUND('Bestand-Stellensuchende'!CF46/Hilfsblatt_Erwerbspersonen_17ff!$D46%,1),"0.0"),"-",TEXT(ROUND('Bestand-Stellensuchende'!CF46/Hilfsblatt_Erwerbspersonen_17ff!$C46%,1),"0.0"),")")</f>
        <v>3.1 (2.9-3.3)</v>
      </c>
      <c r="CG46" s="36" t="str">
        <f>CONCATENATE(TEXT(ROUND('Bestand-Stellensuchende'!CG46/Hilfsblatt_Erwerbspersonen_17ff!$B46%,1),"0.0")," (",TEXT(ROUND('Bestand-Stellensuchende'!CG46/Hilfsblatt_Erwerbspersonen_17ff!$D46%,1),"0.0"),"-",TEXT(ROUND('Bestand-Stellensuchende'!CG46/Hilfsblatt_Erwerbspersonen_17ff!$C46%,1),"0.0"),")")</f>
        <v>3.2 (3.0-3.4)</v>
      </c>
      <c r="CH46" s="36" t="str">
        <f>CONCATENATE(TEXT(ROUND('Bestand-Stellensuchende'!CH46/Hilfsblatt_Erwerbspersonen_17ff!$B46%,1),"0.0")," (",TEXT(ROUND('Bestand-Stellensuchende'!CH46/Hilfsblatt_Erwerbspersonen_17ff!$D46%,1),"0.0"),"-",TEXT(ROUND('Bestand-Stellensuchende'!CH46/Hilfsblatt_Erwerbspersonen_17ff!$C46%,1),"0.0"),")")</f>
        <v>3.1 (2.9-3.3)</v>
      </c>
      <c r="CI46" s="36" t="str">
        <f>CONCATENATE(TEXT(ROUND('Bestand-Stellensuchende'!CI46/Hilfsblatt_Erwerbspersonen_17ff!$B46%,1),"0.0")," (",TEXT(ROUND('Bestand-Stellensuchende'!CI46/Hilfsblatt_Erwerbspersonen_17ff!$D46%,1),"0.0"),"-",TEXT(ROUND('Bestand-Stellensuchende'!CI46/Hilfsblatt_Erwerbspersonen_17ff!$C46%,1),"0.0"),")")</f>
        <v>3.2 (3.0-3.4)</v>
      </c>
      <c r="CJ46" s="36" t="str">
        <f>CONCATENATE(TEXT(ROUND('Bestand-Stellensuchende'!CJ46/Hilfsblatt_Erwerbspersonen_17ff!$B46%,1),"0.0")," (",TEXT(ROUND('Bestand-Stellensuchende'!CJ46/Hilfsblatt_Erwerbspersonen_17ff!$D46%,1),"0.0"),"-",TEXT(ROUND('Bestand-Stellensuchende'!CJ46/Hilfsblatt_Erwerbspersonen_17ff!$C46%,1),"0.0"),")")</f>
        <v>3.3 (3.1-3.5)</v>
      </c>
      <c r="CK46" s="36" t="str">
        <f>CONCATENATE(TEXT(ROUND('Bestand-Stellensuchende'!CK46/Hilfsblatt_Erwerbspersonen_17ff!$B46%,1),"0.0")," (",TEXT(ROUND('Bestand-Stellensuchende'!CK46/Hilfsblatt_Erwerbspersonen_17ff!$D46%,1),"0.0"),"-",TEXT(ROUND('Bestand-Stellensuchende'!CK46/Hilfsblatt_Erwerbspersonen_17ff!$C46%,1),"0.0"),")")</f>
        <v>3.4 (3.2-3.6)</v>
      </c>
      <c r="CL46" s="36" t="str">
        <f>CONCATENATE(TEXT(ROUND('Bestand-Stellensuchende'!CL46/Hilfsblatt_Erwerbspersonen_17ff!$B46%,1),"0.0")," (",TEXT(ROUND('Bestand-Stellensuchende'!CL46/Hilfsblatt_Erwerbspersonen_17ff!$D46%,1),"0.0"),"-",TEXT(ROUND('Bestand-Stellensuchende'!CL46/Hilfsblatt_Erwerbspersonen_17ff!$C46%,1),"0.0"),")")</f>
        <v>3.5 (3.2-3.7)</v>
      </c>
      <c r="CM46" s="36" t="str">
        <f>CONCATENATE(TEXT(ROUND('Bestand-Stellensuchende'!CM46/Hilfsblatt_Erwerbspersonen_17ff!$B46%,1),"0.0")," (",TEXT(ROUND('Bestand-Stellensuchende'!CM46/Hilfsblatt_Erwerbspersonen_17ff!$D46%,1),"0.0"),"-",TEXT(ROUND('Bestand-Stellensuchende'!CM46/Hilfsblatt_Erwerbspersonen_17ff!$C46%,1),"0.0"),")")</f>
        <v>3.6 (3.4-3.9)</v>
      </c>
      <c r="CN46" s="36" t="str">
        <f>CONCATENATE(TEXT(ROUND('Bestand-Stellensuchende'!CN46/Hilfsblatt_Erwerbspersonen_17ff!$B46%,1),"0.0")," (",TEXT(ROUND('Bestand-Stellensuchende'!CN46/Hilfsblatt_Erwerbspersonen_17ff!$D46%,1),"0.0"),"-",TEXT(ROUND('Bestand-Stellensuchende'!CN46/Hilfsblatt_Erwerbspersonen_17ff!$C46%,1),"0.0"),")")</f>
        <v>3.7 (3.5-4.0)</v>
      </c>
      <c r="CO46" s="36" t="str">
        <f>CONCATENATE(TEXT(ROUND('Bestand-Stellensuchende'!CO46/Hilfsblatt_Erwerbspersonen_17ff!$B46%,1),"0.0")," (",TEXT(ROUND('Bestand-Stellensuchende'!CO46/Hilfsblatt_Erwerbspersonen_17ff!$D46%,1),"0.0"),"-",TEXT(ROUND('Bestand-Stellensuchende'!CO46/Hilfsblatt_Erwerbspersonen_17ff!$C46%,1),"0.0"),")")</f>
        <v>3.6 (3.4-3.9)</v>
      </c>
      <c r="CP46" s="36" t="str">
        <f>CONCATENATE(TEXT(ROUND('Bestand-Stellensuchende'!CP46/Hilfsblatt_Erwerbspersonen_17ff!$B46%,1),"0.0")," (",TEXT(ROUND('Bestand-Stellensuchende'!CP46/Hilfsblatt_Erwerbspersonen_17ff!$D46%,1),"0.0"),"-",TEXT(ROUND('Bestand-Stellensuchende'!CP46/Hilfsblatt_Erwerbspersonen_17ff!$C46%,1),"0.0"),")")</f>
        <v>3.7 (3.5-4.0)</v>
      </c>
      <c r="CQ46" s="36" t="str">
        <f>CONCATENATE(TEXT(ROUND('Bestand-Stellensuchende'!CQ46/Hilfsblatt_Erwerbspersonen_17ff!$B46%,1),"0.0")," (",TEXT(ROUND('Bestand-Stellensuchende'!CQ46/Hilfsblatt_Erwerbspersonen_17ff!$D46%,1),"0.0"),"-",TEXT(ROUND('Bestand-Stellensuchende'!CQ46/Hilfsblatt_Erwerbspersonen_17ff!$C46%,1),"0.0"),")")</f>
        <v>3.6 (3.4-3.8)</v>
      </c>
      <c r="CR46" s="36" t="str">
        <f>CONCATENATE(TEXT(ROUND('Bestand-Stellensuchende'!CR46/Hilfsblatt_Erwerbspersonen_17ff!$B46%,1),"0.0")," (",TEXT(ROUND('Bestand-Stellensuchende'!CR46/Hilfsblatt_Erwerbspersonen_17ff!$D46%,1),"0.0"),"-",TEXT(ROUND('Bestand-Stellensuchende'!CR46/Hilfsblatt_Erwerbspersonen_17ff!$C46%,1),"0.0"),")")</f>
        <v>3.7 (3.4-3.9)</v>
      </c>
      <c r="CS46" s="36" t="str">
        <f>CONCATENATE(TEXT(ROUND('Bestand-Stellensuchende'!CS46/Hilfsblatt_Erwerbspersonen_17ff!$B46%,1),"0.0")," (",TEXT(ROUND('Bestand-Stellensuchende'!CS46/Hilfsblatt_Erwerbspersonen_17ff!$D46%,1),"0.0"),"-",TEXT(ROUND('Bestand-Stellensuchende'!CS46/Hilfsblatt_Erwerbspersonen_17ff!$C46%,1),"0.0"),")")</f>
        <v>3.6 (3.4-3.9)</v>
      </c>
      <c r="CT46" s="36" t="str">
        <f>CONCATENATE(TEXT(ROUND('Bestand-Stellensuchende'!CT46/Hilfsblatt_Erwerbspersonen_17ff!$B46%,1),"0.0")," (",TEXT(ROUND('Bestand-Stellensuchende'!CT46/Hilfsblatt_Erwerbspersonen_17ff!$D46%,1),"0.0"),"-",TEXT(ROUND('Bestand-Stellensuchende'!CT46/Hilfsblatt_Erwerbspersonen_17ff!$C46%,1),"0.0"),")")</f>
        <v>3.5 (3.3-3.8)</v>
      </c>
      <c r="CU46" s="36" t="str">
        <f>CONCATENATE(TEXT(ROUND('Bestand-Stellensuchende'!CU46/Hilfsblatt_Erwerbspersonen_17ff!$B46%,1),"0.0")," (",TEXT(ROUND('Bestand-Stellensuchende'!CU46/Hilfsblatt_Erwerbspersonen_17ff!$D46%,1),"0.0"),"-",TEXT(ROUND('Bestand-Stellensuchende'!CU46/Hilfsblatt_Erwerbspersonen_17ff!$C46%,1),"0.0"),")")</f>
        <v>3.5 (3.3-3.7)</v>
      </c>
      <c r="CV46" s="36" t="str">
        <f>CONCATENATE(TEXT(ROUND('Bestand-Stellensuchende'!CV46/Hilfsblatt_Erwerbspersonen_17ff!$B46%,1),"0.0")," (",TEXT(ROUND('Bestand-Stellensuchende'!CV46/Hilfsblatt_Erwerbspersonen_17ff!$D46%,1),"0.0"),"-",TEXT(ROUND('Bestand-Stellensuchende'!CV46/Hilfsblatt_Erwerbspersonen_17ff!$C46%,1),"0.0"),")")</f>
        <v>3.5 (3.3-3.7)</v>
      </c>
      <c r="CW46" s="36" t="str">
        <f>CONCATENATE(TEXT(ROUND('Bestand-Stellensuchende'!CW46/Hilfsblatt_Erwerbspersonen_17ff!$B46%,1),"0.0")," (",TEXT(ROUND('Bestand-Stellensuchende'!CW46/Hilfsblatt_Erwerbspersonen_17ff!$D46%,1),"0.0"),"-",TEXT(ROUND('Bestand-Stellensuchende'!CW46/Hilfsblatt_Erwerbspersonen_17ff!$C46%,1),"0.0"),")")</f>
        <v>3.6 (3.4-3.9)</v>
      </c>
      <c r="CX46" s="36" t="str">
        <f>CONCATENATE(TEXT(ROUND('Bestand-Stellensuchende'!CX46/Hilfsblatt_Erwerbspersonen_17ff!$B46%,1),"0.0")," (",TEXT(ROUND('Bestand-Stellensuchende'!CX46/Hilfsblatt_Erwerbspersonen_17ff!$D46%,1),"0.0"),"-",TEXT(ROUND('Bestand-Stellensuchende'!CX46/Hilfsblatt_Erwerbspersonen_17ff!$C46%,1),"0.0"),")")</f>
        <v>3.6 (3.4-3.9)</v>
      </c>
      <c r="CY46" s="36" t="str">
        <f>CONCATENATE(TEXT(ROUND('Bestand-Stellensuchende'!CY46/Hilfsblatt_Erwerbspersonen_17ff!$B46%,1),"0.0")," (",TEXT(ROUND('Bestand-Stellensuchende'!CY46/Hilfsblatt_Erwerbspersonen_17ff!$D46%,1),"0.0"),"-",TEXT(ROUND('Bestand-Stellensuchende'!CY46/Hilfsblatt_Erwerbspersonen_17ff!$C46%,1),"0.0"),")")</f>
        <v>3.7 (3.5-4.0)</v>
      </c>
      <c r="CZ46" s="36" t="str">
        <f>CONCATENATE(TEXT(ROUND('Bestand-Stellensuchende'!CZ46/Hilfsblatt_Erwerbspersonen_17ff!$B46%,1),"0.0")," (",TEXT(ROUND('Bestand-Stellensuchende'!CZ46/Hilfsblatt_Erwerbspersonen_17ff!$D46%,1),"0.0"),"-",TEXT(ROUND('Bestand-Stellensuchende'!CZ46/Hilfsblatt_Erwerbspersonen_17ff!$C46%,1),"0.0"),")")</f>
        <v>3.6 (3.4-3.9)</v>
      </c>
      <c r="DA46" s="36" t="str">
        <f>CONCATENATE(TEXT(ROUND('Bestand-Stellensuchende'!DA46/Hilfsblatt_Erwerbspersonen_17ff!$B46%,1),"0.0")," (",TEXT(ROUND('Bestand-Stellensuchende'!DA46/Hilfsblatt_Erwerbspersonen_17ff!$D46%,1),"0.0"),"-",TEXT(ROUND('Bestand-Stellensuchende'!DA46/Hilfsblatt_Erwerbspersonen_17ff!$C46%,1),"0.0"),")")</f>
        <v>3.9 (3.7-4.2)</v>
      </c>
      <c r="DB46" s="36" t="str">
        <f>CONCATENATE(TEXT(ROUND('Bestand-Stellensuchende'!DB46/Hilfsblatt_Erwerbspersonen_14ff!$B46%,1),"0.0")," (",TEXT(ROUND('Bestand-Stellensuchende'!DB46/Hilfsblatt_Erwerbspersonen_14ff!$D46%,1),"0.0"),"-",TEXT(ROUND('Bestand-Stellensuchende'!DB46/Hilfsblatt_Erwerbspersonen_14ff!$C46%,1),"0.0"),")")</f>
        <v>3.7 (3.5-3.9)</v>
      </c>
      <c r="DC46" s="36" t="str">
        <f>CONCATENATE(TEXT(ROUND('Bestand-Stellensuchende'!DC46/Hilfsblatt_Erwerbspersonen_14ff!$B46%,1),"0.0")," (",TEXT(ROUND('Bestand-Stellensuchende'!DC46/Hilfsblatt_Erwerbspersonen_14ff!$D46%,1),"0.0"),"-",TEXT(ROUND('Bestand-Stellensuchende'!DC46/Hilfsblatt_Erwerbspersonen_14ff!$C46%,1),"0.0"),")")</f>
        <v>3.9 (3.7-4.2)</v>
      </c>
      <c r="DD46" s="36" t="str">
        <f>CONCATENATE(TEXT(ROUND('Bestand-Stellensuchende'!DD46/Hilfsblatt_Erwerbspersonen_14ff!$B46%,1),"0.0")," (",TEXT(ROUND('Bestand-Stellensuchende'!DD46/Hilfsblatt_Erwerbspersonen_14ff!$D46%,1),"0.0"),"-",TEXT(ROUND('Bestand-Stellensuchende'!DD46/Hilfsblatt_Erwerbspersonen_14ff!$C46%,1),"0.0"),")")</f>
        <v>3.9 (3.7-4.2)</v>
      </c>
      <c r="DE46" s="36" t="str">
        <f>CONCATENATE(TEXT(ROUND('Bestand-Stellensuchende'!DE46/Hilfsblatt_Erwerbspersonen_14ff!$B46%,1),"0.0")," (",TEXT(ROUND('Bestand-Stellensuchende'!DE46/Hilfsblatt_Erwerbspersonen_14ff!$D46%,1),"0.0"),"-",TEXT(ROUND('Bestand-Stellensuchende'!DE46/Hilfsblatt_Erwerbspersonen_14ff!$C46%,1),"0.0"),")")</f>
        <v>3.8 (3.6-4.0)</v>
      </c>
      <c r="DF46" s="36" t="str">
        <f>CONCATENATE(TEXT(ROUND('Bestand-Stellensuchende'!DF46/Hilfsblatt_Erwerbspersonen_14ff!$B46%,1),"0.0")," (",TEXT(ROUND('Bestand-Stellensuchende'!DF46/Hilfsblatt_Erwerbspersonen_14ff!$D46%,1),"0.0"),"-",TEXT(ROUND('Bestand-Stellensuchende'!DF46/Hilfsblatt_Erwerbspersonen_14ff!$C46%,1),"0.0"),")")</f>
        <v>3.8 (3.5-4.0)</v>
      </c>
      <c r="DG46" s="36" t="str">
        <f>CONCATENATE(TEXT(ROUND('Bestand-Stellensuchende'!DG46/Hilfsblatt_Erwerbspersonen_14ff!$B46%,1),"0.0")," (",TEXT(ROUND('Bestand-Stellensuchende'!DG46/Hilfsblatt_Erwerbspersonen_14ff!$D46%,1),"0.0"),"-",TEXT(ROUND('Bestand-Stellensuchende'!DG46/Hilfsblatt_Erwerbspersonen_14ff!$C46%,1),"0.0"),")")</f>
        <v>3.7 (3.4-3.9)</v>
      </c>
      <c r="DH46" s="36" t="str">
        <f>CONCATENATE(TEXT(ROUND('Bestand-Stellensuchende'!DH46/Hilfsblatt_Erwerbspersonen_14ff!$B46%,1),"0.0")," (",TEXT(ROUND('Bestand-Stellensuchende'!DH46/Hilfsblatt_Erwerbspersonen_14ff!$D46%,1),"0.0"),"-",TEXT(ROUND('Bestand-Stellensuchende'!DH46/Hilfsblatt_Erwerbspersonen_14ff!$C46%,1),"0.0"),")")</f>
        <v>3.5 (3.3-3.7)</v>
      </c>
      <c r="DI46" s="36" t="str">
        <f>CONCATENATE(TEXT(ROUND('Bestand-Stellensuchende'!DI46/Hilfsblatt_Erwerbspersonen_14ff!$B46%,1),"0.0")," (",TEXT(ROUND('Bestand-Stellensuchende'!DI46/Hilfsblatt_Erwerbspersonen_14ff!$D46%,1),"0.0"),"-",TEXT(ROUND('Bestand-Stellensuchende'!DI46/Hilfsblatt_Erwerbspersonen_14ff!$C46%,1),"0.0"),")")</f>
        <v>3.5 (3.3-3.8)</v>
      </c>
      <c r="DJ46" s="36" t="str">
        <f>CONCATENATE(TEXT(ROUND('Bestand-Stellensuchende'!DJ46/Hilfsblatt_Erwerbspersonen_14ff!$B46%,1),"0.0")," (",TEXT(ROUND('Bestand-Stellensuchende'!DJ46/Hilfsblatt_Erwerbspersonen_14ff!$D46%,1),"0.0"),"-",TEXT(ROUND('Bestand-Stellensuchende'!DJ46/Hilfsblatt_Erwerbspersonen_14ff!$C46%,1),"0.0"),")")</f>
        <v>3.5 (3.3-3.7)</v>
      </c>
      <c r="DK46" s="36" t="str">
        <f>CONCATENATE(TEXT(ROUND('Bestand-Stellensuchende'!DK46/Hilfsblatt_Erwerbspersonen_14ff!$B46%,1),"0.0")," (",TEXT(ROUND('Bestand-Stellensuchende'!DK46/Hilfsblatt_Erwerbspersonen_14ff!$D46%,1),"0.0"),"-",TEXT(ROUND('Bestand-Stellensuchende'!DK46/Hilfsblatt_Erwerbspersonen_14ff!$C46%,1),"0.0"),")")</f>
        <v>3.5 (3.3-3.7)</v>
      </c>
      <c r="DL46" s="36" t="str">
        <f>CONCATENATE(TEXT(ROUND('Bestand-Stellensuchende'!DL46/Hilfsblatt_Erwerbspersonen_14ff!$B46%,1),"0.0")," (",TEXT(ROUND('Bestand-Stellensuchende'!DL46/Hilfsblatt_Erwerbspersonen_14ff!$D46%,1),"0.0"),"-",TEXT(ROUND('Bestand-Stellensuchende'!DL46/Hilfsblatt_Erwerbspersonen_14ff!$C46%,1),"0.0"),")")</f>
        <v>3.6 (3.4-3.9)</v>
      </c>
      <c r="DM46" s="36" t="str">
        <f>CONCATENATE(TEXT(ROUND('Bestand-Stellensuchende'!DM46/Hilfsblatt_Erwerbspersonen_14ff!$B46%,1),"0.0")," (",TEXT(ROUND('Bestand-Stellensuchende'!DM46/Hilfsblatt_Erwerbspersonen_14ff!$D46%,1),"0.0"),"-",TEXT(ROUND('Bestand-Stellensuchende'!DM46/Hilfsblatt_Erwerbspersonen_14ff!$C46%,1),"0.0"),")")</f>
        <v>3.6 (3.4-3.8)</v>
      </c>
      <c r="DN46" s="36" t="str">
        <f>CONCATENATE(TEXT(ROUND('Bestand-Stellensuchende'!DN46/Hilfsblatt_Erwerbspersonen_14ff!$B46%,1),"0.0")," (",TEXT(ROUND('Bestand-Stellensuchende'!DN46/Hilfsblatt_Erwerbspersonen_14ff!$D46%,1),"0.0"),"-",TEXT(ROUND('Bestand-Stellensuchende'!DN46/Hilfsblatt_Erwerbspersonen_14ff!$C46%,1),"0.0"),")")</f>
        <v>3.8 (3.6-4.0)</v>
      </c>
      <c r="DO46" s="36" t="str">
        <f>CONCATENATE(TEXT(ROUND('Bestand-Stellensuchende'!DO46/Hilfsblatt_Erwerbspersonen_14ff!$B46%,1),"0.0")," (",TEXT(ROUND('Bestand-Stellensuchende'!DO46/Hilfsblatt_Erwerbspersonen_14ff!$D46%,1),"0.0"),"-",TEXT(ROUND('Bestand-Stellensuchende'!DO46/Hilfsblatt_Erwerbspersonen_14ff!$C46%,1),"0.0"),")")</f>
        <v>3.7 (3.5-4.0)</v>
      </c>
      <c r="DP46" s="36" t="str">
        <f>CONCATENATE(TEXT(ROUND('Bestand-Stellensuchende'!DP46/Hilfsblatt_Erwerbspersonen_14ff!$B46%,1),"0.0")," (",TEXT(ROUND('Bestand-Stellensuchende'!DP46/Hilfsblatt_Erwerbspersonen_14ff!$D46%,1),"0.0"),"-",TEXT(ROUND('Bestand-Stellensuchende'!DP46/Hilfsblatt_Erwerbspersonen_14ff!$C46%,1),"0.0"),")")</f>
        <v>3.9 (3.6-4.1)</v>
      </c>
      <c r="DQ46" s="36" t="str">
        <f>CONCATENATE(TEXT(ROUND('Bestand-Stellensuchende'!DQ46/Hilfsblatt_Erwerbspersonen_14ff!$B46%,1),"0.0")," (",TEXT(ROUND('Bestand-Stellensuchende'!DQ46/Hilfsblatt_Erwerbspersonen_14ff!$D46%,1),"0.0"),"-",TEXT(ROUND('Bestand-Stellensuchende'!DQ46/Hilfsblatt_Erwerbspersonen_14ff!$C46%,1),"0.0"),")")</f>
        <v>3.9 (3.6-4.1)</v>
      </c>
      <c r="DR46" s="36" t="str">
        <f>CONCATENATE(TEXT(ROUND('Bestand-Stellensuchende'!DR46/Hilfsblatt_Erwerbspersonen_14ff!$B46%,1),"0.0")," (",TEXT(ROUND('Bestand-Stellensuchende'!DR46/Hilfsblatt_Erwerbspersonen_14ff!$D46%,1),"0.0"),"-",TEXT(ROUND('Bestand-Stellensuchende'!DR46/Hilfsblatt_Erwerbspersonen_14ff!$C46%,1),"0.0"),")")</f>
        <v>3.8 (3.6-4.1)</v>
      </c>
      <c r="DS46" s="36" t="str">
        <f>CONCATENATE(TEXT(ROUND('Bestand-Stellensuchende'!DS46/Hilfsblatt_Erwerbspersonen_14ff!$B46%,1),"0.0")," (",TEXT(ROUND('Bestand-Stellensuchende'!DS46/Hilfsblatt_Erwerbspersonen_14ff!$D46%,1),"0.0"),"-",TEXT(ROUND('Bestand-Stellensuchende'!DS46/Hilfsblatt_Erwerbspersonen_14ff!$C46%,1),"0.0"),")")</f>
        <v>3.8 (3.6-4.1)</v>
      </c>
      <c r="DT46" s="36" t="str">
        <f>CONCATENATE(TEXT(ROUND('Bestand-Stellensuchende'!DT46/Hilfsblatt_Erwerbspersonen_14ff!$B46%,1),"0.0")," (",TEXT(ROUND('Bestand-Stellensuchende'!DT46/Hilfsblatt_Erwerbspersonen_14ff!$D46%,1),"0.0"),"-",TEXT(ROUND('Bestand-Stellensuchende'!DT46/Hilfsblatt_Erwerbspersonen_14ff!$C46%,1),"0.0"),")")</f>
        <v>3.7 (3.5-4.0)</v>
      </c>
      <c r="DU46" s="36" t="str">
        <f>CONCATENATE(TEXT(ROUND('Bestand-Stellensuchende'!DU46/Hilfsblatt_Erwerbspersonen_14ff!$B46%,1),"0.0")," (",TEXT(ROUND('Bestand-Stellensuchende'!DU46/Hilfsblatt_Erwerbspersonen_14ff!$D46%,1),"0.0"),"-",TEXT(ROUND('Bestand-Stellensuchende'!DU46/Hilfsblatt_Erwerbspersonen_14ff!$C46%,1),"0.0"),")")</f>
        <v>3.7 (3.5-4.0)</v>
      </c>
      <c r="DV46" s="36" t="str">
        <f>CONCATENATE(TEXT(ROUND('Bestand-Stellensuchende'!DV46/Hilfsblatt_Erwerbspersonen_14ff!$B46%,1),"0.0")," (",TEXT(ROUND('Bestand-Stellensuchende'!DV46/Hilfsblatt_Erwerbspersonen_14ff!$D46%,1),"0.0"),"-",TEXT(ROUND('Bestand-Stellensuchende'!DV46/Hilfsblatt_Erwerbspersonen_14ff!$C46%,1),"0.0"),")")</f>
        <v>3.8 (3.5-4.0)</v>
      </c>
      <c r="DW46" s="36" t="str">
        <f>CONCATENATE(TEXT(ROUND('Bestand-Stellensuchende'!DW46/Hilfsblatt_Erwerbspersonen_14ff!$B46%,1),"0.0")," (",TEXT(ROUND('Bestand-Stellensuchende'!DW46/Hilfsblatt_Erwerbspersonen_14ff!$D46%,1),"0.0"),"-",TEXT(ROUND('Bestand-Stellensuchende'!DW46/Hilfsblatt_Erwerbspersonen_14ff!$C46%,1),"0.0"),")")</f>
        <v>3.6 (3.4-3.9)</v>
      </c>
      <c r="DX46" s="36" t="str">
        <f>CONCATENATE(TEXT(ROUND('Bestand-Stellensuchende'!DX46/Hilfsblatt_Erwerbspersonen_14ff!$B46%,1),"0.0")," (",TEXT(ROUND('Bestand-Stellensuchende'!DX46/Hilfsblatt_Erwerbspersonen_14ff!$D46%,1),"0.0"),"-",TEXT(ROUND('Bestand-Stellensuchende'!DX46/Hilfsblatt_Erwerbspersonen_14ff!$C46%,1),"0.0"),")")</f>
        <v>3.7 (3.5-3.9)</v>
      </c>
      <c r="DY46" s="36" t="str">
        <f>CONCATENATE(TEXT(ROUND('Bestand-Stellensuchende'!DY46/Hilfsblatt_Erwerbspersonen_14ff!$B46%,1),"0.0")," (",TEXT(ROUND('Bestand-Stellensuchende'!DY46/Hilfsblatt_Erwerbspersonen_14ff!$D46%,1),"0.0"),"-",TEXT(ROUND('Bestand-Stellensuchende'!DY46/Hilfsblatt_Erwerbspersonen_14ff!$C46%,1),"0.0"),")")</f>
        <v>3.7 (3.5-3.9)</v>
      </c>
      <c r="DZ46" s="36" t="str">
        <f>CONCATENATE(TEXT(ROUND('Bestand-Stellensuchende'!DZ46/Hilfsblatt_Erwerbspersonen_14ff!$B46%,1),"0.0")," (",TEXT(ROUND('Bestand-Stellensuchende'!DZ46/Hilfsblatt_Erwerbspersonen_14ff!$D46%,1),"0.0"),"-",TEXT(ROUND('Bestand-Stellensuchende'!DZ46/Hilfsblatt_Erwerbspersonen_14ff!$C46%,1),"0.0"),")")</f>
        <v>3.5 (3.3-3.8)</v>
      </c>
      <c r="EA46" s="36" t="str">
        <f>CONCATENATE(TEXT(ROUND('Bestand-Stellensuchende'!EA46/Hilfsblatt_Erwerbspersonen_14ff!$B46%,1),"0.0")," (",TEXT(ROUND('Bestand-Stellensuchende'!EA46/Hilfsblatt_Erwerbspersonen_14ff!$D46%,1),"0.0"),"-",TEXT(ROUND('Bestand-Stellensuchende'!EA46/Hilfsblatt_Erwerbspersonen_14ff!$C46%,1),"0.0"),")")</f>
        <v>3.5 (3.3-3.8)</v>
      </c>
      <c r="EB46" s="36" t="str">
        <f>CONCATENATE(TEXT(ROUND('Bestand-Stellensuchende'!EB46/Hilfsblatt_Erwerbspersonen_14ff!$B46%,1),"0.0")," (",TEXT(ROUND('Bestand-Stellensuchende'!EB46/Hilfsblatt_Erwerbspersonen_14ff!$D46%,1),"0.0"),"-",TEXT(ROUND('Bestand-Stellensuchende'!EB46/Hilfsblatt_Erwerbspersonen_14ff!$C46%,1),"0.0"),")")</f>
        <v>3.7 (3.5-4.0)</v>
      </c>
      <c r="EC46" s="36" t="str">
        <f>CONCATENATE(TEXT(ROUND('Bestand-Stellensuchende'!EC46/Hilfsblatt_Erwerbspersonen_14ff!$B46%,1),"0.0")," (",TEXT(ROUND('Bestand-Stellensuchende'!EC46/Hilfsblatt_Erwerbspersonen_14ff!$D46%,1),"0.0"),"-",TEXT(ROUND('Bestand-Stellensuchende'!EC46/Hilfsblatt_Erwerbspersonen_14ff!$C46%,1),"0.0"),")")</f>
        <v>3.4 (3.2-3.6)</v>
      </c>
      <c r="ED46" s="36" t="str">
        <f>CONCATENATE(TEXT(ROUND('Bestand-Stellensuchende'!ED46/Hilfsblatt_Erwerbspersonen_14ff!$B46%,1),"0.0")," (",TEXT(ROUND('Bestand-Stellensuchende'!ED46/Hilfsblatt_Erwerbspersonen_14ff!$D46%,1),"0.0"),"-",TEXT(ROUND('Bestand-Stellensuchende'!ED46/Hilfsblatt_Erwerbspersonen_14ff!$C46%,1),"0.0"),")")</f>
        <v>3.4 (3.2-3.6)</v>
      </c>
      <c r="EE46" s="36" t="str">
        <f>CONCATENATE(TEXT(ROUND('Bestand-Stellensuchende'!EE46/Hilfsblatt_Erwerbspersonen_14ff!$B46%,1),"0.0")," (",TEXT(ROUND('Bestand-Stellensuchende'!EE46/Hilfsblatt_Erwerbspersonen_14ff!$D46%,1),"0.0"),"-",TEXT(ROUND('Bestand-Stellensuchende'!EE46/Hilfsblatt_Erwerbspersonen_14ff!$C46%,1),"0.0"),")")</f>
        <v>3.4 (3.2-3.7)</v>
      </c>
      <c r="EF46" s="36" t="str">
        <f>CONCATENATE(TEXT(ROUND('Bestand-Stellensuchende'!EF46/Hilfsblatt_Erwerbspersonen_14ff!$B46%,1),"0.0")," (",TEXT(ROUND('Bestand-Stellensuchende'!EF46/Hilfsblatt_Erwerbspersonen_14ff!$D46%,1),"0.0"),"-",TEXT(ROUND('Bestand-Stellensuchende'!EF46/Hilfsblatt_Erwerbspersonen_14ff!$C46%,1),"0.0"),")")</f>
        <v>3.6 (3.4-3.8)</v>
      </c>
      <c r="EG46" s="36" t="str">
        <f>CONCATENATE(TEXT(ROUND('Bestand-Stellensuchende'!EG46/Hilfsblatt_Erwerbspersonen_14ff!$B46%,1),"0.0")," (",TEXT(ROUND('Bestand-Stellensuchende'!EG46/Hilfsblatt_Erwerbspersonen_14ff!$D46%,1),"0.0"),"-",TEXT(ROUND('Bestand-Stellensuchende'!EG46/Hilfsblatt_Erwerbspersonen_14ff!$C46%,1),"0.0"),")")</f>
        <v>3.6 (3.3-3.8)</v>
      </c>
      <c r="EH46" s="36" t="str">
        <f>CONCATENATE(TEXT(ROUND('Bestand-Stellensuchende'!EH46/Hilfsblatt_Erwerbspersonen_14ff!$B46%,1),"0.0")," (",TEXT(ROUND('Bestand-Stellensuchende'!EH46/Hilfsblatt_Erwerbspersonen_14ff!$D46%,1),"0.0"),"-",TEXT(ROUND('Bestand-Stellensuchende'!EH46/Hilfsblatt_Erwerbspersonen_14ff!$C46%,1),"0.0"),")")</f>
        <v>3.8 (3.5-4.0)</v>
      </c>
      <c r="EI46" s="36" t="str">
        <f>CONCATENATE(TEXT(ROUND('Bestand-Stellensuchende'!EI46/Hilfsblatt_Erwerbspersonen_14ff!$B46%,1),"0.0")," (",TEXT(ROUND('Bestand-Stellensuchende'!EI46/Hilfsblatt_Erwerbspersonen_14ff!$D46%,1),"0.0"),"-",TEXT(ROUND('Bestand-Stellensuchende'!EI46/Hilfsblatt_Erwerbspersonen_14ff!$C46%,1),"0.0"),")")</f>
        <v>3.6 (3.4-3.8)</v>
      </c>
      <c r="EJ46" s="36" t="str">
        <f>CONCATENATE(TEXT(ROUND('Bestand-Stellensuchende'!EJ46/Hilfsblatt_Erwerbspersonen_14ff!$B46%,1),"0.0")," (",TEXT(ROUND('Bestand-Stellensuchende'!EJ46/Hilfsblatt_Erwerbspersonen_14ff!$D46%,1),"0.0"),"-",TEXT(ROUND('Bestand-Stellensuchende'!EJ46/Hilfsblatt_Erwerbspersonen_14ff!$C46%,1),"0.0"),")")</f>
        <v>3.7 (3.5-4.0)</v>
      </c>
      <c r="EK46" s="36" t="str">
        <f>CONCATENATE(TEXT(ROUND('Bestand-Stellensuchende'!EK46/Hilfsblatt_Erwerbspersonen_14ff!$B46%,1),"0.0")," (",TEXT(ROUND('Bestand-Stellensuchende'!EK46/Hilfsblatt_Erwerbspersonen_14ff!$D46%,1),"0.0"),"-",TEXT(ROUND('Bestand-Stellensuchende'!EK46/Hilfsblatt_Erwerbspersonen_14ff!$C46%,1),"0.0"),")")</f>
        <v>3.9 (3.7-4.2)</v>
      </c>
      <c r="EL46" s="36" t="str">
        <f>CONCATENATE(TEXT(ROUND('Bestand-Stellensuchende'!EL46/Hilfsblatt_Erwerbspersonen_14ff!$B46%,1),"0.0")," (",TEXT(ROUND('Bestand-Stellensuchende'!EL46/Hilfsblatt_Erwerbspersonen_14ff!$D46%,1),"0.0"),"-",TEXT(ROUND('Bestand-Stellensuchende'!EL46/Hilfsblatt_Erwerbspersonen_14ff!$C46%,1),"0.0"),")")</f>
        <v>4.0 (3.7-4.2)</v>
      </c>
      <c r="EM46" s="36" t="str">
        <f>CONCATENATE(TEXT(ROUND('Bestand-Stellensuchende'!EM46/Hilfsblatt_Erwerbspersonen_14ff!$B46%,1),"0.0")," (",TEXT(ROUND('Bestand-Stellensuchende'!EM46/Hilfsblatt_Erwerbspersonen_14ff!$D46%,1),"0.0"),"-",TEXT(ROUND('Bestand-Stellensuchende'!EM46/Hilfsblatt_Erwerbspersonen_14ff!$C46%,1),"0.0"),")")</f>
        <v>4.0 (3.8-4.3)</v>
      </c>
      <c r="EN46" s="36" t="str">
        <f>CONCATENATE(TEXT(ROUND('Bestand-Stellensuchende'!EN46/Hilfsblatt_Erwerbspersonen_14ff!$B46%,1),"0.0")," (",TEXT(ROUND('Bestand-Stellensuchende'!EN46/Hilfsblatt_Erwerbspersonen_14ff!$D46%,1),"0.0"),"-",TEXT(ROUND('Bestand-Stellensuchende'!EN46/Hilfsblatt_Erwerbspersonen_14ff!$C46%,1),"0.0"),")")</f>
        <v>4.2 (4.0-4.5)</v>
      </c>
    </row>
    <row r="47" spans="1:144">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54" spans="28:144">
      <c r="AL54" s="97"/>
      <c r="AM54" s="97"/>
      <c r="AN54" s="97"/>
      <c r="AY54" s="97"/>
      <c r="AZ54" s="97"/>
      <c r="BA54" s="97"/>
      <c r="BL54" s="97"/>
      <c r="BM54" s="97"/>
      <c r="BN54" s="97"/>
      <c r="BY54" s="97"/>
      <c r="BZ54" s="97"/>
      <c r="CA54" s="97"/>
      <c r="CL54" s="97"/>
      <c r="CM54" s="97"/>
      <c r="CN54" s="97"/>
      <c r="CY54" s="97"/>
      <c r="CZ54" s="97"/>
      <c r="DA54" s="97"/>
      <c r="DL54" s="97"/>
      <c r="DM54" s="97"/>
      <c r="DN54" s="97"/>
      <c r="DY54" s="97"/>
      <c r="DZ54" s="97"/>
      <c r="EA54" s="97"/>
      <c r="EL54" s="97"/>
      <c r="EM54" s="97"/>
      <c r="EN54" s="97"/>
    </row>
    <row r="55" spans="28:144">
      <c r="AF55" s="97"/>
      <c r="AG55" s="97"/>
      <c r="AH55" s="97"/>
      <c r="AI55" s="97"/>
      <c r="AJ55" s="97"/>
      <c r="AL55" s="97"/>
      <c r="AM55" s="97"/>
      <c r="AN55" s="97"/>
      <c r="AS55" s="97"/>
      <c r="AT55" s="97"/>
      <c r="AU55" s="97"/>
      <c r="AV55" s="97"/>
      <c r="AW55" s="97"/>
      <c r="AY55" s="97"/>
      <c r="AZ55" s="97"/>
      <c r="BA55" s="97"/>
      <c r="BF55" s="97"/>
      <c r="BG55" s="97"/>
      <c r="BH55" s="97"/>
      <c r="BI55" s="97"/>
      <c r="BJ55" s="97"/>
      <c r="BL55" s="97"/>
      <c r="BM55" s="97"/>
      <c r="BN55" s="97"/>
      <c r="BS55" s="97"/>
      <c r="BT55" s="97"/>
      <c r="BU55" s="97"/>
      <c r="BV55" s="97"/>
      <c r="BW55" s="97"/>
      <c r="BY55" s="97"/>
      <c r="BZ55" s="97"/>
      <c r="CA55" s="97"/>
      <c r="CF55" s="97"/>
      <c r="CG55" s="97"/>
      <c r="CH55" s="97"/>
      <c r="CI55" s="97"/>
      <c r="CJ55" s="97"/>
      <c r="CL55" s="97"/>
      <c r="CM55" s="97"/>
      <c r="CN55" s="97"/>
      <c r="CS55" s="97"/>
      <c r="CT55" s="97"/>
      <c r="CU55" s="97"/>
      <c r="CV55" s="97"/>
      <c r="CW55" s="97"/>
      <c r="CY55" s="97"/>
      <c r="CZ55" s="97"/>
      <c r="DA55" s="97"/>
      <c r="DF55" s="97"/>
      <c r="DG55" s="97"/>
      <c r="DH55" s="97"/>
      <c r="DI55" s="97"/>
      <c r="DJ55" s="97"/>
      <c r="DL55" s="97"/>
      <c r="DM55" s="97"/>
      <c r="DN55" s="97"/>
      <c r="DS55" s="97"/>
      <c r="DT55" s="97"/>
      <c r="DU55" s="97"/>
      <c r="DV55" s="97"/>
      <c r="DW55" s="97"/>
      <c r="DY55" s="97"/>
      <c r="DZ55" s="97"/>
      <c r="EA55" s="97"/>
      <c r="EF55" s="97"/>
      <c r="EG55" s="97"/>
      <c r="EH55" s="97"/>
      <c r="EI55" s="97"/>
      <c r="EJ55" s="97"/>
      <c r="EL55" s="97"/>
      <c r="EM55" s="97"/>
      <c r="EN55" s="97"/>
    </row>
    <row r="56" spans="28:144">
      <c r="AB56" s="97"/>
      <c r="AC56" s="97"/>
      <c r="AD56" s="97"/>
      <c r="AE56" s="97"/>
      <c r="AG56" s="97"/>
      <c r="AH56" s="97"/>
      <c r="AI56" s="97"/>
      <c r="AJ56" s="97"/>
      <c r="AL56" s="97"/>
      <c r="AM56" s="97"/>
      <c r="AN56" s="97"/>
      <c r="AO56" s="97"/>
      <c r="AP56" s="97"/>
      <c r="AQ56" s="97"/>
      <c r="AR56" s="97"/>
      <c r="AT56" s="97"/>
      <c r="AU56" s="97"/>
      <c r="AV56" s="97"/>
      <c r="AW56" s="97"/>
      <c r="AY56" s="97"/>
      <c r="AZ56" s="97"/>
      <c r="BA56" s="97"/>
      <c r="BB56" s="97"/>
      <c r="BC56" s="97"/>
      <c r="BD56" s="97"/>
      <c r="BE56" s="97"/>
      <c r="BG56" s="97"/>
      <c r="BH56" s="97"/>
      <c r="BI56" s="97"/>
      <c r="BJ56" s="97"/>
      <c r="BL56" s="97"/>
      <c r="BM56" s="97"/>
      <c r="BN56" s="97"/>
      <c r="BO56" s="97"/>
      <c r="BP56" s="97"/>
      <c r="BQ56" s="97"/>
      <c r="BR56" s="97"/>
      <c r="BT56" s="97"/>
      <c r="BU56" s="97"/>
      <c r="BV56" s="97"/>
      <c r="BW56" s="97"/>
      <c r="BY56" s="97"/>
      <c r="BZ56" s="97"/>
      <c r="CA56" s="97"/>
      <c r="CB56" s="97"/>
      <c r="CC56" s="97"/>
      <c r="CD56" s="97"/>
      <c r="CE56" s="97"/>
      <c r="CG56" s="97"/>
      <c r="CH56" s="97"/>
      <c r="CI56" s="97"/>
      <c r="CJ56" s="97"/>
      <c r="CL56" s="97"/>
      <c r="CM56" s="97"/>
      <c r="CN56" s="97"/>
      <c r="CO56" s="97"/>
      <c r="CP56" s="97"/>
      <c r="CQ56" s="97"/>
      <c r="CR56" s="97"/>
      <c r="CT56" s="97"/>
      <c r="CU56" s="97"/>
      <c r="CV56" s="97"/>
      <c r="CW56" s="97"/>
      <c r="CY56" s="97"/>
      <c r="CZ56" s="97"/>
      <c r="DA56" s="97"/>
      <c r="DB56" s="97"/>
      <c r="DC56" s="97"/>
      <c r="DD56" s="97"/>
      <c r="DE56" s="97"/>
      <c r="DG56" s="97"/>
      <c r="DH56" s="97"/>
      <c r="DI56" s="97"/>
      <c r="DJ56" s="97"/>
      <c r="DL56" s="97"/>
      <c r="DM56" s="97"/>
      <c r="DN56" s="97"/>
      <c r="DO56" s="97"/>
      <c r="DP56" s="97"/>
      <c r="DQ56" s="97"/>
      <c r="DR56" s="97"/>
      <c r="DT56" s="97"/>
      <c r="DU56" s="97"/>
      <c r="DV56" s="97"/>
      <c r="DW56" s="97"/>
      <c r="DY56" s="97"/>
      <c r="DZ56" s="97"/>
      <c r="EA56" s="97"/>
      <c r="EB56" s="97"/>
      <c r="EC56" s="97"/>
      <c r="ED56" s="97"/>
      <c r="EE56" s="97"/>
      <c r="EG56" s="97"/>
      <c r="EH56" s="97"/>
      <c r="EI56" s="97"/>
      <c r="EJ56" s="97"/>
      <c r="EL56" s="97"/>
      <c r="EM56" s="97"/>
      <c r="EN56" s="97"/>
    </row>
    <row r="57" spans="28:144">
      <c r="AB57" s="97"/>
      <c r="AC57" s="97"/>
      <c r="AD57" s="97"/>
      <c r="AE57" s="97"/>
      <c r="AF57" s="97"/>
      <c r="AG57" s="97"/>
      <c r="AH57" s="97"/>
      <c r="AI57" s="97"/>
      <c r="AJ57" s="97"/>
      <c r="AL57" s="97"/>
      <c r="AM57" s="97"/>
      <c r="AN57" s="97"/>
      <c r="AO57" s="97"/>
      <c r="AP57" s="97"/>
      <c r="AQ57" s="97"/>
      <c r="AR57" s="97"/>
      <c r="AS57" s="97"/>
      <c r="AT57" s="97"/>
      <c r="AU57" s="97"/>
      <c r="AV57" s="97"/>
      <c r="AW57" s="97"/>
      <c r="AY57" s="97"/>
      <c r="AZ57" s="97"/>
      <c r="BA57" s="97"/>
      <c r="BB57" s="97"/>
      <c r="BC57" s="97"/>
      <c r="BD57" s="97"/>
      <c r="BE57" s="97"/>
      <c r="BF57" s="97"/>
      <c r="BG57" s="97"/>
      <c r="BH57" s="97"/>
      <c r="BI57" s="97"/>
      <c r="BJ57" s="97"/>
      <c r="BL57" s="97"/>
      <c r="BM57" s="97"/>
      <c r="BN57" s="97"/>
      <c r="BO57" s="97"/>
      <c r="BP57" s="97"/>
      <c r="BQ57" s="97"/>
      <c r="BR57" s="97"/>
      <c r="BS57" s="97"/>
      <c r="BT57" s="97"/>
      <c r="BU57" s="97"/>
      <c r="BV57" s="97"/>
      <c r="BW57" s="97"/>
      <c r="BY57" s="97"/>
      <c r="BZ57" s="97"/>
      <c r="CA57" s="97"/>
      <c r="CB57" s="97"/>
      <c r="CC57" s="97"/>
      <c r="CD57" s="97"/>
      <c r="CE57" s="97"/>
      <c r="CF57" s="97"/>
      <c r="CG57" s="97"/>
      <c r="CH57" s="97"/>
      <c r="CI57" s="97"/>
      <c r="CJ57" s="97"/>
      <c r="CL57" s="97"/>
      <c r="CM57" s="97"/>
      <c r="CN57" s="97"/>
      <c r="CO57" s="97"/>
      <c r="CP57" s="97"/>
      <c r="CQ57" s="97"/>
      <c r="CR57" s="97"/>
      <c r="CS57" s="97"/>
      <c r="CT57" s="97"/>
      <c r="CU57" s="97"/>
      <c r="CV57" s="97"/>
      <c r="CW57" s="97"/>
      <c r="CY57" s="97"/>
      <c r="CZ57" s="97"/>
      <c r="DA57" s="97"/>
      <c r="DB57" s="97"/>
      <c r="DC57" s="97"/>
      <c r="DD57" s="97"/>
      <c r="DE57" s="97"/>
      <c r="DF57" s="97"/>
      <c r="DG57" s="97"/>
      <c r="DH57" s="97"/>
      <c r="DI57" s="97"/>
      <c r="DJ57" s="97"/>
      <c r="DL57" s="97"/>
      <c r="DM57" s="97"/>
      <c r="DN57" s="97"/>
      <c r="DO57" s="97"/>
      <c r="DP57" s="97"/>
      <c r="DQ57" s="97"/>
      <c r="DR57" s="97"/>
      <c r="DS57" s="97"/>
      <c r="DT57" s="97"/>
      <c r="DU57" s="97"/>
      <c r="DV57" s="97"/>
      <c r="DW57" s="97"/>
      <c r="DY57" s="97"/>
      <c r="DZ57" s="97"/>
      <c r="EA57" s="97"/>
      <c r="EB57" s="97"/>
      <c r="EC57" s="97"/>
      <c r="ED57" s="97"/>
      <c r="EE57" s="97"/>
      <c r="EF57" s="97"/>
      <c r="EG57" s="97"/>
      <c r="EH57" s="97"/>
      <c r="EI57" s="97"/>
      <c r="EJ57" s="97"/>
      <c r="EL57" s="97"/>
      <c r="EM57" s="97"/>
      <c r="EN57" s="97"/>
    </row>
    <row r="58" spans="28:144">
      <c r="AB58" s="97"/>
      <c r="AC58" s="97"/>
      <c r="AD58" s="97"/>
      <c r="AE58" s="97"/>
      <c r="AF58" s="97"/>
      <c r="AG58" s="97"/>
      <c r="AH58" s="97"/>
      <c r="AI58" s="97"/>
      <c r="AJ58" s="97"/>
      <c r="AL58" s="97"/>
      <c r="AM58" s="97"/>
      <c r="AN58" s="97"/>
      <c r="AO58" s="97"/>
      <c r="AP58" s="97"/>
      <c r="AQ58" s="97"/>
      <c r="AR58" s="97"/>
      <c r="AS58" s="97"/>
      <c r="AT58" s="97"/>
      <c r="AU58" s="97"/>
      <c r="AV58" s="97"/>
      <c r="AW58" s="97"/>
      <c r="AY58" s="97"/>
      <c r="AZ58" s="97"/>
      <c r="BA58" s="97"/>
      <c r="BB58" s="97"/>
      <c r="BC58" s="97"/>
      <c r="BD58" s="97"/>
      <c r="BE58" s="97"/>
      <c r="BF58" s="97"/>
      <c r="BG58" s="97"/>
      <c r="BH58" s="97"/>
      <c r="BI58" s="97"/>
      <c r="BJ58" s="97"/>
      <c r="BL58" s="97"/>
      <c r="BM58" s="97"/>
      <c r="BN58" s="97"/>
      <c r="BO58" s="97"/>
      <c r="BP58" s="97"/>
      <c r="BQ58" s="97"/>
      <c r="BR58" s="97"/>
      <c r="BS58" s="97"/>
      <c r="BT58" s="97"/>
      <c r="BU58" s="97"/>
      <c r="BV58" s="97"/>
      <c r="BW58" s="97"/>
      <c r="BY58" s="97"/>
      <c r="BZ58" s="97"/>
      <c r="CA58" s="97"/>
      <c r="CB58" s="97"/>
      <c r="CC58" s="97"/>
      <c r="CD58" s="97"/>
      <c r="CE58" s="97"/>
      <c r="CF58" s="97"/>
      <c r="CG58" s="97"/>
      <c r="CH58" s="97"/>
      <c r="CI58" s="97"/>
      <c r="CJ58" s="97"/>
      <c r="CL58" s="97"/>
      <c r="CM58" s="97"/>
      <c r="CN58" s="97"/>
      <c r="CO58" s="97"/>
      <c r="CP58" s="97"/>
      <c r="CQ58" s="97"/>
      <c r="CR58" s="97"/>
      <c r="CS58" s="97"/>
      <c r="CT58" s="97"/>
      <c r="CU58" s="97"/>
      <c r="CV58" s="97"/>
      <c r="CW58" s="97"/>
      <c r="CY58" s="97"/>
      <c r="CZ58" s="97"/>
      <c r="DA58" s="97"/>
      <c r="DB58" s="97"/>
      <c r="DC58" s="97"/>
      <c r="DD58" s="97"/>
      <c r="DE58" s="97"/>
      <c r="DF58" s="97"/>
      <c r="DG58" s="97"/>
      <c r="DH58" s="97"/>
      <c r="DI58" s="97"/>
      <c r="DJ58" s="97"/>
      <c r="DL58" s="97"/>
      <c r="DM58" s="97"/>
      <c r="DN58" s="97"/>
      <c r="DO58" s="97"/>
      <c r="DP58" s="97"/>
      <c r="DQ58" s="97"/>
      <c r="DR58" s="97"/>
      <c r="DS58" s="97"/>
      <c r="DT58" s="97"/>
      <c r="DU58" s="97"/>
      <c r="DV58" s="97"/>
      <c r="DW58" s="97"/>
      <c r="DY58" s="97"/>
      <c r="DZ58" s="97"/>
      <c r="EA58" s="97"/>
      <c r="EB58" s="97"/>
      <c r="EC58" s="97"/>
      <c r="ED58" s="97"/>
      <c r="EE58" s="97"/>
      <c r="EF58" s="97"/>
      <c r="EG58" s="97"/>
      <c r="EH58" s="97"/>
      <c r="EI58" s="97"/>
      <c r="EJ58" s="97"/>
      <c r="EL58" s="97"/>
      <c r="EM58" s="97"/>
      <c r="EN58" s="97"/>
    </row>
    <row r="59" spans="28:144">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8:144">
      <c r="AB60" s="97"/>
      <c r="AC60" s="97"/>
      <c r="AD60" s="97"/>
      <c r="AE60" s="97"/>
      <c r="AF60" s="97"/>
      <c r="AG60" s="97"/>
      <c r="AH60" s="97"/>
      <c r="AI60" s="97"/>
      <c r="AJ60" s="97"/>
      <c r="AK60" s="97"/>
      <c r="AO60" s="97"/>
      <c r="AP60" s="97"/>
      <c r="AQ60" s="97"/>
      <c r="AR60" s="97"/>
      <c r="AS60" s="97"/>
      <c r="AT60" s="97"/>
      <c r="AU60" s="97"/>
      <c r="AV60" s="97"/>
      <c r="AW60" s="97"/>
      <c r="AX60" s="97"/>
      <c r="BB60" s="97"/>
      <c r="BC60" s="97"/>
      <c r="BD60" s="97"/>
      <c r="BE60" s="97"/>
      <c r="BF60" s="97"/>
      <c r="BG60" s="97"/>
      <c r="BH60" s="97"/>
      <c r="BI60" s="97"/>
      <c r="BJ60" s="97"/>
      <c r="BK60" s="97"/>
      <c r="BO60" s="97"/>
      <c r="BP60" s="97"/>
      <c r="BQ60" s="97"/>
      <c r="BR60" s="97"/>
      <c r="BS60" s="97"/>
      <c r="BT60" s="97"/>
      <c r="BU60" s="97"/>
      <c r="BV60" s="97"/>
      <c r="BW60" s="97"/>
      <c r="BX60" s="97"/>
      <c r="CB60" s="97"/>
      <c r="CC60" s="97"/>
      <c r="CD60" s="97"/>
      <c r="CE60" s="97"/>
      <c r="CF60" s="97"/>
      <c r="CG60" s="97"/>
      <c r="CH60" s="97"/>
      <c r="CI60" s="97"/>
      <c r="CJ60" s="97"/>
      <c r="CK60" s="97"/>
      <c r="CO60" s="97"/>
      <c r="CP60" s="97"/>
      <c r="CQ60" s="97"/>
      <c r="CR60" s="97"/>
      <c r="CS60" s="97"/>
      <c r="CT60" s="97"/>
      <c r="CU60" s="97"/>
      <c r="CV60" s="97"/>
      <c r="CW60" s="97"/>
      <c r="CX60" s="97"/>
      <c r="DB60" s="97"/>
      <c r="DC60" s="97"/>
      <c r="DD60" s="97"/>
      <c r="DE60" s="97"/>
      <c r="DF60" s="97"/>
      <c r="DG60" s="97"/>
      <c r="DH60" s="97"/>
      <c r="DI60" s="97"/>
      <c r="DJ60" s="97"/>
      <c r="DK60" s="97"/>
      <c r="DO60" s="97"/>
      <c r="DP60" s="97"/>
      <c r="DQ60" s="97"/>
      <c r="DR60" s="97"/>
      <c r="DS60" s="97"/>
      <c r="DT60" s="97"/>
      <c r="DU60" s="97"/>
      <c r="DV60" s="97"/>
      <c r="DW60" s="97"/>
      <c r="DX60" s="97"/>
      <c r="EB60" s="97"/>
      <c r="EC60" s="97"/>
      <c r="ED60" s="97"/>
      <c r="EE60" s="97"/>
      <c r="EF60" s="97"/>
      <c r="EG60" s="97"/>
      <c r="EH60" s="97"/>
      <c r="EI60" s="97"/>
      <c r="EJ60" s="97"/>
      <c r="EK60" s="97"/>
    </row>
    <row r="61" spans="28:144">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8:144">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8:144">
      <c r="AB63" s="97"/>
      <c r="AC63" s="97"/>
      <c r="AD63" s="97"/>
      <c r="AE63" s="97"/>
      <c r="AF63" s="97"/>
      <c r="AG63" s="97"/>
      <c r="AI63" s="97"/>
      <c r="AJ63" s="97"/>
      <c r="AK63" s="97"/>
      <c r="AL63" s="97"/>
      <c r="AM63" s="97"/>
      <c r="AN63" s="97"/>
      <c r="AO63" s="97"/>
      <c r="AP63" s="97"/>
      <c r="AQ63" s="97"/>
      <c r="AR63" s="97"/>
      <c r="AS63" s="97"/>
      <c r="AT63" s="97"/>
      <c r="AV63" s="97"/>
      <c r="AW63" s="97"/>
      <c r="AX63" s="97"/>
      <c r="AY63" s="97"/>
      <c r="AZ63" s="97"/>
      <c r="BA63" s="97"/>
      <c r="BB63" s="97"/>
      <c r="BC63" s="97"/>
      <c r="BD63" s="97"/>
      <c r="BE63" s="97"/>
      <c r="BF63" s="97"/>
      <c r="BG63" s="97"/>
      <c r="BI63" s="97"/>
      <c r="BJ63" s="97"/>
      <c r="BK63" s="97"/>
      <c r="BL63" s="97"/>
      <c r="BM63" s="97"/>
      <c r="BN63" s="97"/>
      <c r="BO63" s="97"/>
      <c r="BP63" s="97"/>
      <c r="BQ63" s="97"/>
      <c r="BR63" s="97"/>
      <c r="BS63" s="97"/>
      <c r="BT63" s="97"/>
      <c r="BV63" s="97"/>
      <c r="BW63" s="97"/>
      <c r="BX63" s="97"/>
      <c r="BY63" s="97"/>
      <c r="BZ63" s="97"/>
      <c r="CA63" s="97"/>
      <c r="CB63" s="97"/>
      <c r="CC63" s="97"/>
      <c r="CD63" s="97"/>
      <c r="CE63" s="97"/>
      <c r="CF63" s="97"/>
      <c r="CG63" s="97"/>
      <c r="CI63" s="97"/>
      <c r="CJ63" s="97"/>
      <c r="CK63" s="97"/>
      <c r="CL63" s="97"/>
      <c r="CM63" s="97"/>
      <c r="CN63" s="97"/>
      <c r="CO63" s="97"/>
      <c r="CP63" s="97"/>
      <c r="CQ63" s="97"/>
      <c r="CR63" s="97"/>
      <c r="CS63" s="97"/>
      <c r="CT63" s="97"/>
      <c r="CV63" s="97"/>
      <c r="CW63" s="97"/>
      <c r="CX63" s="97"/>
      <c r="CY63" s="97"/>
      <c r="CZ63" s="97"/>
      <c r="DA63" s="97"/>
      <c r="DB63" s="97"/>
      <c r="DC63" s="97"/>
      <c r="DD63" s="97"/>
      <c r="DE63" s="97"/>
      <c r="DF63" s="97"/>
      <c r="DG63" s="97"/>
      <c r="DI63" s="97"/>
      <c r="DJ63" s="97"/>
      <c r="DK63" s="97"/>
      <c r="DL63" s="97"/>
      <c r="DM63" s="97"/>
      <c r="DN63" s="97"/>
      <c r="DO63" s="97"/>
      <c r="DP63" s="97"/>
      <c r="DQ63" s="97"/>
      <c r="DR63" s="97"/>
      <c r="DS63" s="97"/>
      <c r="DT63" s="97"/>
      <c r="DV63" s="97"/>
      <c r="DW63" s="97"/>
      <c r="DX63" s="97"/>
      <c r="DY63" s="97"/>
      <c r="DZ63" s="97"/>
      <c r="EA63" s="97"/>
      <c r="EB63" s="97"/>
      <c r="EC63" s="97"/>
      <c r="ED63" s="97"/>
      <c r="EE63" s="97"/>
      <c r="EF63" s="97"/>
      <c r="EG63" s="97"/>
      <c r="EI63" s="97"/>
      <c r="EJ63" s="97"/>
      <c r="EK63" s="97"/>
      <c r="EL63" s="97"/>
      <c r="EM63" s="97"/>
      <c r="EN63" s="97"/>
    </row>
    <row r="64" spans="28:144">
      <c r="AF64" s="97"/>
      <c r="AG64" s="97"/>
      <c r="AI64" s="97"/>
      <c r="AJ64" s="97"/>
      <c r="AK64" s="97"/>
      <c r="AL64" s="97"/>
      <c r="AM64" s="97"/>
      <c r="AN64" s="97"/>
      <c r="AS64" s="97"/>
      <c r="AT64" s="97"/>
      <c r="AV64" s="97"/>
      <c r="AW64" s="97"/>
      <c r="AX64" s="97"/>
      <c r="AY64" s="97"/>
      <c r="AZ64" s="97"/>
      <c r="BA64" s="97"/>
      <c r="BF64" s="97"/>
      <c r="BG64" s="97"/>
      <c r="BI64" s="97"/>
      <c r="BJ64" s="97"/>
      <c r="BK64" s="97"/>
      <c r="BL64" s="97"/>
      <c r="BM64" s="97"/>
      <c r="BN64" s="97"/>
      <c r="BS64" s="97"/>
      <c r="BT64" s="97"/>
      <c r="BV64" s="97"/>
      <c r="BW64" s="97"/>
      <c r="BX64" s="97"/>
      <c r="BY64" s="97"/>
      <c r="BZ64" s="97"/>
      <c r="CA64" s="97"/>
      <c r="CF64" s="97"/>
      <c r="CG64" s="97"/>
      <c r="CI64" s="97"/>
      <c r="CJ64" s="97"/>
      <c r="CK64" s="97"/>
      <c r="CL64" s="97"/>
      <c r="CM64" s="97"/>
      <c r="CN64" s="97"/>
      <c r="CS64" s="97"/>
      <c r="CT64" s="97"/>
      <c r="CV64" s="97"/>
      <c r="CW64" s="97"/>
      <c r="CX64" s="97"/>
      <c r="CY64" s="97"/>
      <c r="CZ64" s="97"/>
      <c r="DA64" s="97"/>
      <c r="DF64" s="97"/>
      <c r="DG64" s="97"/>
      <c r="DI64" s="97"/>
      <c r="DJ64" s="97"/>
      <c r="DK64" s="97"/>
      <c r="DL64" s="97"/>
      <c r="DM64" s="97"/>
      <c r="DN64" s="97"/>
      <c r="DS64" s="97"/>
      <c r="DT64" s="97"/>
      <c r="DV64" s="97"/>
      <c r="DW64" s="97"/>
      <c r="DX64" s="97"/>
      <c r="DY64" s="97"/>
      <c r="DZ64" s="97"/>
      <c r="EA64" s="97"/>
      <c r="EF64" s="97"/>
      <c r="EG64" s="97"/>
      <c r="EI64" s="97"/>
      <c r="EJ64" s="97"/>
      <c r="EK64" s="97"/>
      <c r="EL64" s="97"/>
      <c r="EM64" s="97"/>
      <c r="EN64" s="97"/>
    </row>
    <row r="65" spans="28:144">
      <c r="AB65" s="97"/>
      <c r="AC65" s="97"/>
      <c r="AD65" s="97"/>
      <c r="AE65" s="97"/>
      <c r="AG65" s="97"/>
      <c r="AJ65" s="97"/>
      <c r="AO65" s="97"/>
      <c r="AP65" s="97"/>
      <c r="AQ65" s="97"/>
      <c r="AR65" s="97"/>
      <c r="AT65" s="97"/>
      <c r="AW65" s="97"/>
      <c r="BB65" s="97"/>
      <c r="BC65" s="97"/>
      <c r="BD65" s="97"/>
      <c r="BE65" s="97"/>
      <c r="BG65" s="97"/>
      <c r="BJ65" s="97"/>
      <c r="BO65" s="97"/>
      <c r="BP65" s="97"/>
      <c r="BQ65" s="97"/>
      <c r="BR65" s="97"/>
      <c r="BT65" s="97"/>
      <c r="BW65" s="97"/>
      <c r="CB65" s="97"/>
      <c r="CC65" s="97"/>
      <c r="CD65" s="97"/>
      <c r="CE65" s="97"/>
      <c r="CG65" s="97"/>
      <c r="CJ65" s="97"/>
      <c r="CO65" s="97"/>
      <c r="CP65" s="97"/>
      <c r="CQ65" s="97"/>
      <c r="CR65" s="97"/>
      <c r="CT65" s="97"/>
      <c r="CW65" s="97"/>
      <c r="DB65" s="97"/>
      <c r="DC65" s="97"/>
      <c r="DD65" s="97"/>
      <c r="DE65" s="97"/>
      <c r="DG65" s="97"/>
      <c r="DJ65" s="97"/>
      <c r="DO65" s="97"/>
      <c r="DP65" s="97"/>
      <c r="DQ65" s="97"/>
      <c r="DR65" s="97"/>
      <c r="DT65" s="97"/>
      <c r="DW65" s="97"/>
      <c r="EB65" s="97"/>
      <c r="EC65" s="97"/>
      <c r="ED65" s="97"/>
      <c r="EE65" s="97"/>
      <c r="EG65" s="97"/>
      <c r="EJ65" s="97"/>
    </row>
    <row r="66" spans="28:144">
      <c r="AG66" s="97"/>
      <c r="AT66" s="97"/>
      <c r="BG66" s="97"/>
      <c r="BT66" s="97"/>
      <c r="CG66" s="97"/>
      <c r="CT66" s="97"/>
      <c r="DG66" s="97"/>
      <c r="DT66" s="97"/>
      <c r="EG66" s="97"/>
    </row>
    <row r="67" spans="28:144">
      <c r="AG67" s="97"/>
      <c r="AI67" s="97"/>
      <c r="AJ67" s="97"/>
      <c r="AL67" s="97"/>
      <c r="AM67" s="97"/>
      <c r="AN67" s="97"/>
      <c r="AT67" s="97"/>
      <c r="AV67" s="97"/>
      <c r="AW67" s="97"/>
      <c r="AY67" s="97"/>
      <c r="AZ67" s="97"/>
      <c r="BA67" s="97"/>
      <c r="BG67" s="97"/>
      <c r="BI67" s="97"/>
      <c r="BJ67" s="97"/>
      <c r="BL67" s="97"/>
      <c r="BM67" s="97"/>
      <c r="BN67" s="97"/>
      <c r="BT67" s="97"/>
      <c r="BV67" s="97"/>
      <c r="BW67" s="97"/>
      <c r="BY67" s="97"/>
      <c r="BZ67" s="97"/>
      <c r="CA67" s="97"/>
      <c r="CG67" s="97"/>
      <c r="CI67" s="97"/>
      <c r="CJ67" s="97"/>
      <c r="CL67" s="97"/>
      <c r="CM67" s="97"/>
      <c r="CN67" s="97"/>
      <c r="CT67" s="97"/>
      <c r="CV67" s="97"/>
      <c r="CW67" s="97"/>
      <c r="CY67" s="97"/>
      <c r="CZ67" s="97"/>
      <c r="DA67" s="97"/>
      <c r="DG67" s="97"/>
      <c r="DI67" s="97"/>
      <c r="DJ67" s="97"/>
      <c r="DL67" s="97"/>
      <c r="DM67" s="97"/>
      <c r="DN67" s="97"/>
      <c r="DT67" s="97"/>
      <c r="DV67" s="97"/>
      <c r="DW67" s="97"/>
      <c r="DY67" s="97"/>
      <c r="DZ67" s="97"/>
      <c r="EA67" s="97"/>
      <c r="EG67" s="97"/>
      <c r="EI67" s="97"/>
      <c r="EJ67" s="97"/>
      <c r="EL67" s="97"/>
      <c r="EM67" s="97"/>
      <c r="EN67" s="97"/>
    </row>
    <row r="68" spans="28:144">
      <c r="AJ68" s="97"/>
      <c r="AW68" s="97"/>
      <c r="BJ68" s="97"/>
      <c r="BW68" s="97"/>
      <c r="CJ68" s="97"/>
      <c r="CW68" s="97"/>
      <c r="DJ68" s="97"/>
      <c r="DW68" s="97"/>
      <c r="EJ68" s="97"/>
    </row>
    <row r="69" spans="28:144">
      <c r="AG69" s="97"/>
      <c r="AI69" s="97"/>
      <c r="AJ69" s="97"/>
      <c r="AL69" s="97"/>
      <c r="AM69" s="97"/>
      <c r="AN69" s="97"/>
      <c r="AT69" s="97"/>
      <c r="AV69" s="97"/>
      <c r="AW69" s="97"/>
      <c r="AY69" s="97"/>
      <c r="AZ69" s="97"/>
      <c r="BA69" s="97"/>
      <c r="BG69" s="97"/>
      <c r="BI69" s="97"/>
      <c r="BJ69" s="97"/>
      <c r="BL69" s="97"/>
      <c r="BM69" s="97"/>
      <c r="BN69" s="97"/>
      <c r="BT69" s="97"/>
      <c r="BV69" s="97"/>
      <c r="BW69" s="97"/>
      <c r="BY69" s="97"/>
      <c r="BZ69" s="97"/>
      <c r="CA69" s="97"/>
      <c r="CG69" s="97"/>
      <c r="CI69" s="97"/>
      <c r="CJ69" s="97"/>
      <c r="CL69" s="97"/>
      <c r="CM69" s="97"/>
      <c r="CN69" s="97"/>
      <c r="CT69" s="97"/>
      <c r="CV69" s="97"/>
      <c r="CW69" s="97"/>
      <c r="CY69" s="97"/>
      <c r="CZ69" s="97"/>
      <c r="DA69" s="97"/>
      <c r="DG69" s="97"/>
      <c r="DI69" s="97"/>
      <c r="DJ69" s="97"/>
      <c r="DL69" s="97"/>
      <c r="DM69" s="97"/>
      <c r="DN69" s="97"/>
      <c r="DT69" s="97"/>
      <c r="DV69" s="97"/>
      <c r="DW69" s="97"/>
      <c r="DY69" s="97"/>
      <c r="DZ69" s="97"/>
      <c r="EA69" s="97"/>
      <c r="EG69" s="97"/>
      <c r="EI69" s="97"/>
      <c r="EJ69" s="97"/>
      <c r="EL69" s="97"/>
      <c r="EM69" s="97"/>
      <c r="EN69" s="97"/>
    </row>
    <row r="70" spans="28:144">
      <c r="AG70" s="97"/>
      <c r="AH70" s="97"/>
      <c r="AI70" s="97"/>
      <c r="AJ70" s="97"/>
      <c r="AL70" s="97"/>
      <c r="AM70" s="97"/>
      <c r="AN70" s="97"/>
      <c r="AT70" s="97"/>
      <c r="AU70" s="97"/>
      <c r="AV70" s="97"/>
      <c r="AW70" s="97"/>
      <c r="AY70" s="97"/>
      <c r="AZ70" s="97"/>
      <c r="BA70" s="97"/>
      <c r="BG70" s="97"/>
      <c r="BH70" s="97"/>
      <c r="BI70" s="97"/>
      <c r="BJ70" s="97"/>
      <c r="BL70" s="97"/>
      <c r="BM70" s="97"/>
      <c r="BN70" s="97"/>
      <c r="BT70" s="97"/>
      <c r="BU70" s="97"/>
      <c r="BV70" s="97"/>
      <c r="BW70" s="97"/>
      <c r="BY70" s="97"/>
      <c r="BZ70" s="97"/>
      <c r="CA70" s="97"/>
      <c r="CG70" s="97"/>
      <c r="CH70" s="97"/>
      <c r="CI70" s="97"/>
      <c r="CJ70" s="97"/>
      <c r="CL70" s="97"/>
      <c r="CM70" s="97"/>
      <c r="CN70" s="97"/>
      <c r="CT70" s="97"/>
      <c r="CU70" s="97"/>
      <c r="CV70" s="97"/>
      <c r="CW70" s="97"/>
      <c r="CY70" s="97"/>
      <c r="CZ70" s="97"/>
      <c r="DA70" s="97"/>
      <c r="DG70" s="97"/>
      <c r="DH70" s="97"/>
      <c r="DI70" s="97"/>
      <c r="DJ70" s="97"/>
      <c r="DL70" s="97"/>
      <c r="DM70" s="97"/>
      <c r="DN70" s="97"/>
      <c r="DT70" s="97"/>
      <c r="DU70" s="97"/>
      <c r="DV70" s="97"/>
      <c r="DW70" s="97"/>
      <c r="DY70" s="97"/>
      <c r="DZ70" s="97"/>
      <c r="EA70" s="97"/>
      <c r="EG70" s="97"/>
      <c r="EH70" s="97"/>
      <c r="EI70" s="97"/>
      <c r="EJ70" s="97"/>
      <c r="EL70" s="97"/>
      <c r="EM70" s="97"/>
      <c r="EN70" s="97"/>
    </row>
    <row r="71" spans="28:144">
      <c r="AB71" s="97"/>
      <c r="AC71" s="97"/>
      <c r="AD71" s="97"/>
      <c r="AE71" s="97"/>
      <c r="AG71" s="97"/>
      <c r="AJ71" s="97"/>
      <c r="AO71" s="97"/>
      <c r="AP71" s="97"/>
      <c r="AQ71" s="97"/>
      <c r="AR71" s="97"/>
      <c r="AT71" s="97"/>
      <c r="AW71" s="97"/>
      <c r="BB71" s="97"/>
      <c r="BC71" s="97"/>
      <c r="BD71" s="97"/>
      <c r="BE71" s="97"/>
      <c r="BG71" s="97"/>
      <c r="BJ71" s="97"/>
      <c r="BO71" s="97"/>
      <c r="BP71" s="97"/>
      <c r="BQ71" s="97"/>
      <c r="BR71" s="97"/>
      <c r="BT71" s="97"/>
      <c r="BW71" s="97"/>
      <c r="CB71" s="97"/>
      <c r="CC71" s="97"/>
      <c r="CD71" s="97"/>
      <c r="CE71" s="97"/>
      <c r="CG71" s="97"/>
      <c r="CJ71" s="97"/>
      <c r="CO71" s="97"/>
      <c r="CP71" s="97"/>
      <c r="CQ71" s="97"/>
      <c r="CR71" s="97"/>
      <c r="CT71" s="97"/>
      <c r="CW71" s="97"/>
      <c r="DB71" s="97"/>
      <c r="DC71" s="97"/>
      <c r="DD71" s="97"/>
      <c r="DE71" s="97"/>
      <c r="DG71" s="97"/>
      <c r="DJ71" s="97"/>
      <c r="DO71" s="97"/>
      <c r="DP71" s="97"/>
      <c r="DQ71" s="97"/>
      <c r="DR71" s="97"/>
      <c r="DT71" s="97"/>
      <c r="DW71" s="97"/>
      <c r="EB71" s="97"/>
      <c r="EC71" s="97"/>
      <c r="ED71" s="97"/>
      <c r="EE71" s="97"/>
      <c r="EG71" s="97"/>
      <c r="EJ71" s="97"/>
    </row>
    <row r="72" spans="28:144">
      <c r="AF72" s="97"/>
      <c r="AG72" s="97"/>
      <c r="AS72" s="97"/>
      <c r="AT72" s="97"/>
      <c r="BF72" s="97"/>
      <c r="BG72" s="97"/>
      <c r="BS72" s="97"/>
      <c r="BT72" s="97"/>
      <c r="CF72" s="97"/>
      <c r="CG72" s="97"/>
      <c r="CS72" s="97"/>
      <c r="CT72" s="97"/>
      <c r="DF72" s="97"/>
      <c r="DG72" s="97"/>
      <c r="DS72" s="97"/>
      <c r="DT72" s="97"/>
      <c r="EF72" s="97"/>
      <c r="EG72" s="97"/>
    </row>
  </sheetData>
  <pageMargins left="0.78740157480314998" right="0.39370078740157499" top="1.1811023622047201" bottom="0.78740157480314998" header="0.39370078740157499" footer="0.39370078740157499"/>
  <pageSetup paperSize="9" scale="71" orientation="landscape" r:id="rId1"/>
  <headerFooter scaleWithDoc="0">
    <oddHeader>&amp;LKanton St.Gallen
&amp;"Arial,Fett"Fachstelle für Statistik
&amp;R&amp;G</oddHeader>
    <oddFooter>&amp;L
&amp;R&amp;P/&amp;N</oddFooter>
  </headerFooter>
  <colBreaks count="7" manualBreakCount="7">
    <brk id="53" max="1048575" man="1"/>
    <brk id="66" max="1048575" man="1"/>
    <brk id="79" max="1048575" man="1"/>
    <brk id="92" max="1048575" man="1"/>
    <brk id="105" max="1048575" man="1"/>
    <brk id="118" max="1048575" man="1"/>
    <brk id="13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W46"/>
  <sheetViews>
    <sheetView workbookViewId="0"/>
  </sheetViews>
  <sheetFormatPr baseColWidth="10" defaultRowHeight="13.5"/>
  <cols>
    <col min="1" max="1" width="21.5" customWidth="1"/>
  </cols>
  <sheetData>
    <row r="1" spans="1:8">
      <c r="A1" t="s">
        <v>3</v>
      </c>
    </row>
    <row r="4" spans="1:8">
      <c r="A4" t="s">
        <v>237</v>
      </c>
      <c r="F4" t="s">
        <v>237</v>
      </c>
    </row>
    <row r="5" spans="1:8">
      <c r="A5" t="s">
        <v>138</v>
      </c>
      <c r="F5" t="s">
        <v>138</v>
      </c>
    </row>
    <row r="6" spans="1:8">
      <c r="A6" t="s">
        <v>51</v>
      </c>
      <c r="F6" t="s">
        <v>51</v>
      </c>
    </row>
    <row r="7" spans="1:8">
      <c r="A7" t="s">
        <v>140</v>
      </c>
      <c r="F7" t="s">
        <v>139</v>
      </c>
    </row>
    <row r="8" spans="1:8">
      <c r="A8" t="s">
        <v>341</v>
      </c>
      <c r="F8" t="s">
        <v>342</v>
      </c>
    </row>
    <row r="9" spans="1:8">
      <c r="B9" s="26" t="s">
        <v>88</v>
      </c>
      <c r="C9" s="26" t="s">
        <v>87</v>
      </c>
      <c r="G9" t="s">
        <v>88</v>
      </c>
      <c r="H9" t="s">
        <v>87</v>
      </c>
    </row>
    <row r="10" spans="1:8">
      <c r="A10" t="s">
        <v>4</v>
      </c>
      <c r="B10">
        <v>106957</v>
      </c>
      <c r="C10">
        <v>177570</v>
      </c>
      <c r="F10" t="s">
        <v>66</v>
      </c>
      <c r="G10">
        <v>519</v>
      </c>
      <c r="H10">
        <v>965</v>
      </c>
    </row>
    <row r="11" spans="1:8">
      <c r="A11" t="s">
        <v>65</v>
      </c>
      <c r="B11">
        <v>4803</v>
      </c>
      <c r="C11">
        <v>9328</v>
      </c>
      <c r="F11" t="s">
        <v>67</v>
      </c>
      <c r="G11">
        <v>2786</v>
      </c>
      <c r="H11">
        <v>5470</v>
      </c>
    </row>
    <row r="12" spans="1:8">
      <c r="A12" t="s">
        <v>57</v>
      </c>
      <c r="B12">
        <v>1325</v>
      </c>
      <c r="C12">
        <v>2609</v>
      </c>
      <c r="F12" t="s">
        <v>252</v>
      </c>
      <c r="G12">
        <v>1488</v>
      </c>
      <c r="H12">
        <v>2881</v>
      </c>
    </row>
    <row r="13" spans="1:8">
      <c r="A13" t="s">
        <v>58</v>
      </c>
      <c r="B13">
        <v>531</v>
      </c>
      <c r="C13">
        <v>1023</v>
      </c>
      <c r="F13" t="s">
        <v>253</v>
      </c>
      <c r="G13">
        <v>10</v>
      </c>
      <c r="H13">
        <v>12</v>
      </c>
    </row>
    <row r="14" spans="1:8">
      <c r="A14" t="s">
        <v>59</v>
      </c>
      <c r="B14">
        <v>871</v>
      </c>
      <c r="C14">
        <v>1656</v>
      </c>
      <c r="F14" t="s">
        <v>68</v>
      </c>
      <c r="G14">
        <v>2817</v>
      </c>
      <c r="H14">
        <v>5347</v>
      </c>
    </row>
    <row r="15" spans="1:8">
      <c r="A15" t="s">
        <v>60</v>
      </c>
      <c r="B15">
        <v>377</v>
      </c>
      <c r="C15">
        <v>724</v>
      </c>
      <c r="F15" t="s">
        <v>69</v>
      </c>
      <c r="G15">
        <v>1986</v>
      </c>
      <c r="H15">
        <v>3981</v>
      </c>
    </row>
    <row r="16" spans="1:8">
      <c r="A16" t="s">
        <v>61</v>
      </c>
      <c r="B16">
        <v>275</v>
      </c>
      <c r="C16">
        <v>519</v>
      </c>
      <c r="F16" t="s">
        <v>4</v>
      </c>
      <c r="G16">
        <v>2135</v>
      </c>
      <c r="H16">
        <v>4033</v>
      </c>
    </row>
    <row r="17" spans="1:8">
      <c r="A17" t="s">
        <v>62</v>
      </c>
      <c r="B17">
        <v>396</v>
      </c>
      <c r="C17">
        <v>866</v>
      </c>
      <c r="F17" t="s">
        <v>70</v>
      </c>
      <c r="G17">
        <v>2668</v>
      </c>
      <c r="H17">
        <v>5295</v>
      </c>
    </row>
    <row r="18" spans="1:8">
      <c r="A18" t="s">
        <v>63</v>
      </c>
      <c r="B18">
        <v>284</v>
      </c>
      <c r="C18">
        <v>544</v>
      </c>
      <c r="F18" t="s">
        <v>78</v>
      </c>
      <c r="G18">
        <v>4803</v>
      </c>
      <c r="H18">
        <v>9328</v>
      </c>
    </row>
    <row r="19" spans="1:8">
      <c r="A19" t="s">
        <v>64</v>
      </c>
      <c r="B19">
        <v>744</v>
      </c>
      <c r="C19">
        <v>1387</v>
      </c>
    </row>
    <row r="20" spans="1:8">
      <c r="A20" t="s">
        <v>52</v>
      </c>
      <c r="B20">
        <v>1499</v>
      </c>
      <c r="C20">
        <v>2928</v>
      </c>
    </row>
    <row r="21" spans="1:8">
      <c r="A21" t="s">
        <v>53</v>
      </c>
      <c r="B21">
        <v>1228</v>
      </c>
      <c r="C21">
        <v>2360</v>
      </c>
      <c r="F21" t="s">
        <v>237</v>
      </c>
    </row>
    <row r="22" spans="1:8">
      <c r="A22" t="s">
        <v>54</v>
      </c>
      <c r="B22">
        <v>652</v>
      </c>
      <c r="C22">
        <v>1243</v>
      </c>
      <c r="F22" t="s">
        <v>138</v>
      </c>
    </row>
    <row r="23" spans="1:8">
      <c r="A23" t="s">
        <v>55</v>
      </c>
      <c r="B23">
        <v>396</v>
      </c>
      <c r="C23">
        <v>866</v>
      </c>
      <c r="F23" t="s">
        <v>51</v>
      </c>
    </row>
    <row r="24" spans="1:8">
      <c r="A24" t="s">
        <v>56</v>
      </c>
      <c r="B24">
        <v>216</v>
      </c>
      <c r="C24">
        <v>423</v>
      </c>
      <c r="F24" t="s">
        <v>140</v>
      </c>
    </row>
    <row r="25" spans="1:8">
      <c r="A25" t="s">
        <v>242</v>
      </c>
      <c r="B25">
        <v>812</v>
      </c>
      <c r="C25">
        <v>1508</v>
      </c>
      <c r="F25" t="s">
        <v>341</v>
      </c>
    </row>
    <row r="26" spans="1:8">
      <c r="G26" t="s">
        <v>88</v>
      </c>
      <c r="H26" t="s">
        <v>87</v>
      </c>
    </row>
    <row r="27" spans="1:8">
      <c r="F27" t="s">
        <v>71</v>
      </c>
      <c r="G27">
        <v>949</v>
      </c>
      <c r="H27">
        <v>1869</v>
      </c>
    </row>
    <row r="28" spans="1:8">
      <c r="F28" t="s">
        <v>72</v>
      </c>
      <c r="G28">
        <v>185</v>
      </c>
      <c r="H28">
        <v>410</v>
      </c>
    </row>
    <row r="29" spans="1:8">
      <c r="F29" t="s">
        <v>73</v>
      </c>
      <c r="G29">
        <v>299</v>
      </c>
      <c r="H29">
        <v>567</v>
      </c>
    </row>
    <row r="30" spans="1:8">
      <c r="F30" t="s">
        <v>74</v>
      </c>
      <c r="G30">
        <v>166</v>
      </c>
      <c r="H30">
        <v>339</v>
      </c>
    </row>
    <row r="35" spans="5:127">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row>
    <row r="39" spans="5:12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c r="DV39" s="157"/>
      <c r="DW39" s="157"/>
    </row>
    <row r="40" spans="5:12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row>
    <row r="41" spans="5:12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c r="DV41" s="157"/>
      <c r="DW41" s="157"/>
    </row>
    <row r="42" spans="5:12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c r="DU42" s="157"/>
      <c r="DV42" s="157"/>
      <c r="DW42" s="157"/>
    </row>
    <row r="43" spans="5:12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row>
    <row r="44" spans="5:12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c r="DU44" s="157"/>
      <c r="DV44" s="157"/>
      <c r="DW44" s="157"/>
    </row>
    <row r="45" spans="5:12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row>
    <row r="46" spans="5:12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row>
  </sheetData>
  <sortState columnSort="1" ref="F37:DN46">
    <sortCondition descending="1" ref="F37:DN37"/>
  </sortState>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83"/>
  <sheetViews>
    <sheetView workbookViewId="0"/>
  </sheetViews>
  <sheetFormatPr baseColWidth="10" defaultColWidth="11" defaultRowHeight="13.5"/>
  <cols>
    <col min="1" max="1" width="25.5" customWidth="1"/>
    <col min="2" max="2" width="24.375" customWidth="1"/>
    <col min="3" max="3" width="17" customWidth="1"/>
    <col min="4" max="4" width="16.75" customWidth="1"/>
    <col min="17" max="17" width="17.125" bestFit="1" customWidth="1"/>
    <col min="18" max="18" width="16.5" bestFit="1" customWidth="1"/>
    <col min="256" max="256" width="25.5" customWidth="1"/>
    <col min="257" max="257" width="24.375" customWidth="1"/>
    <col min="258" max="258" width="17" customWidth="1"/>
    <col min="259" max="259" width="16.75" customWidth="1"/>
    <col min="273" max="273" width="17.125" bestFit="1" customWidth="1"/>
    <col min="274" max="274" width="16.5" bestFit="1" customWidth="1"/>
    <col min="512" max="512" width="25.5" customWidth="1"/>
    <col min="513" max="513" width="24.375" customWidth="1"/>
    <col min="514" max="514" width="17" customWidth="1"/>
    <col min="515" max="515" width="16.75" customWidth="1"/>
    <col min="529" max="529" width="17.125" bestFit="1" customWidth="1"/>
    <col min="530" max="530" width="16.5" bestFit="1" customWidth="1"/>
    <col min="768" max="768" width="25.5" customWidth="1"/>
    <col min="769" max="769" width="24.375" customWidth="1"/>
    <col min="770" max="770" width="17" customWidth="1"/>
    <col min="771" max="771" width="16.75" customWidth="1"/>
    <col min="785" max="785" width="17.125" bestFit="1" customWidth="1"/>
    <col min="786" max="786" width="16.5" bestFit="1" customWidth="1"/>
    <col min="1024" max="1024" width="25.5" customWidth="1"/>
    <col min="1025" max="1025" width="24.375" customWidth="1"/>
    <col min="1026" max="1026" width="17" customWidth="1"/>
    <col min="1027" max="1027" width="16.75" customWidth="1"/>
    <col min="1041" max="1041" width="17.125" bestFit="1" customWidth="1"/>
    <col min="1042" max="1042" width="16.5" bestFit="1" customWidth="1"/>
    <col min="1280" max="1280" width="25.5" customWidth="1"/>
    <col min="1281" max="1281" width="24.375" customWidth="1"/>
    <col min="1282" max="1282" width="17" customWidth="1"/>
    <col min="1283" max="1283" width="16.75" customWidth="1"/>
    <col min="1297" max="1297" width="17.125" bestFit="1" customWidth="1"/>
    <col min="1298" max="1298" width="16.5" bestFit="1" customWidth="1"/>
    <col min="1536" max="1536" width="25.5" customWidth="1"/>
    <col min="1537" max="1537" width="24.375" customWidth="1"/>
    <col min="1538" max="1538" width="17" customWidth="1"/>
    <col min="1539" max="1539" width="16.75" customWidth="1"/>
    <col min="1553" max="1553" width="17.125" bestFit="1" customWidth="1"/>
    <col min="1554" max="1554" width="16.5" bestFit="1" customWidth="1"/>
    <col min="1792" max="1792" width="25.5" customWidth="1"/>
    <col min="1793" max="1793" width="24.375" customWidth="1"/>
    <col min="1794" max="1794" width="17" customWidth="1"/>
    <col min="1795" max="1795" width="16.75" customWidth="1"/>
    <col min="1809" max="1809" width="17.125" bestFit="1" customWidth="1"/>
    <col min="1810" max="1810" width="16.5" bestFit="1" customWidth="1"/>
    <col min="2048" max="2048" width="25.5" customWidth="1"/>
    <col min="2049" max="2049" width="24.375" customWidth="1"/>
    <col min="2050" max="2050" width="17" customWidth="1"/>
    <col min="2051" max="2051" width="16.75" customWidth="1"/>
    <col min="2065" max="2065" width="17.125" bestFit="1" customWidth="1"/>
    <col min="2066" max="2066" width="16.5" bestFit="1" customWidth="1"/>
    <col min="2304" max="2304" width="25.5" customWidth="1"/>
    <col min="2305" max="2305" width="24.375" customWidth="1"/>
    <col min="2306" max="2306" width="17" customWidth="1"/>
    <col min="2307" max="2307" width="16.75" customWidth="1"/>
    <col min="2321" max="2321" width="17.125" bestFit="1" customWidth="1"/>
    <col min="2322" max="2322" width="16.5" bestFit="1" customWidth="1"/>
    <col min="2560" max="2560" width="25.5" customWidth="1"/>
    <col min="2561" max="2561" width="24.375" customWidth="1"/>
    <col min="2562" max="2562" width="17" customWidth="1"/>
    <col min="2563" max="2563" width="16.75" customWidth="1"/>
    <col min="2577" max="2577" width="17.125" bestFit="1" customWidth="1"/>
    <col min="2578" max="2578" width="16.5" bestFit="1" customWidth="1"/>
    <col min="2816" max="2816" width="25.5" customWidth="1"/>
    <col min="2817" max="2817" width="24.375" customWidth="1"/>
    <col min="2818" max="2818" width="17" customWidth="1"/>
    <col min="2819" max="2819" width="16.75" customWidth="1"/>
    <col min="2833" max="2833" width="17.125" bestFit="1" customWidth="1"/>
    <col min="2834" max="2834" width="16.5" bestFit="1" customWidth="1"/>
    <col min="3072" max="3072" width="25.5" customWidth="1"/>
    <col min="3073" max="3073" width="24.375" customWidth="1"/>
    <col min="3074" max="3074" width="17" customWidth="1"/>
    <col min="3075" max="3075" width="16.75" customWidth="1"/>
    <col min="3089" max="3089" width="17.125" bestFit="1" customWidth="1"/>
    <col min="3090" max="3090" width="16.5" bestFit="1" customWidth="1"/>
    <col min="3328" max="3328" width="25.5" customWidth="1"/>
    <col min="3329" max="3329" width="24.375" customWidth="1"/>
    <col min="3330" max="3330" width="17" customWidth="1"/>
    <col min="3331" max="3331" width="16.75" customWidth="1"/>
    <col min="3345" max="3345" width="17.125" bestFit="1" customWidth="1"/>
    <col min="3346" max="3346" width="16.5" bestFit="1" customWidth="1"/>
    <col min="3584" max="3584" width="25.5" customWidth="1"/>
    <col min="3585" max="3585" width="24.375" customWidth="1"/>
    <col min="3586" max="3586" width="17" customWidth="1"/>
    <col min="3587" max="3587" width="16.75" customWidth="1"/>
    <col min="3601" max="3601" width="17.125" bestFit="1" customWidth="1"/>
    <col min="3602" max="3602" width="16.5" bestFit="1" customWidth="1"/>
    <col min="3840" max="3840" width="25.5" customWidth="1"/>
    <col min="3841" max="3841" width="24.375" customWidth="1"/>
    <col min="3842" max="3842" width="17" customWidth="1"/>
    <col min="3843" max="3843" width="16.75" customWidth="1"/>
    <col min="3857" max="3857" width="17.125" bestFit="1" customWidth="1"/>
    <col min="3858" max="3858" width="16.5" bestFit="1" customWidth="1"/>
    <col min="4096" max="4096" width="25.5" customWidth="1"/>
    <col min="4097" max="4097" width="24.375" customWidth="1"/>
    <col min="4098" max="4098" width="17" customWidth="1"/>
    <col min="4099" max="4099" width="16.75" customWidth="1"/>
    <col min="4113" max="4113" width="17.125" bestFit="1" customWidth="1"/>
    <col min="4114" max="4114" width="16.5" bestFit="1" customWidth="1"/>
    <col min="4352" max="4352" width="25.5" customWidth="1"/>
    <col min="4353" max="4353" width="24.375" customWidth="1"/>
    <col min="4354" max="4354" width="17" customWidth="1"/>
    <col min="4355" max="4355" width="16.75" customWidth="1"/>
    <col min="4369" max="4369" width="17.125" bestFit="1" customWidth="1"/>
    <col min="4370" max="4370" width="16.5" bestFit="1" customWidth="1"/>
    <col min="4608" max="4608" width="25.5" customWidth="1"/>
    <col min="4609" max="4609" width="24.375" customWidth="1"/>
    <col min="4610" max="4610" width="17" customWidth="1"/>
    <col min="4611" max="4611" width="16.75" customWidth="1"/>
    <col min="4625" max="4625" width="17.125" bestFit="1" customWidth="1"/>
    <col min="4626" max="4626" width="16.5" bestFit="1" customWidth="1"/>
    <col min="4864" max="4864" width="25.5" customWidth="1"/>
    <col min="4865" max="4865" width="24.375" customWidth="1"/>
    <col min="4866" max="4866" width="17" customWidth="1"/>
    <col min="4867" max="4867" width="16.75" customWidth="1"/>
    <col min="4881" max="4881" width="17.125" bestFit="1" customWidth="1"/>
    <col min="4882" max="4882" width="16.5" bestFit="1" customWidth="1"/>
    <col min="5120" max="5120" width="25.5" customWidth="1"/>
    <col min="5121" max="5121" width="24.375" customWidth="1"/>
    <col min="5122" max="5122" width="17" customWidth="1"/>
    <col min="5123" max="5123" width="16.75" customWidth="1"/>
    <col min="5137" max="5137" width="17.125" bestFit="1" customWidth="1"/>
    <col min="5138" max="5138" width="16.5" bestFit="1" customWidth="1"/>
    <col min="5376" max="5376" width="25.5" customWidth="1"/>
    <col min="5377" max="5377" width="24.375" customWidth="1"/>
    <col min="5378" max="5378" width="17" customWidth="1"/>
    <col min="5379" max="5379" width="16.75" customWidth="1"/>
    <col min="5393" max="5393" width="17.125" bestFit="1" customWidth="1"/>
    <col min="5394" max="5394" width="16.5" bestFit="1" customWidth="1"/>
    <col min="5632" max="5632" width="25.5" customWidth="1"/>
    <col min="5633" max="5633" width="24.375" customWidth="1"/>
    <col min="5634" max="5634" width="17" customWidth="1"/>
    <col min="5635" max="5635" width="16.75" customWidth="1"/>
    <col min="5649" max="5649" width="17.125" bestFit="1" customWidth="1"/>
    <col min="5650" max="5650" width="16.5" bestFit="1" customWidth="1"/>
    <col min="5888" max="5888" width="25.5" customWidth="1"/>
    <col min="5889" max="5889" width="24.375" customWidth="1"/>
    <col min="5890" max="5890" width="17" customWidth="1"/>
    <col min="5891" max="5891" width="16.75" customWidth="1"/>
    <col min="5905" max="5905" width="17.125" bestFit="1" customWidth="1"/>
    <col min="5906" max="5906" width="16.5" bestFit="1" customWidth="1"/>
    <col min="6144" max="6144" width="25.5" customWidth="1"/>
    <col min="6145" max="6145" width="24.375" customWidth="1"/>
    <col min="6146" max="6146" width="17" customWidth="1"/>
    <col min="6147" max="6147" width="16.75" customWidth="1"/>
    <col min="6161" max="6161" width="17.125" bestFit="1" customWidth="1"/>
    <col min="6162" max="6162" width="16.5" bestFit="1" customWidth="1"/>
    <col min="6400" max="6400" width="25.5" customWidth="1"/>
    <col min="6401" max="6401" width="24.375" customWidth="1"/>
    <col min="6402" max="6402" width="17" customWidth="1"/>
    <col min="6403" max="6403" width="16.75" customWidth="1"/>
    <col min="6417" max="6417" width="17.125" bestFit="1" customWidth="1"/>
    <col min="6418" max="6418" width="16.5" bestFit="1" customWidth="1"/>
    <col min="6656" max="6656" width="25.5" customWidth="1"/>
    <col min="6657" max="6657" width="24.375" customWidth="1"/>
    <col min="6658" max="6658" width="17" customWidth="1"/>
    <col min="6659" max="6659" width="16.75" customWidth="1"/>
    <col min="6673" max="6673" width="17.125" bestFit="1" customWidth="1"/>
    <col min="6674" max="6674" width="16.5" bestFit="1" customWidth="1"/>
    <col min="6912" max="6912" width="25.5" customWidth="1"/>
    <col min="6913" max="6913" width="24.375" customWidth="1"/>
    <col min="6914" max="6914" width="17" customWidth="1"/>
    <col min="6915" max="6915" width="16.75" customWidth="1"/>
    <col min="6929" max="6929" width="17.125" bestFit="1" customWidth="1"/>
    <col min="6930" max="6930" width="16.5" bestFit="1" customWidth="1"/>
    <col min="7168" max="7168" width="25.5" customWidth="1"/>
    <col min="7169" max="7169" width="24.375" customWidth="1"/>
    <col min="7170" max="7170" width="17" customWidth="1"/>
    <col min="7171" max="7171" width="16.75" customWidth="1"/>
    <col min="7185" max="7185" width="17.125" bestFit="1" customWidth="1"/>
    <col min="7186" max="7186" width="16.5" bestFit="1" customWidth="1"/>
    <col min="7424" max="7424" width="25.5" customWidth="1"/>
    <col min="7425" max="7425" width="24.375" customWidth="1"/>
    <col min="7426" max="7426" width="17" customWidth="1"/>
    <col min="7427" max="7427" width="16.75" customWidth="1"/>
    <col min="7441" max="7441" width="17.125" bestFit="1" customWidth="1"/>
    <col min="7442" max="7442" width="16.5" bestFit="1" customWidth="1"/>
    <col min="7680" max="7680" width="25.5" customWidth="1"/>
    <col min="7681" max="7681" width="24.375" customWidth="1"/>
    <col min="7682" max="7682" width="17" customWidth="1"/>
    <col min="7683" max="7683" width="16.75" customWidth="1"/>
    <col min="7697" max="7697" width="17.125" bestFit="1" customWidth="1"/>
    <col min="7698" max="7698" width="16.5" bestFit="1" customWidth="1"/>
    <col min="7936" max="7936" width="25.5" customWidth="1"/>
    <col min="7937" max="7937" width="24.375" customWidth="1"/>
    <col min="7938" max="7938" width="17" customWidth="1"/>
    <col min="7939" max="7939" width="16.75" customWidth="1"/>
    <col min="7953" max="7953" width="17.125" bestFit="1" customWidth="1"/>
    <col min="7954" max="7954" width="16.5" bestFit="1" customWidth="1"/>
    <col min="8192" max="8192" width="25.5" customWidth="1"/>
    <col min="8193" max="8193" width="24.375" customWidth="1"/>
    <col min="8194" max="8194" width="17" customWidth="1"/>
    <col min="8195" max="8195" width="16.75" customWidth="1"/>
    <col min="8209" max="8209" width="17.125" bestFit="1" customWidth="1"/>
    <col min="8210" max="8210" width="16.5" bestFit="1" customWidth="1"/>
    <col min="8448" max="8448" width="25.5" customWidth="1"/>
    <col min="8449" max="8449" width="24.375" customWidth="1"/>
    <col min="8450" max="8450" width="17" customWidth="1"/>
    <col min="8451" max="8451" width="16.75" customWidth="1"/>
    <col min="8465" max="8465" width="17.125" bestFit="1" customWidth="1"/>
    <col min="8466" max="8466" width="16.5" bestFit="1" customWidth="1"/>
    <col min="8704" max="8704" width="25.5" customWidth="1"/>
    <col min="8705" max="8705" width="24.375" customWidth="1"/>
    <col min="8706" max="8706" width="17" customWidth="1"/>
    <col min="8707" max="8707" width="16.75" customWidth="1"/>
    <col min="8721" max="8721" width="17.125" bestFit="1" customWidth="1"/>
    <col min="8722" max="8722" width="16.5" bestFit="1" customWidth="1"/>
    <col min="8960" max="8960" width="25.5" customWidth="1"/>
    <col min="8961" max="8961" width="24.375" customWidth="1"/>
    <col min="8962" max="8962" width="17" customWidth="1"/>
    <col min="8963" max="8963" width="16.75" customWidth="1"/>
    <col min="8977" max="8977" width="17.125" bestFit="1" customWidth="1"/>
    <col min="8978" max="8978" width="16.5" bestFit="1" customWidth="1"/>
    <col min="9216" max="9216" width="25.5" customWidth="1"/>
    <col min="9217" max="9217" width="24.375" customWidth="1"/>
    <col min="9218" max="9218" width="17" customWidth="1"/>
    <col min="9219" max="9219" width="16.75" customWidth="1"/>
    <col min="9233" max="9233" width="17.125" bestFit="1" customWidth="1"/>
    <col min="9234" max="9234" width="16.5" bestFit="1" customWidth="1"/>
    <col min="9472" max="9472" width="25.5" customWidth="1"/>
    <col min="9473" max="9473" width="24.375" customWidth="1"/>
    <col min="9474" max="9474" width="17" customWidth="1"/>
    <col min="9475" max="9475" width="16.75" customWidth="1"/>
    <col min="9489" max="9489" width="17.125" bestFit="1" customWidth="1"/>
    <col min="9490" max="9490" width="16.5" bestFit="1" customWidth="1"/>
    <col min="9728" max="9728" width="25.5" customWidth="1"/>
    <col min="9729" max="9729" width="24.375" customWidth="1"/>
    <col min="9730" max="9730" width="17" customWidth="1"/>
    <col min="9731" max="9731" width="16.75" customWidth="1"/>
    <col min="9745" max="9745" width="17.125" bestFit="1" customWidth="1"/>
    <col min="9746" max="9746" width="16.5" bestFit="1" customWidth="1"/>
    <col min="9984" max="9984" width="25.5" customWidth="1"/>
    <col min="9985" max="9985" width="24.375" customWidth="1"/>
    <col min="9986" max="9986" width="17" customWidth="1"/>
    <col min="9987" max="9987" width="16.75" customWidth="1"/>
    <col min="10001" max="10001" width="17.125" bestFit="1" customWidth="1"/>
    <col min="10002" max="10002" width="16.5" bestFit="1" customWidth="1"/>
    <col min="10240" max="10240" width="25.5" customWidth="1"/>
    <col min="10241" max="10241" width="24.375" customWidth="1"/>
    <col min="10242" max="10242" width="17" customWidth="1"/>
    <col min="10243" max="10243" width="16.75" customWidth="1"/>
    <col min="10257" max="10257" width="17.125" bestFit="1" customWidth="1"/>
    <col min="10258" max="10258" width="16.5" bestFit="1" customWidth="1"/>
    <col min="10496" max="10496" width="25.5" customWidth="1"/>
    <col min="10497" max="10497" width="24.375" customWidth="1"/>
    <col min="10498" max="10498" width="17" customWidth="1"/>
    <col min="10499" max="10499" width="16.75" customWidth="1"/>
    <col min="10513" max="10513" width="17.125" bestFit="1" customWidth="1"/>
    <col min="10514" max="10514" width="16.5" bestFit="1" customWidth="1"/>
    <col min="10752" max="10752" width="25.5" customWidth="1"/>
    <col min="10753" max="10753" width="24.375" customWidth="1"/>
    <col min="10754" max="10754" width="17" customWidth="1"/>
    <col min="10755" max="10755" width="16.75" customWidth="1"/>
    <col min="10769" max="10769" width="17.125" bestFit="1" customWidth="1"/>
    <col min="10770" max="10770" width="16.5" bestFit="1" customWidth="1"/>
    <col min="11008" max="11008" width="25.5" customWidth="1"/>
    <col min="11009" max="11009" width="24.375" customWidth="1"/>
    <col min="11010" max="11010" width="17" customWidth="1"/>
    <col min="11011" max="11011" width="16.75" customWidth="1"/>
    <col min="11025" max="11025" width="17.125" bestFit="1" customWidth="1"/>
    <col min="11026" max="11026" width="16.5" bestFit="1" customWidth="1"/>
    <col min="11264" max="11264" width="25.5" customWidth="1"/>
    <col min="11265" max="11265" width="24.375" customWidth="1"/>
    <col min="11266" max="11266" width="17" customWidth="1"/>
    <col min="11267" max="11267" width="16.75" customWidth="1"/>
    <col min="11281" max="11281" width="17.125" bestFit="1" customWidth="1"/>
    <col min="11282" max="11282" width="16.5" bestFit="1" customWidth="1"/>
    <col min="11520" max="11520" width="25.5" customWidth="1"/>
    <col min="11521" max="11521" width="24.375" customWidth="1"/>
    <col min="11522" max="11522" width="17" customWidth="1"/>
    <col min="11523" max="11523" width="16.75" customWidth="1"/>
    <col min="11537" max="11537" width="17.125" bestFit="1" customWidth="1"/>
    <col min="11538" max="11538" width="16.5" bestFit="1" customWidth="1"/>
    <col min="11776" max="11776" width="25.5" customWidth="1"/>
    <col min="11777" max="11777" width="24.375" customWidth="1"/>
    <col min="11778" max="11778" width="17" customWidth="1"/>
    <col min="11779" max="11779" width="16.75" customWidth="1"/>
    <col min="11793" max="11793" width="17.125" bestFit="1" customWidth="1"/>
    <col min="11794" max="11794" width="16.5" bestFit="1" customWidth="1"/>
    <col min="12032" max="12032" width="25.5" customWidth="1"/>
    <col min="12033" max="12033" width="24.375" customWidth="1"/>
    <col min="12034" max="12034" width="17" customWidth="1"/>
    <col min="12035" max="12035" width="16.75" customWidth="1"/>
    <col min="12049" max="12049" width="17.125" bestFit="1" customWidth="1"/>
    <col min="12050" max="12050" width="16.5" bestFit="1" customWidth="1"/>
    <col min="12288" max="12288" width="25.5" customWidth="1"/>
    <col min="12289" max="12289" width="24.375" customWidth="1"/>
    <col min="12290" max="12290" width="17" customWidth="1"/>
    <col min="12291" max="12291" width="16.75" customWidth="1"/>
    <col min="12305" max="12305" width="17.125" bestFit="1" customWidth="1"/>
    <col min="12306" max="12306" width="16.5" bestFit="1" customWidth="1"/>
    <col min="12544" max="12544" width="25.5" customWidth="1"/>
    <col min="12545" max="12545" width="24.375" customWidth="1"/>
    <col min="12546" max="12546" width="17" customWidth="1"/>
    <col min="12547" max="12547" width="16.75" customWidth="1"/>
    <col min="12561" max="12561" width="17.125" bestFit="1" customWidth="1"/>
    <col min="12562" max="12562" width="16.5" bestFit="1" customWidth="1"/>
    <col min="12800" max="12800" width="25.5" customWidth="1"/>
    <col min="12801" max="12801" width="24.375" customWidth="1"/>
    <col min="12802" max="12802" width="17" customWidth="1"/>
    <col min="12803" max="12803" width="16.75" customWidth="1"/>
    <col min="12817" max="12817" width="17.125" bestFit="1" customWidth="1"/>
    <col min="12818" max="12818" width="16.5" bestFit="1" customWidth="1"/>
    <col min="13056" max="13056" width="25.5" customWidth="1"/>
    <col min="13057" max="13057" width="24.375" customWidth="1"/>
    <col min="13058" max="13058" width="17" customWidth="1"/>
    <col min="13059" max="13059" width="16.75" customWidth="1"/>
    <col min="13073" max="13073" width="17.125" bestFit="1" customWidth="1"/>
    <col min="13074" max="13074" width="16.5" bestFit="1" customWidth="1"/>
    <col min="13312" max="13312" width="25.5" customWidth="1"/>
    <col min="13313" max="13313" width="24.375" customWidth="1"/>
    <col min="13314" max="13314" width="17" customWidth="1"/>
    <col min="13315" max="13315" width="16.75" customWidth="1"/>
    <col min="13329" max="13329" width="17.125" bestFit="1" customWidth="1"/>
    <col min="13330" max="13330" width="16.5" bestFit="1" customWidth="1"/>
    <col min="13568" max="13568" width="25.5" customWidth="1"/>
    <col min="13569" max="13569" width="24.375" customWidth="1"/>
    <col min="13570" max="13570" width="17" customWidth="1"/>
    <col min="13571" max="13571" width="16.75" customWidth="1"/>
    <col min="13585" max="13585" width="17.125" bestFit="1" customWidth="1"/>
    <col min="13586" max="13586" width="16.5" bestFit="1" customWidth="1"/>
    <col min="13824" max="13824" width="25.5" customWidth="1"/>
    <col min="13825" max="13825" width="24.375" customWidth="1"/>
    <col min="13826" max="13826" width="17" customWidth="1"/>
    <col min="13827" max="13827" width="16.75" customWidth="1"/>
    <col min="13841" max="13841" width="17.125" bestFit="1" customWidth="1"/>
    <col min="13842" max="13842" width="16.5" bestFit="1" customWidth="1"/>
    <col min="14080" max="14080" width="25.5" customWidth="1"/>
    <col min="14081" max="14081" width="24.375" customWidth="1"/>
    <col min="14082" max="14082" width="17" customWidth="1"/>
    <col min="14083" max="14083" width="16.75" customWidth="1"/>
    <col min="14097" max="14097" width="17.125" bestFit="1" customWidth="1"/>
    <col min="14098" max="14098" width="16.5" bestFit="1" customWidth="1"/>
    <col min="14336" max="14336" width="25.5" customWidth="1"/>
    <col min="14337" max="14337" width="24.375" customWidth="1"/>
    <col min="14338" max="14338" width="17" customWidth="1"/>
    <col min="14339" max="14339" width="16.75" customWidth="1"/>
    <col min="14353" max="14353" width="17.125" bestFit="1" customWidth="1"/>
    <col min="14354" max="14354" width="16.5" bestFit="1" customWidth="1"/>
    <col min="14592" max="14592" width="25.5" customWidth="1"/>
    <col min="14593" max="14593" width="24.375" customWidth="1"/>
    <col min="14594" max="14594" width="17" customWidth="1"/>
    <col min="14595" max="14595" width="16.75" customWidth="1"/>
    <col min="14609" max="14609" width="17.125" bestFit="1" customWidth="1"/>
    <col min="14610" max="14610" width="16.5" bestFit="1" customWidth="1"/>
    <col min="14848" max="14848" width="25.5" customWidth="1"/>
    <col min="14849" max="14849" width="24.375" customWidth="1"/>
    <col min="14850" max="14850" width="17" customWidth="1"/>
    <col min="14851" max="14851" width="16.75" customWidth="1"/>
    <col min="14865" max="14865" width="17.125" bestFit="1" customWidth="1"/>
    <col min="14866" max="14866" width="16.5" bestFit="1" customWidth="1"/>
    <col min="15104" max="15104" width="25.5" customWidth="1"/>
    <col min="15105" max="15105" width="24.375" customWidth="1"/>
    <col min="15106" max="15106" width="17" customWidth="1"/>
    <col min="15107" max="15107" width="16.75" customWidth="1"/>
    <col min="15121" max="15121" width="17.125" bestFit="1" customWidth="1"/>
    <col min="15122" max="15122" width="16.5" bestFit="1" customWidth="1"/>
    <col min="15360" max="15360" width="25.5" customWidth="1"/>
    <col min="15361" max="15361" width="24.375" customWidth="1"/>
    <col min="15362" max="15362" width="17" customWidth="1"/>
    <col min="15363" max="15363" width="16.75" customWidth="1"/>
    <col min="15377" max="15377" width="17.125" bestFit="1" customWidth="1"/>
    <col min="15378" max="15378" width="16.5" bestFit="1" customWidth="1"/>
    <col min="15616" max="15616" width="25.5" customWidth="1"/>
    <col min="15617" max="15617" width="24.375" customWidth="1"/>
    <col min="15618" max="15618" width="17" customWidth="1"/>
    <col min="15619" max="15619" width="16.75" customWidth="1"/>
    <col min="15633" max="15633" width="17.125" bestFit="1" customWidth="1"/>
    <col min="15634" max="15634" width="16.5" bestFit="1" customWidth="1"/>
    <col min="15872" max="15872" width="25.5" customWidth="1"/>
    <col min="15873" max="15873" width="24.375" customWidth="1"/>
    <col min="15874" max="15874" width="17" customWidth="1"/>
    <col min="15875" max="15875" width="16.75" customWidth="1"/>
    <col min="15889" max="15889" width="17.125" bestFit="1" customWidth="1"/>
    <col min="15890" max="15890" width="16.5" bestFit="1" customWidth="1"/>
    <col min="16128" max="16128" width="25.5" customWidth="1"/>
    <col min="16129" max="16129" width="24.375" customWidth="1"/>
    <col min="16130" max="16130" width="17" customWidth="1"/>
    <col min="16131" max="16131" width="16.75" customWidth="1"/>
    <col min="16145" max="16145" width="17.125" bestFit="1" customWidth="1"/>
    <col min="16146" max="16146" width="16.5" bestFit="1" customWidth="1"/>
  </cols>
  <sheetData>
    <row r="1" spans="1:12" ht="19.5" customHeight="1">
      <c r="B1" s="7" t="s">
        <v>40</v>
      </c>
    </row>
    <row r="2" spans="1:12" ht="16.5" customHeight="1">
      <c r="B2" s="12"/>
    </row>
    <row r="3" spans="1:12" ht="13.5" customHeight="1">
      <c r="A3" s="40" t="s">
        <v>41</v>
      </c>
      <c r="B3" s="41" t="s">
        <v>42</v>
      </c>
    </row>
    <row r="4" spans="1:12" ht="13.5" customHeight="1">
      <c r="A4" s="10" t="s">
        <v>43</v>
      </c>
      <c r="B4" s="42"/>
      <c r="C4" s="225" t="s">
        <v>44</v>
      </c>
      <c r="D4" s="225"/>
    </row>
    <row r="5" spans="1:12" ht="13.5" customHeight="1">
      <c r="A5" s="13"/>
      <c r="B5" s="43" t="s">
        <v>45</v>
      </c>
      <c r="C5" s="44" t="s">
        <v>46</v>
      </c>
      <c r="D5" s="44" t="s">
        <v>47</v>
      </c>
    </row>
    <row r="6" spans="1:12" ht="3.75" customHeight="1">
      <c r="A6" s="13"/>
      <c r="B6" s="13"/>
    </row>
    <row r="7" spans="1:12" ht="21" customHeight="1">
      <c r="A7" s="14" t="s">
        <v>4</v>
      </c>
      <c r="B7" s="15">
        <v>4322899</v>
      </c>
      <c r="C7" s="226" t="s">
        <v>48</v>
      </c>
      <c r="D7" s="226"/>
    </row>
    <row r="8" spans="1:12" ht="13.5" customHeight="1">
      <c r="A8" s="14" t="s">
        <v>5</v>
      </c>
      <c r="B8" s="15">
        <v>268770.31195800006</v>
      </c>
      <c r="C8" s="15">
        <v>265387.94527975965</v>
      </c>
      <c r="D8" s="15">
        <v>272152.67863624048</v>
      </c>
      <c r="F8" s="89"/>
      <c r="G8" s="45"/>
    </row>
    <row r="9" spans="1:12" ht="13.5" customHeight="1">
      <c r="A9" s="14"/>
      <c r="B9" s="15"/>
      <c r="C9" s="15"/>
      <c r="D9" s="15"/>
      <c r="G9" s="46"/>
    </row>
    <row r="10" spans="1:12" ht="13.5" customHeight="1">
      <c r="A10" s="19" t="s">
        <v>6</v>
      </c>
      <c r="B10" s="15"/>
      <c r="C10" s="15"/>
      <c r="D10" s="15"/>
      <c r="G10" s="46"/>
    </row>
    <row r="11" spans="1:12" ht="13.5" customHeight="1">
      <c r="A11" s="20" t="s">
        <v>7</v>
      </c>
      <c r="B11" s="15">
        <v>43871</v>
      </c>
      <c r="C11" s="15">
        <v>41580.933799999999</v>
      </c>
      <c r="D11" s="15">
        <v>46161.066200000001</v>
      </c>
      <c r="G11" s="46"/>
    </row>
    <row r="12" spans="1:12" ht="13.5" customHeight="1">
      <c r="A12" s="20" t="s">
        <v>8</v>
      </c>
      <c r="B12" s="15">
        <v>151406</v>
      </c>
      <c r="C12" s="15">
        <v>147908.5214</v>
      </c>
      <c r="D12" s="15">
        <v>154903.47859999997</v>
      </c>
      <c r="G12" s="46"/>
    </row>
    <row r="13" spans="1:12" ht="13.5" customHeight="1">
      <c r="A13" s="20" t="s">
        <v>9</v>
      </c>
      <c r="B13" s="15">
        <v>69005.232436000006</v>
      </c>
      <c r="C13" s="15">
        <f t="shared" ref="C13:D13" si="0">(100+K13)*$B13/100</f>
        <v>66377.474559648283</v>
      </c>
      <c r="D13" s="15">
        <f t="shared" si="0"/>
        <v>71632.990312351729</v>
      </c>
      <c r="G13" s="155">
        <v>68999.232437528597</v>
      </c>
      <c r="H13" s="156">
        <v>66371.703044477123</v>
      </c>
      <c r="I13" s="155">
        <v>71626.761830580072</v>
      </c>
      <c r="J13" s="89"/>
      <c r="K13" s="89">
        <f>(H13-G13)/G13%</f>
        <v>-3.8080559742898883</v>
      </c>
      <c r="L13" s="89">
        <f>(I13-G13)/G13%</f>
        <v>3.8080559742898883</v>
      </c>
    </row>
    <row r="14" spans="1:12" ht="13.5" customHeight="1">
      <c r="A14" s="20" t="s">
        <v>251</v>
      </c>
      <c r="B14" s="15">
        <v>4488.0344660000001</v>
      </c>
      <c r="C14" s="15"/>
      <c r="D14" s="15"/>
      <c r="G14" s="155"/>
      <c r="H14" s="156"/>
      <c r="I14" s="155"/>
    </row>
    <row r="15" spans="1:12" ht="13.5" customHeight="1">
      <c r="A15" s="22"/>
      <c r="B15" s="15"/>
      <c r="C15" s="15"/>
      <c r="D15" s="15"/>
      <c r="E15" s="46"/>
      <c r="G15" s="155"/>
      <c r="H15" s="156"/>
      <c r="I15" s="155"/>
    </row>
    <row r="16" spans="1:12" ht="13.5" customHeight="1">
      <c r="A16" s="19" t="s">
        <v>10</v>
      </c>
      <c r="B16" s="15"/>
      <c r="C16" s="15"/>
      <c r="D16" s="15"/>
      <c r="E16" s="46"/>
    </row>
    <row r="17" spans="1:18" ht="13.5" customHeight="1">
      <c r="A17" s="20" t="s">
        <v>11</v>
      </c>
      <c r="B17" s="15">
        <v>147309</v>
      </c>
      <c r="C17" s="15">
        <v>143804.51889000001</v>
      </c>
      <c r="D17" s="15">
        <v>150813.48110999999</v>
      </c>
    </row>
    <row r="18" spans="1:18" ht="13.5" customHeight="1">
      <c r="A18" s="20" t="s">
        <v>12</v>
      </c>
      <c r="B18" s="15">
        <v>121461</v>
      </c>
      <c r="C18" s="15">
        <v>118217.99130000001</v>
      </c>
      <c r="D18" s="15">
        <v>124704.00869999999</v>
      </c>
      <c r="G18" s="227"/>
      <c r="H18" s="227"/>
      <c r="I18" s="227"/>
      <c r="J18" s="227"/>
      <c r="K18" s="227"/>
      <c r="L18" s="227"/>
      <c r="M18" s="227"/>
      <c r="N18" s="227"/>
      <c r="O18" s="227"/>
      <c r="P18" s="47"/>
    </row>
    <row r="19" spans="1:18" ht="13.5" customHeight="1">
      <c r="A19" s="14"/>
      <c r="B19" s="15"/>
      <c r="C19" s="15"/>
      <c r="D19" s="15"/>
      <c r="G19" s="228"/>
      <c r="H19" s="228"/>
      <c r="I19" s="228"/>
      <c r="J19" s="229"/>
      <c r="K19" s="229"/>
      <c r="L19" s="229"/>
      <c r="M19" s="229"/>
      <c r="N19" s="229"/>
      <c r="O19" s="229"/>
      <c r="P19" s="47"/>
    </row>
    <row r="20" spans="1:18" s="24" customFormat="1" ht="13.5" customHeight="1">
      <c r="A20" s="19" t="s">
        <v>13</v>
      </c>
      <c r="B20" s="15"/>
      <c r="C20" s="15"/>
      <c r="D20" s="15"/>
      <c r="G20" s="228"/>
      <c r="H20" s="228"/>
      <c r="I20" s="228"/>
      <c r="J20" s="229"/>
      <c r="K20" s="229"/>
      <c r="L20" s="48"/>
      <c r="M20" s="48"/>
      <c r="N20" s="229"/>
      <c r="O20" s="229"/>
      <c r="P20" s="46"/>
    </row>
    <row r="21" spans="1:18" ht="13.5" customHeight="1">
      <c r="A21" s="20" t="s">
        <v>14</v>
      </c>
      <c r="B21" s="15">
        <v>206431</v>
      </c>
      <c r="C21" s="15">
        <v>202973.28075000001</v>
      </c>
      <c r="D21" s="15">
        <v>209888.71924999999</v>
      </c>
      <c r="G21" s="94"/>
      <c r="H21" s="94"/>
      <c r="I21" s="49"/>
      <c r="J21" s="50"/>
      <c r="K21" s="50"/>
      <c r="L21" s="50"/>
      <c r="M21" s="50"/>
      <c r="N21" s="51"/>
      <c r="O21" s="52"/>
      <c r="P21" s="47"/>
    </row>
    <row r="22" spans="1:18" ht="13.5" customHeight="1">
      <c r="A22" s="20" t="s">
        <v>15</v>
      </c>
      <c r="B22" s="15">
        <v>62339</v>
      </c>
      <c r="C22" s="15">
        <v>59567.719754999998</v>
      </c>
      <c r="D22" s="15">
        <v>65110.280244999994</v>
      </c>
      <c r="G22" s="94"/>
      <c r="H22" s="94"/>
      <c r="I22" s="49"/>
      <c r="J22" s="50"/>
      <c r="K22" s="50"/>
      <c r="L22" s="50"/>
      <c r="M22" s="50"/>
      <c r="N22" s="51"/>
      <c r="O22" s="52"/>
      <c r="P22" s="47"/>
    </row>
    <row r="23" spans="1:18" ht="13.5" customHeight="1">
      <c r="A23" s="14"/>
      <c r="B23" s="15"/>
      <c r="C23" s="15"/>
      <c r="D23" s="15"/>
      <c r="G23" s="94"/>
      <c r="H23" s="94"/>
      <c r="I23" s="49"/>
      <c r="J23" s="50"/>
      <c r="K23" s="50"/>
      <c r="L23" s="50"/>
      <c r="M23" s="50"/>
      <c r="N23" s="51"/>
      <c r="O23" s="52"/>
      <c r="P23" s="47"/>
    </row>
    <row r="24" spans="1:18">
      <c r="A24" s="19" t="s">
        <v>16</v>
      </c>
      <c r="B24" s="15"/>
      <c r="C24" s="15"/>
      <c r="D24" s="15"/>
      <c r="G24" s="94"/>
      <c r="H24" s="94"/>
      <c r="I24" s="53"/>
      <c r="J24" s="50"/>
      <c r="K24" s="50"/>
      <c r="L24" s="50"/>
      <c r="M24" s="50"/>
      <c r="N24" s="51"/>
      <c r="O24" s="52"/>
      <c r="P24" s="47"/>
    </row>
    <row r="25" spans="1:18">
      <c r="A25" s="55" t="s">
        <v>49</v>
      </c>
      <c r="B25" s="15">
        <v>68077.830348999996</v>
      </c>
      <c r="C25" s="15">
        <v>65372.762541243261</v>
      </c>
      <c r="D25" s="15">
        <v>70782.898156756768</v>
      </c>
      <c r="G25" s="96"/>
      <c r="H25" s="96"/>
      <c r="I25" s="53"/>
      <c r="J25" s="54"/>
      <c r="K25" s="54"/>
      <c r="L25" s="54"/>
      <c r="M25" s="54"/>
      <c r="N25" s="50"/>
      <c r="O25" s="52"/>
      <c r="P25" s="47"/>
    </row>
    <row r="26" spans="1:18">
      <c r="A26" s="55" t="s">
        <v>18</v>
      </c>
      <c r="B26" s="15">
        <v>23747.488322000001</v>
      </c>
      <c r="C26" s="15">
        <v>22057.447283858412</v>
      </c>
      <c r="D26" s="15">
        <v>25437.529360141591</v>
      </c>
      <c r="G26" s="96"/>
      <c r="H26" s="96"/>
      <c r="I26" s="49"/>
      <c r="J26" s="50"/>
      <c r="K26" s="50"/>
      <c r="L26" s="50"/>
      <c r="M26" s="50"/>
      <c r="N26" s="51"/>
      <c r="O26" s="52"/>
      <c r="P26" s="47"/>
    </row>
    <row r="27" spans="1:18">
      <c r="A27" s="55" t="s">
        <v>19</v>
      </c>
      <c r="B27" s="15">
        <v>37655.877449</v>
      </c>
      <c r="C27" s="15">
        <v>35563.562209597578</v>
      </c>
      <c r="D27" s="15">
        <v>39748.192688402421</v>
      </c>
      <c r="G27" s="96"/>
      <c r="H27" s="96"/>
      <c r="I27" s="49"/>
      <c r="J27" s="50"/>
      <c r="K27" s="50"/>
      <c r="L27" s="50"/>
      <c r="M27" s="50"/>
      <c r="N27" s="51"/>
      <c r="O27" s="52"/>
      <c r="P27" s="47"/>
      <c r="Q27" s="56"/>
      <c r="R27" s="56"/>
    </row>
    <row r="28" spans="1:18">
      <c r="A28" s="55" t="s">
        <v>20</v>
      </c>
      <c r="B28" s="15">
        <v>19518.009710999999</v>
      </c>
      <c r="C28" s="15">
        <v>17961.410268129013</v>
      </c>
      <c r="D28" s="15">
        <v>21074.609153870981</v>
      </c>
      <c r="G28" s="96"/>
      <c r="H28" s="96"/>
      <c r="I28" s="53"/>
      <c r="J28" s="50"/>
      <c r="K28" s="50"/>
      <c r="L28" s="50"/>
      <c r="M28" s="50"/>
      <c r="N28" s="51"/>
      <c r="O28" s="52"/>
      <c r="P28" s="47"/>
    </row>
    <row r="29" spans="1:18">
      <c r="A29" s="55" t="s">
        <v>21</v>
      </c>
      <c r="B29" s="15">
        <v>20872.142716999999</v>
      </c>
      <c r="C29" s="15">
        <v>19284.423844889519</v>
      </c>
      <c r="D29" s="15">
        <v>22459.861589110475</v>
      </c>
      <c r="G29" s="96"/>
      <c r="H29" s="96"/>
      <c r="I29" s="49"/>
      <c r="J29" s="54"/>
      <c r="K29" s="57"/>
      <c r="L29" s="54"/>
      <c r="M29" s="54"/>
      <c r="N29" s="51"/>
      <c r="O29" s="52"/>
      <c r="P29" s="47"/>
    </row>
    <row r="30" spans="1:18">
      <c r="A30" s="55" t="s">
        <v>22</v>
      </c>
      <c r="B30" s="15">
        <v>36163.904136999998</v>
      </c>
      <c r="C30" s="15">
        <v>34128.053338924685</v>
      </c>
      <c r="D30" s="15">
        <v>38199.754935075303</v>
      </c>
      <c r="G30" s="96"/>
      <c r="H30" s="96"/>
      <c r="I30" s="49"/>
      <c r="J30" s="54"/>
      <c r="K30" s="57"/>
      <c r="L30" s="54"/>
      <c r="M30" s="54"/>
      <c r="N30" s="51"/>
      <c r="O30" s="52"/>
      <c r="P30" s="47"/>
    </row>
    <row r="31" spans="1:18">
      <c r="A31" s="55" t="s">
        <v>23</v>
      </c>
      <c r="B31" s="15">
        <v>24462.587390000001</v>
      </c>
      <c r="C31" s="15">
        <v>22757.89183413759</v>
      </c>
      <c r="D31" s="15">
        <v>26167.282945862411</v>
      </c>
      <c r="G31" s="96"/>
      <c r="H31" s="96"/>
      <c r="I31" s="53"/>
      <c r="J31" s="54"/>
      <c r="K31" s="54"/>
      <c r="L31" s="54"/>
      <c r="M31" s="54"/>
      <c r="N31" s="50"/>
      <c r="O31" s="52"/>
      <c r="P31" s="47"/>
    </row>
    <row r="32" spans="1:18">
      <c r="A32" s="55" t="s">
        <v>24</v>
      </c>
      <c r="B32" s="15">
        <v>38272.471882999998</v>
      </c>
      <c r="C32" s="15">
        <v>36174.189441783798</v>
      </c>
      <c r="D32" s="15">
        <v>40370.754324216199</v>
      </c>
      <c r="G32" s="96"/>
      <c r="H32" s="96"/>
      <c r="I32" s="49"/>
      <c r="J32" s="50"/>
      <c r="K32" s="50"/>
      <c r="L32" s="50"/>
      <c r="M32" s="50"/>
      <c r="N32" s="51"/>
      <c r="O32" s="52"/>
      <c r="P32" s="47"/>
    </row>
    <row r="33" spans="1:16">
      <c r="A33" s="19"/>
      <c r="B33" s="15"/>
      <c r="C33" s="15"/>
      <c r="D33" s="15"/>
      <c r="G33" s="96"/>
      <c r="H33" s="96"/>
      <c r="I33" s="49"/>
      <c r="J33" s="50"/>
      <c r="K33" s="50"/>
      <c r="L33" s="50"/>
      <c r="M33" s="50"/>
      <c r="N33" s="51"/>
      <c r="O33" s="52"/>
      <c r="P33" s="47"/>
    </row>
    <row r="34" spans="1:16">
      <c r="A34" s="19" t="s">
        <v>25</v>
      </c>
      <c r="B34" s="15"/>
      <c r="C34" s="15"/>
      <c r="D34" s="15"/>
      <c r="G34" s="95"/>
      <c r="H34" s="95"/>
    </row>
    <row r="35" spans="1:16">
      <c r="A35" s="55" t="s">
        <v>17</v>
      </c>
      <c r="B35" s="15">
        <v>80255.19</v>
      </c>
      <c r="C35" s="15">
        <v>77378.135252286404</v>
      </c>
      <c r="D35" s="15">
        <v>83132.250119713615</v>
      </c>
      <c r="G35" s="96"/>
      <c r="H35" s="96"/>
    </row>
    <row r="36" spans="1:16">
      <c r="A36" s="55" t="s">
        <v>26</v>
      </c>
      <c r="B36" s="15">
        <v>49226</v>
      </c>
      <c r="C36" s="15">
        <v>46868.021876854327</v>
      </c>
      <c r="D36" s="15">
        <v>51583.978123145673</v>
      </c>
      <c r="G36" s="96"/>
      <c r="H36" s="96"/>
    </row>
    <row r="37" spans="1:16">
      <c r="A37" s="55" t="s">
        <v>27</v>
      </c>
      <c r="B37" s="15">
        <v>40390.15</v>
      </c>
      <c r="C37" s="15">
        <v>38225.633350816948</v>
      </c>
      <c r="D37" s="15">
        <v>42554.666649183055</v>
      </c>
      <c r="G37" s="96"/>
      <c r="H37" s="96"/>
    </row>
    <row r="38" spans="1:16">
      <c r="A38" s="55" t="s">
        <v>28</v>
      </c>
      <c r="B38" s="15">
        <v>36163.9</v>
      </c>
      <c r="C38" s="15">
        <v>34128.049434817542</v>
      </c>
      <c r="D38" s="15">
        <v>38199.750565182461</v>
      </c>
      <c r="G38" s="96"/>
      <c r="H38" s="96"/>
    </row>
    <row r="39" spans="1:16">
      <c r="A39" s="55" t="s">
        <v>29</v>
      </c>
      <c r="B39" s="15">
        <v>21618.22</v>
      </c>
      <c r="C39" s="15">
        <v>20005.181697736247</v>
      </c>
      <c r="D39" s="15">
        <v>23231.258302263755</v>
      </c>
      <c r="G39" s="96"/>
      <c r="H39" s="96"/>
    </row>
    <row r="40" spans="1:16">
      <c r="A40" s="55" t="s">
        <v>24</v>
      </c>
      <c r="B40" s="15">
        <v>41116.839999999997</v>
      </c>
      <c r="C40" s="15">
        <v>38954.24906750946</v>
      </c>
      <c r="D40" s="15">
        <v>43279.430932490526</v>
      </c>
      <c r="G40" s="96"/>
      <c r="H40" s="96"/>
    </row>
    <row r="41" spans="1:16">
      <c r="A41" s="19"/>
      <c r="B41" s="15"/>
      <c r="C41" s="15"/>
      <c r="D41" s="15"/>
      <c r="G41" s="58"/>
      <c r="H41" s="72"/>
    </row>
    <row r="42" spans="1:16">
      <c r="A42" s="19" t="s">
        <v>30</v>
      </c>
      <c r="B42" s="15"/>
      <c r="C42" s="15"/>
      <c r="D42" s="15"/>
      <c r="G42" s="72"/>
      <c r="H42" s="72"/>
      <c r="I42" s="53"/>
      <c r="J42" s="50"/>
      <c r="K42" s="50"/>
      <c r="L42" s="50"/>
      <c r="M42" s="50"/>
      <c r="N42" s="51"/>
      <c r="O42" s="52"/>
      <c r="P42" s="47"/>
    </row>
    <row r="43" spans="1:16">
      <c r="A43" s="55" t="s">
        <v>49</v>
      </c>
      <c r="B43" s="15">
        <v>41810</v>
      </c>
      <c r="C43" s="15">
        <v>39593.985525015072</v>
      </c>
      <c r="D43" s="15">
        <v>44026.014474984928</v>
      </c>
      <c r="G43" s="72"/>
      <c r="H43" s="94"/>
      <c r="I43" s="49"/>
      <c r="J43" s="54"/>
      <c r="K43" s="57"/>
      <c r="L43" s="54"/>
      <c r="M43" s="54"/>
      <c r="N43" s="51"/>
      <c r="O43" s="52"/>
      <c r="P43" s="47"/>
    </row>
    <row r="44" spans="1:16">
      <c r="A44" s="55" t="s">
        <v>28</v>
      </c>
      <c r="B44" s="15">
        <v>15490</v>
      </c>
      <c r="C44" s="15">
        <v>14120.031485288622</v>
      </c>
      <c r="D44" s="15">
        <v>16859.968514711378</v>
      </c>
      <c r="G44" s="72"/>
      <c r="H44" s="94"/>
      <c r="I44" s="49"/>
      <c r="J44" s="54"/>
      <c r="K44" s="57"/>
      <c r="L44" s="54"/>
      <c r="M44" s="54"/>
      <c r="N44" s="51"/>
      <c r="O44" s="52"/>
      <c r="P44" s="47"/>
    </row>
    <row r="45" spans="1:16">
      <c r="A45" s="55" t="s">
        <v>31</v>
      </c>
      <c r="B45" s="15">
        <v>12311.709357</v>
      </c>
      <c r="C45" s="15">
        <v>11073.669690999999</v>
      </c>
      <c r="D45" s="15">
        <v>13549.749023</v>
      </c>
      <c r="G45" s="72"/>
      <c r="H45" s="94"/>
      <c r="I45" s="49"/>
      <c r="J45" s="54"/>
      <c r="K45" s="57"/>
      <c r="L45" s="54"/>
      <c r="M45" s="54"/>
      <c r="N45" s="51"/>
      <c r="O45" s="52"/>
      <c r="P45" s="47"/>
    </row>
    <row r="46" spans="1:16">
      <c r="A46" s="55" t="s">
        <v>32</v>
      </c>
      <c r="B46" s="15">
        <v>11021</v>
      </c>
      <c r="C46" s="15">
        <v>9849.5100368953481</v>
      </c>
      <c r="D46" s="15">
        <v>12192.489963104652</v>
      </c>
      <c r="I46" s="49"/>
      <c r="J46" s="54"/>
      <c r="K46" s="57"/>
      <c r="L46" s="54"/>
      <c r="M46" s="54"/>
      <c r="N46" s="51"/>
      <c r="O46" s="52"/>
      <c r="P46" s="47"/>
    </row>
    <row r="48" spans="1:16">
      <c r="B48" s="12"/>
      <c r="C48" s="12"/>
    </row>
    <row r="66" spans="3:3">
      <c r="C66" s="26"/>
    </row>
    <row r="67" spans="3:3">
      <c r="C67" s="26"/>
    </row>
    <row r="75" spans="3:3">
      <c r="C75" s="26"/>
    </row>
    <row r="76" spans="3:3">
      <c r="C76" s="26"/>
    </row>
    <row r="78" spans="3:3">
      <c r="C78" s="26"/>
    </row>
    <row r="83" spans="3:3">
      <c r="C83" s="26"/>
    </row>
  </sheetData>
  <mergeCells count="9">
    <mergeCell ref="C4:D4"/>
    <mergeCell ref="C7:D7"/>
    <mergeCell ref="G18:O18"/>
    <mergeCell ref="G19:I20"/>
    <mergeCell ref="J19:J20"/>
    <mergeCell ref="K19:K20"/>
    <mergeCell ref="L19:M19"/>
    <mergeCell ref="N19:N20"/>
    <mergeCell ref="O19:O20"/>
  </mergeCells>
  <hyperlinks>
    <hyperlink ref="A3" location="'Methodische Bemerkungen'!A1" display="Methodische Bemerkungen"/>
  </hyperlinks>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S82"/>
  <sheetViews>
    <sheetView workbookViewId="0"/>
  </sheetViews>
  <sheetFormatPr baseColWidth="10" defaultRowHeight="13.5"/>
  <cols>
    <col min="1" max="1" width="25.5" customWidth="1"/>
    <col min="2" max="2" width="22.75" customWidth="1"/>
    <col min="3" max="3" width="18.125" customWidth="1"/>
    <col min="4" max="4" width="16.75" style="47" customWidth="1"/>
    <col min="5" max="5" width="11" style="47"/>
    <col min="6" max="6" width="13.625" style="47" customWidth="1"/>
    <col min="7" max="7" width="21.625" style="58" customWidth="1"/>
    <col min="8" max="9" width="15.25" style="58" customWidth="1"/>
    <col min="10" max="10" width="11" style="72"/>
    <col min="18" max="18" width="17.125" bestFit="1" customWidth="1"/>
    <col min="19" max="19" width="16.5" bestFit="1" customWidth="1"/>
    <col min="257" max="257" width="25.5" customWidth="1"/>
    <col min="258" max="258" width="22.75" customWidth="1"/>
    <col min="259" max="259" width="18.125" customWidth="1"/>
    <col min="260" max="260" width="16.75" customWidth="1"/>
    <col min="274" max="274" width="17.125" bestFit="1" customWidth="1"/>
    <col min="275" max="275" width="16.5" bestFit="1" customWidth="1"/>
    <col min="513" max="513" width="25.5" customWidth="1"/>
    <col min="514" max="514" width="22.75" customWidth="1"/>
    <col min="515" max="515" width="18.125" customWidth="1"/>
    <col min="516" max="516" width="16.75" customWidth="1"/>
    <col min="530" max="530" width="17.125" bestFit="1" customWidth="1"/>
    <col min="531" max="531" width="16.5" bestFit="1" customWidth="1"/>
    <col min="769" max="769" width="25.5" customWidth="1"/>
    <col min="770" max="770" width="22.75" customWidth="1"/>
    <col min="771" max="771" width="18.125" customWidth="1"/>
    <col min="772" max="772" width="16.75" customWidth="1"/>
    <col min="786" max="786" width="17.125" bestFit="1" customWidth="1"/>
    <col min="787" max="787" width="16.5" bestFit="1" customWidth="1"/>
    <col min="1025" max="1025" width="25.5" customWidth="1"/>
    <col min="1026" max="1026" width="22.75" customWidth="1"/>
    <col min="1027" max="1027" width="18.125" customWidth="1"/>
    <col min="1028" max="1028" width="16.75" customWidth="1"/>
    <col min="1042" max="1042" width="17.125" bestFit="1" customWidth="1"/>
    <col min="1043" max="1043" width="16.5" bestFit="1" customWidth="1"/>
    <col min="1281" max="1281" width="25.5" customWidth="1"/>
    <col min="1282" max="1282" width="22.75" customWidth="1"/>
    <col min="1283" max="1283" width="18.125" customWidth="1"/>
    <col min="1284" max="1284" width="16.75" customWidth="1"/>
    <col min="1298" max="1298" width="17.125" bestFit="1" customWidth="1"/>
    <col min="1299" max="1299" width="16.5" bestFit="1" customWidth="1"/>
    <col min="1537" max="1537" width="25.5" customWidth="1"/>
    <col min="1538" max="1538" width="22.75" customWidth="1"/>
    <col min="1539" max="1539" width="18.125" customWidth="1"/>
    <col min="1540" max="1540" width="16.75" customWidth="1"/>
    <col min="1554" max="1554" width="17.125" bestFit="1" customWidth="1"/>
    <col min="1555" max="1555" width="16.5" bestFit="1" customWidth="1"/>
    <col min="1793" max="1793" width="25.5" customWidth="1"/>
    <col min="1794" max="1794" width="22.75" customWidth="1"/>
    <col min="1795" max="1795" width="18.125" customWidth="1"/>
    <col min="1796" max="1796" width="16.75" customWidth="1"/>
    <col min="1810" max="1810" width="17.125" bestFit="1" customWidth="1"/>
    <col min="1811" max="1811" width="16.5" bestFit="1" customWidth="1"/>
    <col min="2049" max="2049" width="25.5" customWidth="1"/>
    <col min="2050" max="2050" width="22.75" customWidth="1"/>
    <col min="2051" max="2051" width="18.125" customWidth="1"/>
    <col min="2052" max="2052" width="16.75" customWidth="1"/>
    <col min="2066" max="2066" width="17.125" bestFit="1" customWidth="1"/>
    <col min="2067" max="2067" width="16.5" bestFit="1" customWidth="1"/>
    <col min="2305" max="2305" width="25.5" customWidth="1"/>
    <col min="2306" max="2306" width="22.75" customWidth="1"/>
    <col min="2307" max="2307" width="18.125" customWidth="1"/>
    <col min="2308" max="2308" width="16.75" customWidth="1"/>
    <col min="2322" max="2322" width="17.125" bestFit="1" customWidth="1"/>
    <col min="2323" max="2323" width="16.5" bestFit="1" customWidth="1"/>
    <col min="2561" max="2561" width="25.5" customWidth="1"/>
    <col min="2562" max="2562" width="22.75" customWidth="1"/>
    <col min="2563" max="2563" width="18.125" customWidth="1"/>
    <col min="2564" max="2564" width="16.75" customWidth="1"/>
    <col min="2578" max="2578" width="17.125" bestFit="1" customWidth="1"/>
    <col min="2579" max="2579" width="16.5" bestFit="1" customWidth="1"/>
    <col min="2817" max="2817" width="25.5" customWidth="1"/>
    <col min="2818" max="2818" width="22.75" customWidth="1"/>
    <col min="2819" max="2819" width="18.125" customWidth="1"/>
    <col min="2820" max="2820" width="16.75" customWidth="1"/>
    <col min="2834" max="2834" width="17.125" bestFit="1" customWidth="1"/>
    <col min="2835" max="2835" width="16.5" bestFit="1" customWidth="1"/>
    <col min="3073" max="3073" width="25.5" customWidth="1"/>
    <col min="3074" max="3074" width="22.75" customWidth="1"/>
    <col min="3075" max="3075" width="18.125" customWidth="1"/>
    <col min="3076" max="3076" width="16.75" customWidth="1"/>
    <col min="3090" max="3090" width="17.125" bestFit="1" customWidth="1"/>
    <col min="3091" max="3091" width="16.5" bestFit="1" customWidth="1"/>
    <col min="3329" max="3329" width="25.5" customWidth="1"/>
    <col min="3330" max="3330" width="22.75" customWidth="1"/>
    <col min="3331" max="3331" width="18.125" customWidth="1"/>
    <col min="3332" max="3332" width="16.75" customWidth="1"/>
    <col min="3346" max="3346" width="17.125" bestFit="1" customWidth="1"/>
    <col min="3347" max="3347" width="16.5" bestFit="1" customWidth="1"/>
    <col min="3585" max="3585" width="25.5" customWidth="1"/>
    <col min="3586" max="3586" width="22.75" customWidth="1"/>
    <col min="3587" max="3587" width="18.125" customWidth="1"/>
    <col min="3588" max="3588" width="16.75" customWidth="1"/>
    <col min="3602" max="3602" width="17.125" bestFit="1" customWidth="1"/>
    <col min="3603" max="3603" width="16.5" bestFit="1" customWidth="1"/>
    <col min="3841" max="3841" width="25.5" customWidth="1"/>
    <col min="3842" max="3842" width="22.75" customWidth="1"/>
    <col min="3843" max="3843" width="18.125" customWidth="1"/>
    <col min="3844" max="3844" width="16.75" customWidth="1"/>
    <col min="3858" max="3858" width="17.125" bestFit="1" customWidth="1"/>
    <col min="3859" max="3859" width="16.5" bestFit="1" customWidth="1"/>
    <col min="4097" max="4097" width="25.5" customWidth="1"/>
    <col min="4098" max="4098" width="22.75" customWidth="1"/>
    <col min="4099" max="4099" width="18.125" customWidth="1"/>
    <col min="4100" max="4100" width="16.75" customWidth="1"/>
    <col min="4114" max="4114" width="17.125" bestFit="1" customWidth="1"/>
    <col min="4115" max="4115" width="16.5" bestFit="1" customWidth="1"/>
    <col min="4353" max="4353" width="25.5" customWidth="1"/>
    <col min="4354" max="4354" width="22.75" customWidth="1"/>
    <col min="4355" max="4355" width="18.125" customWidth="1"/>
    <col min="4356" max="4356" width="16.75" customWidth="1"/>
    <col min="4370" max="4370" width="17.125" bestFit="1" customWidth="1"/>
    <col min="4371" max="4371" width="16.5" bestFit="1" customWidth="1"/>
    <col min="4609" max="4609" width="25.5" customWidth="1"/>
    <col min="4610" max="4610" width="22.75" customWidth="1"/>
    <col min="4611" max="4611" width="18.125" customWidth="1"/>
    <col min="4612" max="4612" width="16.75" customWidth="1"/>
    <col min="4626" max="4626" width="17.125" bestFit="1" customWidth="1"/>
    <col min="4627" max="4627" width="16.5" bestFit="1" customWidth="1"/>
    <col min="4865" max="4865" width="25.5" customWidth="1"/>
    <col min="4866" max="4866" width="22.75" customWidth="1"/>
    <col min="4867" max="4867" width="18.125" customWidth="1"/>
    <col min="4868" max="4868" width="16.75" customWidth="1"/>
    <col min="4882" max="4882" width="17.125" bestFit="1" customWidth="1"/>
    <col min="4883" max="4883" width="16.5" bestFit="1" customWidth="1"/>
    <col min="5121" max="5121" width="25.5" customWidth="1"/>
    <col min="5122" max="5122" width="22.75" customWidth="1"/>
    <col min="5123" max="5123" width="18.125" customWidth="1"/>
    <col min="5124" max="5124" width="16.75" customWidth="1"/>
    <col min="5138" max="5138" width="17.125" bestFit="1" customWidth="1"/>
    <col min="5139" max="5139" width="16.5" bestFit="1" customWidth="1"/>
    <col min="5377" max="5377" width="25.5" customWidth="1"/>
    <col min="5378" max="5378" width="22.75" customWidth="1"/>
    <col min="5379" max="5379" width="18.125" customWidth="1"/>
    <col min="5380" max="5380" width="16.75" customWidth="1"/>
    <col min="5394" max="5394" width="17.125" bestFit="1" customWidth="1"/>
    <col min="5395" max="5395" width="16.5" bestFit="1" customWidth="1"/>
    <col min="5633" max="5633" width="25.5" customWidth="1"/>
    <col min="5634" max="5634" width="22.75" customWidth="1"/>
    <col min="5635" max="5635" width="18.125" customWidth="1"/>
    <col min="5636" max="5636" width="16.75" customWidth="1"/>
    <col min="5650" max="5650" width="17.125" bestFit="1" customWidth="1"/>
    <col min="5651" max="5651" width="16.5" bestFit="1" customWidth="1"/>
    <col min="5889" max="5889" width="25.5" customWidth="1"/>
    <col min="5890" max="5890" width="22.75" customWidth="1"/>
    <col min="5891" max="5891" width="18.125" customWidth="1"/>
    <col min="5892" max="5892" width="16.75" customWidth="1"/>
    <col min="5906" max="5906" width="17.125" bestFit="1" customWidth="1"/>
    <col min="5907" max="5907" width="16.5" bestFit="1" customWidth="1"/>
    <col min="6145" max="6145" width="25.5" customWidth="1"/>
    <col min="6146" max="6146" width="22.75" customWidth="1"/>
    <col min="6147" max="6147" width="18.125" customWidth="1"/>
    <col min="6148" max="6148" width="16.75" customWidth="1"/>
    <col min="6162" max="6162" width="17.125" bestFit="1" customWidth="1"/>
    <col min="6163" max="6163" width="16.5" bestFit="1" customWidth="1"/>
    <col min="6401" max="6401" width="25.5" customWidth="1"/>
    <col min="6402" max="6402" width="22.75" customWidth="1"/>
    <col min="6403" max="6403" width="18.125" customWidth="1"/>
    <col min="6404" max="6404" width="16.75" customWidth="1"/>
    <col min="6418" max="6418" width="17.125" bestFit="1" customWidth="1"/>
    <col min="6419" max="6419" width="16.5" bestFit="1" customWidth="1"/>
    <col min="6657" max="6657" width="25.5" customWidth="1"/>
    <col min="6658" max="6658" width="22.75" customWidth="1"/>
    <col min="6659" max="6659" width="18.125" customWidth="1"/>
    <col min="6660" max="6660" width="16.75" customWidth="1"/>
    <col min="6674" max="6674" width="17.125" bestFit="1" customWidth="1"/>
    <col min="6675" max="6675" width="16.5" bestFit="1" customWidth="1"/>
    <col min="6913" max="6913" width="25.5" customWidth="1"/>
    <col min="6914" max="6914" width="22.75" customWidth="1"/>
    <col min="6915" max="6915" width="18.125" customWidth="1"/>
    <col min="6916" max="6916" width="16.75" customWidth="1"/>
    <col min="6930" max="6930" width="17.125" bestFit="1" customWidth="1"/>
    <col min="6931" max="6931" width="16.5" bestFit="1" customWidth="1"/>
    <col min="7169" max="7169" width="25.5" customWidth="1"/>
    <col min="7170" max="7170" width="22.75" customWidth="1"/>
    <col min="7171" max="7171" width="18.125" customWidth="1"/>
    <col min="7172" max="7172" width="16.75" customWidth="1"/>
    <col min="7186" max="7186" width="17.125" bestFit="1" customWidth="1"/>
    <col min="7187" max="7187" width="16.5" bestFit="1" customWidth="1"/>
    <col min="7425" max="7425" width="25.5" customWidth="1"/>
    <col min="7426" max="7426" width="22.75" customWidth="1"/>
    <col min="7427" max="7427" width="18.125" customWidth="1"/>
    <col min="7428" max="7428" width="16.75" customWidth="1"/>
    <col min="7442" max="7442" width="17.125" bestFit="1" customWidth="1"/>
    <col min="7443" max="7443" width="16.5" bestFit="1" customWidth="1"/>
    <col min="7681" max="7681" width="25.5" customWidth="1"/>
    <col min="7682" max="7682" width="22.75" customWidth="1"/>
    <col min="7683" max="7683" width="18.125" customWidth="1"/>
    <col min="7684" max="7684" width="16.75" customWidth="1"/>
    <col min="7698" max="7698" width="17.125" bestFit="1" customWidth="1"/>
    <col min="7699" max="7699" width="16.5" bestFit="1" customWidth="1"/>
    <col min="7937" max="7937" width="25.5" customWidth="1"/>
    <col min="7938" max="7938" width="22.75" customWidth="1"/>
    <col min="7939" max="7939" width="18.125" customWidth="1"/>
    <col min="7940" max="7940" width="16.75" customWidth="1"/>
    <col min="7954" max="7954" width="17.125" bestFit="1" customWidth="1"/>
    <col min="7955" max="7955" width="16.5" bestFit="1" customWidth="1"/>
    <col min="8193" max="8193" width="25.5" customWidth="1"/>
    <col min="8194" max="8194" width="22.75" customWidth="1"/>
    <col min="8195" max="8195" width="18.125" customWidth="1"/>
    <col min="8196" max="8196" width="16.75" customWidth="1"/>
    <col min="8210" max="8210" width="17.125" bestFit="1" customWidth="1"/>
    <col min="8211" max="8211" width="16.5" bestFit="1" customWidth="1"/>
    <col min="8449" max="8449" width="25.5" customWidth="1"/>
    <col min="8450" max="8450" width="22.75" customWidth="1"/>
    <col min="8451" max="8451" width="18.125" customWidth="1"/>
    <col min="8452" max="8452" width="16.75" customWidth="1"/>
    <col min="8466" max="8466" width="17.125" bestFit="1" customWidth="1"/>
    <col min="8467" max="8467" width="16.5" bestFit="1" customWidth="1"/>
    <col min="8705" max="8705" width="25.5" customWidth="1"/>
    <col min="8706" max="8706" width="22.75" customWidth="1"/>
    <col min="8707" max="8707" width="18.125" customWidth="1"/>
    <col min="8708" max="8708" width="16.75" customWidth="1"/>
    <col min="8722" max="8722" width="17.125" bestFit="1" customWidth="1"/>
    <col min="8723" max="8723" width="16.5" bestFit="1" customWidth="1"/>
    <col min="8961" max="8961" width="25.5" customWidth="1"/>
    <col min="8962" max="8962" width="22.75" customWidth="1"/>
    <col min="8963" max="8963" width="18.125" customWidth="1"/>
    <col min="8964" max="8964" width="16.75" customWidth="1"/>
    <col min="8978" max="8978" width="17.125" bestFit="1" customWidth="1"/>
    <col min="8979" max="8979" width="16.5" bestFit="1" customWidth="1"/>
    <col min="9217" max="9217" width="25.5" customWidth="1"/>
    <col min="9218" max="9218" width="22.75" customWidth="1"/>
    <col min="9219" max="9219" width="18.125" customWidth="1"/>
    <col min="9220" max="9220" width="16.75" customWidth="1"/>
    <col min="9234" max="9234" width="17.125" bestFit="1" customWidth="1"/>
    <col min="9235" max="9235" width="16.5" bestFit="1" customWidth="1"/>
    <col min="9473" max="9473" width="25.5" customWidth="1"/>
    <col min="9474" max="9474" width="22.75" customWidth="1"/>
    <col min="9475" max="9475" width="18.125" customWidth="1"/>
    <col min="9476" max="9476" width="16.75" customWidth="1"/>
    <col min="9490" max="9490" width="17.125" bestFit="1" customWidth="1"/>
    <col min="9491" max="9491" width="16.5" bestFit="1" customWidth="1"/>
    <col min="9729" max="9729" width="25.5" customWidth="1"/>
    <col min="9730" max="9730" width="22.75" customWidth="1"/>
    <col min="9731" max="9731" width="18.125" customWidth="1"/>
    <col min="9732" max="9732" width="16.75" customWidth="1"/>
    <col min="9746" max="9746" width="17.125" bestFit="1" customWidth="1"/>
    <col min="9747" max="9747" width="16.5" bestFit="1" customWidth="1"/>
    <col min="9985" max="9985" width="25.5" customWidth="1"/>
    <col min="9986" max="9986" width="22.75" customWidth="1"/>
    <col min="9987" max="9987" width="18.125" customWidth="1"/>
    <col min="9988" max="9988" width="16.75" customWidth="1"/>
    <col min="10002" max="10002" width="17.125" bestFit="1" customWidth="1"/>
    <col min="10003" max="10003" width="16.5" bestFit="1" customWidth="1"/>
    <col min="10241" max="10241" width="25.5" customWidth="1"/>
    <col min="10242" max="10242" width="22.75" customWidth="1"/>
    <col min="10243" max="10243" width="18.125" customWidth="1"/>
    <col min="10244" max="10244" width="16.75" customWidth="1"/>
    <col min="10258" max="10258" width="17.125" bestFit="1" customWidth="1"/>
    <col min="10259" max="10259" width="16.5" bestFit="1" customWidth="1"/>
    <col min="10497" max="10497" width="25.5" customWidth="1"/>
    <col min="10498" max="10498" width="22.75" customWidth="1"/>
    <col min="10499" max="10499" width="18.125" customWidth="1"/>
    <col min="10500" max="10500" width="16.75" customWidth="1"/>
    <col min="10514" max="10514" width="17.125" bestFit="1" customWidth="1"/>
    <col min="10515" max="10515" width="16.5" bestFit="1" customWidth="1"/>
    <col min="10753" max="10753" width="25.5" customWidth="1"/>
    <col min="10754" max="10754" width="22.75" customWidth="1"/>
    <col min="10755" max="10755" width="18.125" customWidth="1"/>
    <col min="10756" max="10756" width="16.75" customWidth="1"/>
    <col min="10770" max="10770" width="17.125" bestFit="1" customWidth="1"/>
    <col min="10771" max="10771" width="16.5" bestFit="1" customWidth="1"/>
    <col min="11009" max="11009" width="25.5" customWidth="1"/>
    <col min="11010" max="11010" width="22.75" customWidth="1"/>
    <col min="11011" max="11011" width="18.125" customWidth="1"/>
    <col min="11012" max="11012" width="16.75" customWidth="1"/>
    <col min="11026" max="11026" width="17.125" bestFit="1" customWidth="1"/>
    <col min="11027" max="11027" width="16.5" bestFit="1" customWidth="1"/>
    <col min="11265" max="11265" width="25.5" customWidth="1"/>
    <col min="11266" max="11266" width="22.75" customWidth="1"/>
    <col min="11267" max="11267" width="18.125" customWidth="1"/>
    <col min="11268" max="11268" width="16.75" customWidth="1"/>
    <col min="11282" max="11282" width="17.125" bestFit="1" customWidth="1"/>
    <col min="11283" max="11283" width="16.5" bestFit="1" customWidth="1"/>
    <col min="11521" max="11521" width="25.5" customWidth="1"/>
    <col min="11522" max="11522" width="22.75" customWidth="1"/>
    <col min="11523" max="11523" width="18.125" customWidth="1"/>
    <col min="11524" max="11524" width="16.75" customWidth="1"/>
    <col min="11538" max="11538" width="17.125" bestFit="1" customWidth="1"/>
    <col min="11539" max="11539" width="16.5" bestFit="1" customWidth="1"/>
    <col min="11777" max="11777" width="25.5" customWidth="1"/>
    <col min="11778" max="11778" width="22.75" customWidth="1"/>
    <col min="11779" max="11779" width="18.125" customWidth="1"/>
    <col min="11780" max="11780" width="16.75" customWidth="1"/>
    <col min="11794" max="11794" width="17.125" bestFit="1" customWidth="1"/>
    <col min="11795" max="11795" width="16.5" bestFit="1" customWidth="1"/>
    <col min="12033" max="12033" width="25.5" customWidth="1"/>
    <col min="12034" max="12034" width="22.75" customWidth="1"/>
    <col min="12035" max="12035" width="18.125" customWidth="1"/>
    <col min="12036" max="12036" width="16.75" customWidth="1"/>
    <col min="12050" max="12050" width="17.125" bestFit="1" customWidth="1"/>
    <col min="12051" max="12051" width="16.5" bestFit="1" customWidth="1"/>
    <col min="12289" max="12289" width="25.5" customWidth="1"/>
    <col min="12290" max="12290" width="22.75" customWidth="1"/>
    <col min="12291" max="12291" width="18.125" customWidth="1"/>
    <col min="12292" max="12292" width="16.75" customWidth="1"/>
    <col min="12306" max="12306" width="17.125" bestFit="1" customWidth="1"/>
    <col min="12307" max="12307" width="16.5" bestFit="1" customWidth="1"/>
    <col min="12545" max="12545" width="25.5" customWidth="1"/>
    <col min="12546" max="12546" width="22.75" customWidth="1"/>
    <col min="12547" max="12547" width="18.125" customWidth="1"/>
    <col min="12548" max="12548" width="16.75" customWidth="1"/>
    <col min="12562" max="12562" width="17.125" bestFit="1" customWidth="1"/>
    <col min="12563" max="12563" width="16.5" bestFit="1" customWidth="1"/>
    <col min="12801" max="12801" width="25.5" customWidth="1"/>
    <col min="12802" max="12802" width="22.75" customWidth="1"/>
    <col min="12803" max="12803" width="18.125" customWidth="1"/>
    <col min="12804" max="12804" width="16.75" customWidth="1"/>
    <col min="12818" max="12818" width="17.125" bestFit="1" customWidth="1"/>
    <col min="12819" max="12819" width="16.5" bestFit="1" customWidth="1"/>
    <col min="13057" max="13057" width="25.5" customWidth="1"/>
    <col min="13058" max="13058" width="22.75" customWidth="1"/>
    <col min="13059" max="13059" width="18.125" customWidth="1"/>
    <col min="13060" max="13060" width="16.75" customWidth="1"/>
    <col min="13074" max="13074" width="17.125" bestFit="1" customWidth="1"/>
    <col min="13075" max="13075" width="16.5" bestFit="1" customWidth="1"/>
    <col min="13313" max="13313" width="25.5" customWidth="1"/>
    <col min="13314" max="13314" width="22.75" customWidth="1"/>
    <col min="13315" max="13315" width="18.125" customWidth="1"/>
    <col min="13316" max="13316" width="16.75" customWidth="1"/>
    <col min="13330" max="13330" width="17.125" bestFit="1" customWidth="1"/>
    <col min="13331" max="13331" width="16.5" bestFit="1" customWidth="1"/>
    <col min="13569" max="13569" width="25.5" customWidth="1"/>
    <col min="13570" max="13570" width="22.75" customWidth="1"/>
    <col min="13571" max="13571" width="18.125" customWidth="1"/>
    <col min="13572" max="13572" width="16.75" customWidth="1"/>
    <col min="13586" max="13586" width="17.125" bestFit="1" customWidth="1"/>
    <col min="13587" max="13587" width="16.5" bestFit="1" customWidth="1"/>
    <col min="13825" max="13825" width="25.5" customWidth="1"/>
    <col min="13826" max="13826" width="22.75" customWidth="1"/>
    <col min="13827" max="13827" width="18.125" customWidth="1"/>
    <col min="13828" max="13828" width="16.75" customWidth="1"/>
    <col min="13842" max="13842" width="17.125" bestFit="1" customWidth="1"/>
    <col min="13843" max="13843" width="16.5" bestFit="1" customWidth="1"/>
    <col min="14081" max="14081" width="25.5" customWidth="1"/>
    <col min="14082" max="14082" width="22.75" customWidth="1"/>
    <col min="14083" max="14083" width="18.125" customWidth="1"/>
    <col min="14084" max="14084" width="16.75" customWidth="1"/>
    <col min="14098" max="14098" width="17.125" bestFit="1" customWidth="1"/>
    <col min="14099" max="14099" width="16.5" bestFit="1" customWidth="1"/>
    <col min="14337" max="14337" width="25.5" customWidth="1"/>
    <col min="14338" max="14338" width="22.75" customWidth="1"/>
    <col min="14339" max="14339" width="18.125" customWidth="1"/>
    <col min="14340" max="14340" width="16.75" customWidth="1"/>
    <col min="14354" max="14354" width="17.125" bestFit="1" customWidth="1"/>
    <col min="14355" max="14355" width="16.5" bestFit="1" customWidth="1"/>
    <col min="14593" max="14593" width="25.5" customWidth="1"/>
    <col min="14594" max="14594" width="22.75" customWidth="1"/>
    <col min="14595" max="14595" width="18.125" customWidth="1"/>
    <col min="14596" max="14596" width="16.75" customWidth="1"/>
    <col min="14610" max="14610" width="17.125" bestFit="1" customWidth="1"/>
    <col min="14611" max="14611" width="16.5" bestFit="1" customWidth="1"/>
    <col min="14849" max="14849" width="25.5" customWidth="1"/>
    <col min="14850" max="14850" width="22.75" customWidth="1"/>
    <col min="14851" max="14851" width="18.125" customWidth="1"/>
    <col min="14852" max="14852" width="16.75" customWidth="1"/>
    <col min="14866" max="14866" width="17.125" bestFit="1" customWidth="1"/>
    <col min="14867" max="14867" width="16.5" bestFit="1" customWidth="1"/>
    <col min="15105" max="15105" width="25.5" customWidth="1"/>
    <col min="15106" max="15106" width="22.75" customWidth="1"/>
    <col min="15107" max="15107" width="18.125" customWidth="1"/>
    <col min="15108" max="15108" width="16.75" customWidth="1"/>
    <col min="15122" max="15122" width="17.125" bestFit="1" customWidth="1"/>
    <col min="15123" max="15123" width="16.5" bestFit="1" customWidth="1"/>
    <col min="15361" max="15361" width="25.5" customWidth="1"/>
    <col min="15362" max="15362" width="22.75" customWidth="1"/>
    <col min="15363" max="15363" width="18.125" customWidth="1"/>
    <col min="15364" max="15364" width="16.75" customWidth="1"/>
    <col min="15378" max="15378" width="17.125" bestFit="1" customWidth="1"/>
    <col min="15379" max="15379" width="16.5" bestFit="1" customWidth="1"/>
    <col min="15617" max="15617" width="25.5" customWidth="1"/>
    <col min="15618" max="15618" width="22.75" customWidth="1"/>
    <col min="15619" max="15619" width="18.125" customWidth="1"/>
    <col min="15620" max="15620" width="16.75" customWidth="1"/>
    <col min="15634" max="15634" width="17.125" bestFit="1" customWidth="1"/>
    <col min="15635" max="15635" width="16.5" bestFit="1" customWidth="1"/>
    <col min="15873" max="15873" width="25.5" customWidth="1"/>
    <col min="15874" max="15874" width="22.75" customWidth="1"/>
    <col min="15875" max="15875" width="18.125" customWidth="1"/>
    <col min="15876" max="15876" width="16.75" customWidth="1"/>
    <col min="15890" max="15890" width="17.125" bestFit="1" customWidth="1"/>
    <col min="15891" max="15891" width="16.5" bestFit="1" customWidth="1"/>
    <col min="16129" max="16129" width="25.5" customWidth="1"/>
    <col min="16130" max="16130" width="22.75" customWidth="1"/>
    <col min="16131" max="16131" width="18.125" customWidth="1"/>
    <col min="16132" max="16132" width="16.75" customWidth="1"/>
    <col min="16146" max="16146" width="17.125" bestFit="1" customWidth="1"/>
    <col min="16147" max="16147" width="16.5" bestFit="1" customWidth="1"/>
  </cols>
  <sheetData>
    <row r="1" spans="1:12" ht="19.5" customHeight="1">
      <c r="B1" s="7" t="s">
        <v>151</v>
      </c>
    </row>
    <row r="2" spans="1:12" ht="16.5" customHeight="1">
      <c r="B2" s="12"/>
    </row>
    <row r="3" spans="1:12" ht="13.5" customHeight="1">
      <c r="A3" s="40" t="s">
        <v>41</v>
      </c>
      <c r="B3" s="41"/>
      <c r="C3" s="225" t="s">
        <v>153</v>
      </c>
      <c r="D3" s="225"/>
      <c r="H3" s="225" t="s">
        <v>156</v>
      </c>
      <c r="I3" s="225"/>
    </row>
    <row r="4" spans="1:12" ht="13.5" customHeight="1">
      <c r="A4" s="10" t="s">
        <v>43</v>
      </c>
      <c r="B4" s="42"/>
      <c r="C4" s="225" t="s">
        <v>44</v>
      </c>
      <c r="D4" s="225"/>
      <c r="H4" s="225" t="s">
        <v>44</v>
      </c>
      <c r="I4" s="225"/>
    </row>
    <row r="5" spans="1:12" ht="13.5" customHeight="1">
      <c r="A5" s="13"/>
      <c r="B5" s="43" t="s">
        <v>152</v>
      </c>
      <c r="C5" s="127" t="s">
        <v>46</v>
      </c>
      <c r="D5" s="127" t="s">
        <v>47</v>
      </c>
      <c r="G5" s="43" t="s">
        <v>157</v>
      </c>
      <c r="H5" s="127" t="s">
        <v>46</v>
      </c>
      <c r="I5" s="127" t="s">
        <v>47</v>
      </c>
    </row>
    <row r="6" spans="1:12" ht="3.75" customHeight="1">
      <c r="A6" s="13"/>
      <c r="B6" s="13"/>
      <c r="D6"/>
    </row>
    <row r="7" spans="1:12" ht="21" customHeight="1">
      <c r="A7" s="14" t="s">
        <v>4</v>
      </c>
      <c r="B7" s="15">
        <v>4493248.8018779997</v>
      </c>
      <c r="C7" s="226" t="s">
        <v>48</v>
      </c>
      <c r="D7" s="226"/>
    </row>
    <row r="8" spans="1:12" ht="13.5" customHeight="1">
      <c r="A8" s="14" t="s">
        <v>5</v>
      </c>
      <c r="B8" s="15">
        <v>277132.150639</v>
      </c>
      <c r="C8" s="15">
        <f>(100+K8)*$B8/100</f>
        <v>275122.46098608401</v>
      </c>
      <c r="D8" s="15">
        <f>(100+L8)*$B8/100</f>
        <v>279141.84029191599</v>
      </c>
      <c r="F8" s="59"/>
      <c r="G8" s="128">
        <v>277123.48374994349</v>
      </c>
      <c r="H8" s="129">
        <v>275113.85694703326</v>
      </c>
      <c r="I8" s="128">
        <v>279133.11055285373</v>
      </c>
      <c r="K8" s="89">
        <f>(H8-G8)/G8%</f>
        <v>-0.7251737657583649</v>
      </c>
      <c r="L8" s="89">
        <f>(I8-G8)/G8%</f>
        <v>0.7251737657583649</v>
      </c>
    </row>
    <row r="9" spans="1:12" ht="13.5" customHeight="1">
      <c r="A9" s="14"/>
      <c r="B9" s="15"/>
      <c r="C9" s="15"/>
      <c r="D9" s="15"/>
      <c r="F9" s="59"/>
      <c r="G9" s="133"/>
      <c r="H9" s="133"/>
      <c r="I9" s="133"/>
    </row>
    <row r="10" spans="1:12" ht="13.5" customHeight="1">
      <c r="A10" s="19" t="s">
        <v>6</v>
      </c>
      <c r="B10" s="15"/>
      <c r="C10" s="15"/>
      <c r="D10" s="15"/>
      <c r="F10" s="59"/>
      <c r="G10" s="133"/>
      <c r="H10" s="133"/>
      <c r="I10" s="133"/>
    </row>
    <row r="11" spans="1:12" ht="13.5" customHeight="1">
      <c r="A11" s="20" t="s">
        <v>7</v>
      </c>
      <c r="B11" s="15">
        <v>43319.095772000001</v>
      </c>
      <c r="C11" s="15">
        <f t="shared" ref="C11:D13" si="0">(100+K11)*$B11/100</f>
        <v>41994.1326542225</v>
      </c>
      <c r="D11" s="15">
        <f t="shared" si="0"/>
        <v>44644.058889777494</v>
      </c>
      <c r="F11" s="59"/>
      <c r="G11" s="133">
        <v>43319.0957539558</v>
      </c>
      <c r="H11" s="133">
        <v>41994.13263673021</v>
      </c>
      <c r="I11" s="133">
        <v>44644.058871181391</v>
      </c>
      <c r="K11" s="89">
        <f>(H11-G11)/G11%</f>
        <v>-3.058612129743262</v>
      </c>
      <c r="L11" s="89">
        <f>(I11-G11)/G11%</f>
        <v>3.058612129743262</v>
      </c>
    </row>
    <row r="12" spans="1:12" ht="13.5" customHeight="1">
      <c r="A12" s="20" t="s">
        <v>8</v>
      </c>
      <c r="B12" s="15">
        <v>153712.76105299999</v>
      </c>
      <c r="C12" s="15">
        <f t="shared" si="0"/>
        <v>151653.87944398544</v>
      </c>
      <c r="D12" s="15">
        <f t="shared" si="0"/>
        <v>155771.64266201452</v>
      </c>
      <c r="F12" s="59"/>
      <c r="G12" s="133">
        <v>153712.42743218981</v>
      </c>
      <c r="H12" s="133">
        <v>151653.55029180719</v>
      </c>
      <c r="I12" s="133">
        <v>155771.30457257244</v>
      </c>
      <c r="K12" s="89">
        <f>(H12-G12)/G12%</f>
        <v>-1.3394344066883583</v>
      </c>
      <c r="L12" s="89">
        <f>(I12-G12)/G12%</f>
        <v>1.3394344066883583</v>
      </c>
    </row>
    <row r="13" spans="1:12" ht="13.5" customHeight="1">
      <c r="A13" s="20" t="s">
        <v>9</v>
      </c>
      <c r="B13" s="15">
        <v>74041.333513999998</v>
      </c>
      <c r="C13" s="15">
        <f t="shared" si="0"/>
        <v>72542.435024940729</v>
      </c>
      <c r="D13" s="15">
        <f t="shared" si="0"/>
        <v>75540.232003059282</v>
      </c>
      <c r="F13" s="59"/>
      <c r="G13" s="133">
        <v>80091.960563798464</v>
      </c>
      <c r="H13" s="133">
        <v>78470.572712211841</v>
      </c>
      <c r="I13" s="133">
        <v>81713.348415385088</v>
      </c>
      <c r="K13" s="89">
        <f>(H13-G13)/G13%</f>
        <v>-2.024407743515134</v>
      </c>
      <c r="L13" s="89">
        <f>(I13-G13)/G13%</f>
        <v>2.024407743515134</v>
      </c>
    </row>
    <row r="14" spans="1:12" ht="13.5" customHeight="1">
      <c r="A14" s="20" t="s">
        <v>251</v>
      </c>
      <c r="B14" s="15">
        <v>6058.9602999999997</v>
      </c>
      <c r="C14" s="15"/>
      <c r="D14" s="15"/>
      <c r="F14" s="59"/>
      <c r="G14" s="133"/>
      <c r="H14" s="133"/>
      <c r="I14" s="133"/>
      <c r="K14" s="89"/>
      <c r="L14" s="89"/>
    </row>
    <row r="15" spans="1:12" ht="13.5" customHeight="1">
      <c r="A15" s="22"/>
      <c r="B15" s="15"/>
      <c r="C15" s="15"/>
      <c r="D15" s="15"/>
      <c r="E15" s="46"/>
      <c r="F15" s="59"/>
      <c r="G15" s="133"/>
      <c r="H15" s="133"/>
      <c r="I15" s="133"/>
    </row>
    <row r="16" spans="1:12" ht="13.5" customHeight="1">
      <c r="A16" s="19" t="s">
        <v>10</v>
      </c>
      <c r="B16" s="15"/>
      <c r="C16" s="15"/>
      <c r="D16" s="15"/>
      <c r="E16" s="46"/>
      <c r="F16" s="59"/>
      <c r="G16" s="133"/>
      <c r="H16" s="133"/>
      <c r="I16" s="133"/>
    </row>
    <row r="17" spans="1:19" ht="13.5" customHeight="1">
      <c r="A17" s="20" t="s">
        <v>11</v>
      </c>
      <c r="B17" s="15">
        <v>152236.44415299999</v>
      </c>
      <c r="C17" s="15">
        <f>(100+K17)*$B17/100</f>
        <v>150166.1547720657</v>
      </c>
      <c r="D17" s="15">
        <f>(100+L17)*$B17/100</f>
        <v>154306.73353393425</v>
      </c>
      <c r="F17" s="59"/>
      <c r="G17" s="133">
        <v>152232.44414107731</v>
      </c>
      <c r="H17" s="133">
        <v>150162.20915698772</v>
      </c>
      <c r="I17" s="133">
        <v>154302.67912516691</v>
      </c>
      <c r="K17" s="89">
        <f>(H17-G17)/G17%</f>
        <v>-1.3599170635210041</v>
      </c>
      <c r="L17" s="89">
        <f>(I17-G17)/G17%</f>
        <v>1.3599170635210041</v>
      </c>
    </row>
    <row r="18" spans="1:19" ht="13.5" customHeight="1">
      <c r="A18" s="20" t="s">
        <v>12</v>
      </c>
      <c r="B18" s="15">
        <v>124895.706486</v>
      </c>
      <c r="C18" s="15">
        <f>(100+K18)*$B18/100</f>
        <v>122990.09261380686</v>
      </c>
      <c r="D18" s="15">
        <f>(100+L18)*$B18/100</f>
        <v>126801.32035819314</v>
      </c>
      <c r="F18" s="59"/>
      <c r="G18" s="133">
        <v>124891.03960886619</v>
      </c>
      <c r="H18" s="133">
        <v>122985.49694220971</v>
      </c>
      <c r="I18" s="133">
        <v>126796.58227552268</v>
      </c>
      <c r="J18" s="60"/>
      <c r="K18" s="89">
        <f>(H18-G18)/G18%</f>
        <v>-1.5257641161641928</v>
      </c>
      <c r="L18" s="89">
        <f>(I18-G18)/G18%</f>
        <v>1.5257641161641928</v>
      </c>
      <c r="M18" s="61"/>
      <c r="N18" s="61"/>
      <c r="O18" s="61"/>
      <c r="P18" s="61"/>
      <c r="Q18" s="47"/>
    </row>
    <row r="19" spans="1:19" ht="13.5" customHeight="1">
      <c r="A19" s="14"/>
      <c r="B19" s="15"/>
      <c r="C19" s="15"/>
      <c r="D19" s="15"/>
      <c r="F19" s="59"/>
      <c r="G19" s="133"/>
      <c r="H19" s="62"/>
      <c r="I19" s="62"/>
      <c r="J19" s="62"/>
      <c r="K19" s="63"/>
      <c r="L19" s="63"/>
      <c r="M19" s="63"/>
      <c r="N19" s="63"/>
      <c r="O19" s="63"/>
      <c r="P19" s="63"/>
      <c r="Q19" s="47"/>
    </row>
    <row r="20" spans="1:19" s="24" customFormat="1" ht="13.5" customHeight="1">
      <c r="A20" s="19" t="s">
        <v>13</v>
      </c>
      <c r="B20" s="15"/>
      <c r="D20" s="15"/>
      <c r="E20" s="46"/>
      <c r="F20" s="64"/>
      <c r="G20" s="133"/>
      <c r="H20" s="62"/>
      <c r="I20" s="62"/>
      <c r="J20" s="62"/>
      <c r="K20" s="63"/>
      <c r="L20" s="63"/>
      <c r="M20" s="63"/>
      <c r="N20" s="63"/>
      <c r="O20" s="63"/>
      <c r="P20" s="63"/>
      <c r="Q20" s="46"/>
    </row>
    <row r="21" spans="1:19" ht="13.5" customHeight="1">
      <c r="A21" s="20" t="s">
        <v>14</v>
      </c>
      <c r="B21" s="15">
        <v>209520.366625</v>
      </c>
      <c r="C21" s="15">
        <f>(100+K21)*$B21/100</f>
        <v>207485.04985844641</v>
      </c>
      <c r="D21" s="15">
        <f>(100+L21)*$B21/100</f>
        <v>211555.68339155358</v>
      </c>
      <c r="F21" s="59"/>
      <c r="G21" s="133">
        <v>209520.36645220322</v>
      </c>
      <c r="H21" s="133">
        <v>207485.0496873282</v>
      </c>
      <c r="I21" s="133">
        <v>211555.68321707824</v>
      </c>
      <c r="J21" s="65"/>
      <c r="K21" s="89">
        <f>(H21-G21)/G21%</f>
        <v>-0.97141714638005372</v>
      </c>
      <c r="L21" s="89">
        <f>(I21-G21)/G21%</f>
        <v>0.97141714638005372</v>
      </c>
      <c r="M21" s="66"/>
      <c r="N21" s="66"/>
      <c r="O21" s="67"/>
      <c r="P21" s="68"/>
      <c r="Q21" s="47"/>
    </row>
    <row r="22" spans="1:19" ht="13.5" customHeight="1">
      <c r="A22" s="20" t="s">
        <v>15</v>
      </c>
      <c r="B22" s="15">
        <v>67611.784014000004</v>
      </c>
      <c r="C22" s="15">
        <f>(100+K22)*$B22/100</f>
        <v>65946.059821077666</v>
      </c>
      <c r="D22" s="15">
        <f>(100+L22)*$B22/100</f>
        <v>69277.508206922357</v>
      </c>
      <c r="F22" s="59"/>
      <c r="G22" s="133">
        <v>67603.117297740813</v>
      </c>
      <c r="H22" s="133">
        <v>65937.606623203712</v>
      </c>
      <c r="I22" s="133">
        <v>69268.627972277915</v>
      </c>
      <c r="J22" s="65"/>
      <c r="K22" s="89">
        <f>(H22-G22)/G22%</f>
        <v>-2.4636595783028485</v>
      </c>
      <c r="L22" s="89">
        <f>(I22-G22)/G22%</f>
        <v>2.4636595783028485</v>
      </c>
      <c r="M22" s="66"/>
      <c r="N22" s="66"/>
      <c r="O22" s="67"/>
      <c r="P22" s="68"/>
      <c r="Q22" s="47"/>
    </row>
    <row r="23" spans="1:19" ht="13.5" customHeight="1">
      <c r="A23" s="14"/>
      <c r="B23" s="15"/>
      <c r="C23" s="15"/>
      <c r="D23" s="15"/>
      <c r="F23" s="59"/>
      <c r="G23" s="133"/>
      <c r="H23" s="69"/>
      <c r="I23" s="69"/>
      <c r="J23" s="65"/>
      <c r="K23" s="66"/>
      <c r="L23" s="66"/>
      <c r="M23" s="66"/>
      <c r="N23" s="66"/>
      <c r="O23" s="67"/>
      <c r="P23" s="68"/>
      <c r="Q23" s="47"/>
    </row>
    <row r="24" spans="1:19">
      <c r="A24" s="19" t="s">
        <v>16</v>
      </c>
      <c r="B24" s="15"/>
      <c r="C24" s="15"/>
      <c r="D24" s="15"/>
      <c r="F24" s="59"/>
      <c r="G24" s="133"/>
      <c r="H24" s="69"/>
      <c r="I24" s="69"/>
      <c r="J24" s="69"/>
      <c r="K24" s="70"/>
      <c r="L24" s="70"/>
      <c r="M24" s="70"/>
      <c r="N24" s="70"/>
      <c r="O24" s="66"/>
      <c r="P24" s="68"/>
      <c r="Q24" s="47"/>
    </row>
    <row r="25" spans="1:19">
      <c r="A25" s="55" t="s">
        <v>49</v>
      </c>
      <c r="B25" s="15">
        <v>67729.619261</v>
      </c>
      <c r="C25" s="15">
        <f t="shared" ref="C25:C32" si="1">(100+K25)*$B25/100</f>
        <v>66165.519678934754</v>
      </c>
      <c r="D25" s="15">
        <f t="shared" ref="D25:D32" si="2">(100+L25)*$B25/100</f>
        <v>69293.718843065246</v>
      </c>
      <c r="F25" s="59"/>
      <c r="G25" s="133">
        <v>67721.619206561067</v>
      </c>
      <c r="H25" s="133">
        <v>66157.704372054432</v>
      </c>
      <c r="I25" s="133">
        <v>69285.534041067702</v>
      </c>
      <c r="J25" s="65"/>
      <c r="K25" s="89">
        <f t="shared" ref="K25:K32" si="3">(H25-G25)/G25%</f>
        <v>-2.3093287680208308</v>
      </c>
      <c r="L25" s="89">
        <f t="shared" ref="L25:L32" si="4">(I25-G25)/G25%</f>
        <v>2.3093287680208308</v>
      </c>
      <c r="M25" s="66"/>
      <c r="N25" s="66"/>
      <c r="O25" s="67"/>
      <c r="P25" s="68"/>
      <c r="Q25" s="47"/>
    </row>
    <row r="26" spans="1:19">
      <c r="A26" s="55" t="s">
        <v>18</v>
      </c>
      <c r="B26" s="15">
        <v>22777.218384</v>
      </c>
      <c r="C26" s="15">
        <f t="shared" si="1"/>
        <v>21814.164661252653</v>
      </c>
      <c r="D26" s="15">
        <f t="shared" si="2"/>
        <v>23740.272106747347</v>
      </c>
      <c r="F26" s="59"/>
      <c r="G26" s="133">
        <v>22776.551713599343</v>
      </c>
      <c r="H26" s="133">
        <v>21813.526178640353</v>
      </c>
      <c r="I26" s="133">
        <v>23739.577248558333</v>
      </c>
      <c r="J26" s="65"/>
      <c r="K26" s="89">
        <f t="shared" si="3"/>
        <v>-4.2281445719634103</v>
      </c>
      <c r="L26" s="89">
        <f t="shared" si="4"/>
        <v>4.2281445719634103</v>
      </c>
      <c r="M26" s="66"/>
      <c r="N26" s="66"/>
      <c r="O26" s="67"/>
      <c r="P26" s="68"/>
      <c r="Q26" s="47"/>
      <c r="R26" s="56"/>
      <c r="S26" s="56"/>
    </row>
    <row r="27" spans="1:19">
      <c r="A27" s="55" t="s">
        <v>19</v>
      </c>
      <c r="B27" s="15">
        <v>40009.534023</v>
      </c>
      <c r="C27" s="15">
        <f t="shared" si="1"/>
        <v>38756.941119154821</v>
      </c>
      <c r="D27" s="15">
        <f t="shared" si="2"/>
        <v>41262.12692684518</v>
      </c>
      <c r="F27" s="59"/>
      <c r="G27" s="133">
        <v>40009.533968793148</v>
      </c>
      <c r="H27" s="133">
        <v>38756.941066645042</v>
      </c>
      <c r="I27" s="133">
        <v>41262.126870941254</v>
      </c>
      <c r="J27" s="69"/>
      <c r="K27" s="89">
        <f t="shared" si="3"/>
        <v>-3.1307360468760028</v>
      </c>
      <c r="L27" s="89">
        <f t="shared" si="4"/>
        <v>3.1307360468760028</v>
      </c>
      <c r="M27" s="66"/>
      <c r="N27" s="66"/>
      <c r="O27" s="67"/>
      <c r="P27" s="68"/>
      <c r="Q27" s="47"/>
    </row>
    <row r="28" spans="1:19">
      <c r="A28" s="55" t="s">
        <v>20</v>
      </c>
      <c r="B28" s="15">
        <v>21300.089435000002</v>
      </c>
      <c r="C28" s="15">
        <f t="shared" si="1"/>
        <v>20360.468900603257</v>
      </c>
      <c r="D28" s="15">
        <f t="shared" si="2"/>
        <v>22239.709969396747</v>
      </c>
      <c r="F28" s="59"/>
      <c r="G28" s="133">
        <v>21300.089415333427</v>
      </c>
      <c r="H28" s="133">
        <v>20360.468881804241</v>
      </c>
      <c r="I28" s="133">
        <v>22239.709948862612</v>
      </c>
      <c r="J28" s="65"/>
      <c r="K28" s="89">
        <f t="shared" si="3"/>
        <v>-4.4113454887789096</v>
      </c>
      <c r="L28" s="89">
        <f t="shared" si="4"/>
        <v>4.4113454887789096</v>
      </c>
      <c r="M28" s="70"/>
      <c r="N28" s="70"/>
      <c r="O28" s="67"/>
      <c r="P28" s="68"/>
      <c r="Q28" s="47"/>
    </row>
    <row r="29" spans="1:19">
      <c r="A29" s="55" t="s">
        <v>21</v>
      </c>
      <c r="B29" s="15">
        <v>22367.592482</v>
      </c>
      <c r="C29" s="15">
        <f t="shared" si="1"/>
        <v>21412.084022967996</v>
      </c>
      <c r="D29" s="15">
        <f t="shared" si="2"/>
        <v>23323.100941032004</v>
      </c>
      <c r="F29" s="59"/>
      <c r="G29" s="133">
        <v>22367.592475655991</v>
      </c>
      <c r="H29" s="133">
        <v>21412.084016894994</v>
      </c>
      <c r="I29" s="133">
        <v>23323.100934416987</v>
      </c>
      <c r="J29" s="65"/>
      <c r="K29" s="89">
        <f t="shared" si="3"/>
        <v>-4.2718431132046693</v>
      </c>
      <c r="L29" s="89">
        <f t="shared" si="4"/>
        <v>4.2718431132046693</v>
      </c>
      <c r="M29" s="70"/>
      <c r="N29" s="70"/>
      <c r="O29" s="67"/>
      <c r="P29" s="68"/>
      <c r="Q29" s="47"/>
    </row>
    <row r="30" spans="1:19">
      <c r="A30" s="55" t="s">
        <v>22</v>
      </c>
      <c r="B30" s="15">
        <v>37445.783331999999</v>
      </c>
      <c r="C30" s="15">
        <f t="shared" si="1"/>
        <v>36243.519692985617</v>
      </c>
      <c r="D30" s="15">
        <f t="shared" si="2"/>
        <v>38648.046971014381</v>
      </c>
      <c r="F30" s="59"/>
      <c r="G30" s="133">
        <v>37445.783290350642</v>
      </c>
      <c r="H30" s="133">
        <v>36243.519652673487</v>
      </c>
      <c r="I30" s="133">
        <v>38648.046928027798</v>
      </c>
      <c r="J30" s="69"/>
      <c r="K30" s="89">
        <f t="shared" si="3"/>
        <v>-3.210678298154241</v>
      </c>
      <c r="L30" s="89">
        <f t="shared" si="4"/>
        <v>3.210678298154241</v>
      </c>
      <c r="M30" s="70"/>
      <c r="N30" s="70"/>
      <c r="O30" s="66"/>
      <c r="P30" s="68"/>
      <c r="Q30" s="47"/>
    </row>
    <row r="31" spans="1:19">
      <c r="A31" s="55" t="s">
        <v>23</v>
      </c>
      <c r="B31" s="15">
        <v>24295.320286999999</v>
      </c>
      <c r="C31" s="15">
        <f t="shared" si="1"/>
        <v>23309.472101371946</v>
      </c>
      <c r="D31" s="15">
        <f t="shared" si="2"/>
        <v>25281.168472628055</v>
      </c>
      <c r="F31" s="59"/>
      <c r="G31" s="133">
        <v>24295.320264233531</v>
      </c>
      <c r="H31" s="133">
        <v>23309.472079529289</v>
      </c>
      <c r="I31" s="133">
        <v>25281.168448937773</v>
      </c>
      <c r="J31" s="65"/>
      <c r="K31" s="89">
        <f t="shared" si="3"/>
        <v>-4.0577698667161153</v>
      </c>
      <c r="L31" s="89">
        <f t="shared" si="4"/>
        <v>4.0577698667161153</v>
      </c>
      <c r="M31" s="66"/>
      <c r="N31" s="66"/>
      <c r="O31" s="67"/>
      <c r="P31" s="68"/>
      <c r="Q31" s="47"/>
    </row>
    <row r="32" spans="1:19">
      <c r="A32" s="55" t="s">
        <v>24</v>
      </c>
      <c r="B32" s="15">
        <v>41206.993449000001</v>
      </c>
      <c r="C32" s="15">
        <f t="shared" si="1"/>
        <v>39945.418606980355</v>
      </c>
      <c r="D32" s="15">
        <f t="shared" si="2"/>
        <v>42468.568291019648</v>
      </c>
      <c r="F32" s="59"/>
      <c r="G32" s="133">
        <v>41206.993415415927</v>
      </c>
      <c r="H32" s="133">
        <v>39945.418574424475</v>
      </c>
      <c r="I32" s="133">
        <v>42468.56825640738</v>
      </c>
      <c r="J32" s="65"/>
      <c r="K32" s="89">
        <f t="shared" si="3"/>
        <v>-3.061555178931072</v>
      </c>
      <c r="L32" s="89">
        <f t="shared" si="4"/>
        <v>3.061555178931072</v>
      </c>
      <c r="M32" s="66"/>
      <c r="N32" s="66"/>
      <c r="O32" s="67"/>
      <c r="P32" s="68"/>
      <c r="Q32" s="47"/>
    </row>
    <row r="33" spans="1:17">
      <c r="A33" s="19"/>
      <c r="B33" s="15"/>
      <c r="C33" s="15"/>
      <c r="D33" s="15"/>
      <c r="F33" s="59"/>
      <c r="G33" s="133"/>
      <c r="H33" s="133"/>
      <c r="I33" s="133"/>
    </row>
    <row r="34" spans="1:17">
      <c r="A34" s="19" t="s">
        <v>25</v>
      </c>
      <c r="B34" s="15"/>
      <c r="C34" s="15"/>
      <c r="D34" s="15"/>
      <c r="F34" s="59"/>
      <c r="G34" s="133"/>
      <c r="H34" s="133"/>
      <c r="I34" s="133"/>
    </row>
    <row r="35" spans="1:17">
      <c r="A35" s="55" t="s">
        <v>50</v>
      </c>
      <c r="B35" s="15">
        <v>78452.500401999991</v>
      </c>
      <c r="C35" s="15">
        <f t="shared" ref="C35:C40" si="5">(100+K35)*$B35/100</f>
        <v>76798.104702564757</v>
      </c>
      <c r="D35" s="15">
        <f t="shared" ref="D35:D40" si="6">(100+L35)*$B35/100</f>
        <v>80106.896101435224</v>
      </c>
      <c r="F35" s="59"/>
      <c r="G35" s="132">
        <v>78444.500344881686</v>
      </c>
      <c r="H35" s="131">
        <v>76790.273349567084</v>
      </c>
      <c r="I35" s="130">
        <v>80098.727340196288</v>
      </c>
      <c r="K35" s="89">
        <f t="shared" ref="K35:K40" si="7">(H35-G35)/G35%</f>
        <v>-2.1087864516209347</v>
      </c>
      <c r="L35" s="89">
        <f t="shared" ref="L35:L40" si="8">(I35-G35)/G35%</f>
        <v>2.1087864516209347</v>
      </c>
    </row>
    <row r="36" spans="1:17">
      <c r="A36" s="55" t="s">
        <v>26</v>
      </c>
      <c r="B36" s="15">
        <v>52063.871265999995</v>
      </c>
      <c r="C36" s="15">
        <f t="shared" si="5"/>
        <v>50655.539155733539</v>
      </c>
      <c r="D36" s="15">
        <f t="shared" si="6"/>
        <v>53472.203376266451</v>
      </c>
      <c r="F36" s="59"/>
      <c r="G36" s="130">
        <v>52063.204544071465</v>
      </c>
      <c r="H36" s="131">
        <v>50654.890468689424</v>
      </c>
      <c r="I36" s="130">
        <v>53471.518619453505</v>
      </c>
      <c r="K36" s="89">
        <f t="shared" si="7"/>
        <v>-2.7050084367932135</v>
      </c>
      <c r="L36" s="89">
        <f t="shared" si="8"/>
        <v>2.7050084367932135</v>
      </c>
    </row>
    <row r="37" spans="1:17">
      <c r="A37" s="55" t="s">
        <v>27</v>
      </c>
      <c r="B37" s="15">
        <v>43667.681916999987</v>
      </c>
      <c r="C37" s="15">
        <f t="shared" si="5"/>
        <v>42364.775705700878</v>
      </c>
      <c r="D37" s="15">
        <f t="shared" si="6"/>
        <v>44970.588128299089</v>
      </c>
      <c r="F37" s="59"/>
      <c r="G37" s="130">
        <v>43667.681890989203</v>
      </c>
      <c r="H37" s="131">
        <v>42364.775680466177</v>
      </c>
      <c r="I37" s="130">
        <v>44970.588101512229</v>
      </c>
      <c r="K37" s="89">
        <f t="shared" si="7"/>
        <v>-2.9836853116580935</v>
      </c>
      <c r="L37" s="89">
        <f t="shared" si="8"/>
        <v>2.9836853116580935</v>
      </c>
    </row>
    <row r="38" spans="1:17">
      <c r="A38" s="55" t="s">
        <v>28</v>
      </c>
      <c r="B38" s="15">
        <v>37445.783331999999</v>
      </c>
      <c r="C38" s="15">
        <f t="shared" si="5"/>
        <v>36243.519692985617</v>
      </c>
      <c r="D38" s="15">
        <f t="shared" si="6"/>
        <v>38648.046971014381</v>
      </c>
      <c r="F38" s="59"/>
      <c r="G38" s="130">
        <v>37445.783290350642</v>
      </c>
      <c r="H38" s="131">
        <v>36243.519652673487</v>
      </c>
      <c r="I38" s="130">
        <v>38648.046928027798</v>
      </c>
      <c r="K38" s="89">
        <f t="shared" si="7"/>
        <v>-3.210678298154241</v>
      </c>
      <c r="L38" s="89">
        <f t="shared" si="8"/>
        <v>3.210678298154241</v>
      </c>
    </row>
    <row r="39" spans="1:17">
      <c r="A39" s="55" t="s">
        <v>29</v>
      </c>
      <c r="B39" s="15">
        <v>21711.645701000001</v>
      </c>
      <c r="C39" s="15">
        <f t="shared" si="5"/>
        <v>20778.598853648644</v>
      </c>
      <c r="D39" s="15">
        <f t="shared" si="6"/>
        <v>22644.692548351359</v>
      </c>
      <c r="F39" s="59"/>
      <c r="G39" s="130">
        <v>21711.645683099923</v>
      </c>
      <c r="H39" s="131">
        <v>20778.598836517813</v>
      </c>
      <c r="I39" s="130">
        <v>22644.692529682034</v>
      </c>
      <c r="K39" s="89">
        <f t="shared" si="7"/>
        <v>-4.2974487526221132</v>
      </c>
      <c r="L39" s="89">
        <f t="shared" si="8"/>
        <v>4.2974487526221132</v>
      </c>
    </row>
    <row r="40" spans="1:17">
      <c r="A40" s="55" t="s">
        <v>24</v>
      </c>
      <c r="B40" s="15">
        <v>43790.668035000002</v>
      </c>
      <c r="C40" s="15">
        <f t="shared" si="5"/>
        <v>42493.601877887893</v>
      </c>
      <c r="D40" s="15">
        <f t="shared" si="6"/>
        <v>45087.734192112119</v>
      </c>
      <c r="F40" s="59"/>
      <c r="G40" s="130">
        <v>43790.667996549571</v>
      </c>
      <c r="H40" s="131">
        <v>42493.601840576346</v>
      </c>
      <c r="I40" s="130">
        <v>45087.734152522797</v>
      </c>
      <c r="K40" s="89">
        <f t="shared" si="7"/>
        <v>-2.9619693311721709</v>
      </c>
      <c r="L40" s="89">
        <f t="shared" si="8"/>
        <v>2.9619693311721709</v>
      </c>
    </row>
    <row r="41" spans="1:17">
      <c r="A41" s="19"/>
      <c r="B41" s="15"/>
      <c r="C41" s="15"/>
      <c r="D41" s="15"/>
      <c r="F41" s="59"/>
      <c r="G41" s="133"/>
      <c r="H41" s="133"/>
      <c r="I41" s="133"/>
      <c r="J41" s="69"/>
      <c r="K41" s="66"/>
      <c r="L41" s="66"/>
      <c r="M41" s="66"/>
      <c r="N41" s="66"/>
      <c r="O41" s="67"/>
      <c r="P41" s="68"/>
      <c r="Q41" s="47"/>
    </row>
    <row r="42" spans="1:17">
      <c r="A42" s="19" t="s">
        <v>30</v>
      </c>
      <c r="B42" s="15"/>
      <c r="C42" s="15"/>
      <c r="D42" s="15"/>
      <c r="F42" s="59"/>
      <c r="G42" s="133"/>
      <c r="H42" s="133"/>
      <c r="I42" s="69"/>
      <c r="J42" s="65"/>
      <c r="K42" s="70"/>
      <c r="L42" s="71"/>
      <c r="M42" s="70"/>
      <c r="N42" s="70"/>
      <c r="O42" s="67"/>
      <c r="P42" s="68"/>
      <c r="Q42" s="47"/>
    </row>
    <row r="43" spans="1:17">
      <c r="A43" s="55" t="s">
        <v>49</v>
      </c>
      <c r="B43" s="15">
        <v>41861.353163</v>
      </c>
      <c r="C43" s="15">
        <f t="shared" ref="C43:D46" si="9">(100+K43)*$B43/100</f>
        <v>40577.616261282768</v>
      </c>
      <c r="D43" s="15">
        <f t="shared" si="9"/>
        <v>43145.090064717231</v>
      </c>
      <c r="F43" s="59"/>
      <c r="G43" s="133">
        <v>41855.686464503633</v>
      </c>
      <c r="H43" s="133">
        <v>40572.12334001578</v>
      </c>
      <c r="I43" s="133">
        <v>43139.249588991486</v>
      </c>
      <c r="J43" s="65"/>
      <c r="K43" s="89">
        <f>(H43-G43)/G43%</f>
        <v>-3.0666397636947105</v>
      </c>
      <c r="L43" s="89">
        <f>(I43-G43)/G43%</f>
        <v>3.0666397636947105</v>
      </c>
      <c r="M43" s="70"/>
      <c r="N43" s="70"/>
      <c r="O43" s="67"/>
      <c r="P43" s="68"/>
      <c r="Q43" s="47"/>
    </row>
    <row r="44" spans="1:17">
      <c r="A44" s="55" t="s">
        <v>28</v>
      </c>
      <c r="B44" s="15">
        <v>15176.380230000001</v>
      </c>
      <c r="C44" s="15">
        <f t="shared" si="9"/>
        <v>14388.380469178224</v>
      </c>
      <c r="D44" s="15">
        <f t="shared" si="9"/>
        <v>15964.379990821777</v>
      </c>
      <c r="F44" s="59"/>
      <c r="G44" s="133">
        <v>15176.380207006147</v>
      </c>
      <c r="H44" s="133">
        <v>14388.380447378275</v>
      </c>
      <c r="I44" s="133">
        <v>15964.379966634018</v>
      </c>
      <c r="J44" s="65"/>
      <c r="K44" s="89">
        <f>(H44-G44)/G44%</f>
        <v>-5.1922774000093455</v>
      </c>
      <c r="L44" s="89">
        <f>(I44-G44)/G44%</f>
        <v>5.1922774000093455</v>
      </c>
      <c r="M44" s="70"/>
      <c r="N44" s="70"/>
      <c r="O44" s="67"/>
      <c r="P44" s="68"/>
      <c r="Q44" s="47"/>
    </row>
    <row r="45" spans="1:17">
      <c r="A45" s="55" t="s">
        <v>31</v>
      </c>
      <c r="B45" s="15">
        <v>12946.556793</v>
      </c>
      <c r="C45" s="15">
        <f t="shared" si="9"/>
        <v>12207.378850516945</v>
      </c>
      <c r="D45" s="15">
        <f t="shared" si="9"/>
        <v>13685.734735483054</v>
      </c>
      <c r="F45" s="59"/>
      <c r="G45" s="133">
        <v>12946.55678245976</v>
      </c>
      <c r="H45" s="133">
        <v>12207.378840578494</v>
      </c>
      <c r="I45" s="133">
        <v>13685.734724341026</v>
      </c>
      <c r="J45" s="65"/>
      <c r="K45" s="89">
        <f>(H45-G45)/G45%</f>
        <v>-5.70945583680379</v>
      </c>
      <c r="L45" s="89">
        <f>(I45-G45)/G45%</f>
        <v>5.70945583680379</v>
      </c>
      <c r="M45" s="70"/>
      <c r="N45" s="70"/>
      <c r="O45" s="67"/>
      <c r="P45" s="68"/>
      <c r="Q45" s="47"/>
    </row>
    <row r="46" spans="1:17">
      <c r="A46" s="55" t="s">
        <v>32</v>
      </c>
      <c r="B46" s="15">
        <v>10738.125341999999</v>
      </c>
      <c r="C46" s="15">
        <f t="shared" si="9"/>
        <v>10069.051103579193</v>
      </c>
      <c r="D46" s="15">
        <f t="shared" si="9"/>
        <v>11407.199580420805</v>
      </c>
      <c r="G46" s="133">
        <v>10735.791997839951</v>
      </c>
      <c r="H46" s="133">
        <v>10066.863146106032</v>
      </c>
      <c r="I46" s="133">
        <v>11404.720849573871</v>
      </c>
      <c r="K46" s="89">
        <f>(H46-G46)/G46%</f>
        <v>-6.2308290982957582</v>
      </c>
      <c r="L46" s="89">
        <f>(I46-G46)/G46%</f>
        <v>6.2308290982957582</v>
      </c>
    </row>
    <row r="47" spans="1:17">
      <c r="B47" s="128"/>
      <c r="C47" s="129"/>
      <c r="D47" s="128"/>
    </row>
    <row r="65" spans="3:3">
      <c r="C65" s="26"/>
    </row>
    <row r="66" spans="3:3">
      <c r="C66" s="26"/>
    </row>
    <row r="74" spans="3:3">
      <c r="C74" s="26"/>
    </row>
    <row r="75" spans="3:3">
      <c r="C75" s="26"/>
    </row>
    <row r="77" spans="3:3">
      <c r="C77" s="26"/>
    </row>
    <row r="82" spans="3:3">
      <c r="C82" s="26"/>
    </row>
  </sheetData>
  <mergeCells count="5">
    <mergeCell ref="C4:D4"/>
    <mergeCell ref="C7:D7"/>
    <mergeCell ref="C3:D3"/>
    <mergeCell ref="H3:I3"/>
    <mergeCell ref="H4:I4"/>
  </mergeCells>
  <hyperlinks>
    <hyperlink ref="A3" location="'Methodische Bemerkungen'!A1" display="Methodische Bemerkungen"/>
  </hyperlinks>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S82"/>
  <sheetViews>
    <sheetView workbookViewId="0"/>
  </sheetViews>
  <sheetFormatPr baseColWidth="10" defaultRowHeight="13.5"/>
  <cols>
    <col min="1" max="1" width="25.5" customWidth="1"/>
    <col min="2" max="2" width="22.75" customWidth="1"/>
    <col min="3" max="3" width="18.125" customWidth="1"/>
    <col min="4" max="4" width="16.75" style="47" customWidth="1"/>
    <col min="5" max="5" width="11" style="47"/>
    <col min="6" max="6" width="13.625" style="47" customWidth="1"/>
    <col min="7" max="7" width="21.625" style="58" customWidth="1"/>
    <col min="8" max="9" width="15.25" style="58" customWidth="1"/>
    <col min="10" max="10" width="11" style="72"/>
    <col min="18" max="18" width="17.125" bestFit="1" customWidth="1"/>
    <col min="19" max="19" width="16.5" bestFit="1" customWidth="1"/>
    <col min="257" max="257" width="25.5" customWidth="1"/>
    <col min="258" max="258" width="22.75" customWidth="1"/>
    <col min="259" max="259" width="18.125" customWidth="1"/>
    <col min="260" max="260" width="16.75" customWidth="1"/>
    <col min="274" max="274" width="17.125" bestFit="1" customWidth="1"/>
    <col min="275" max="275" width="16.5" bestFit="1" customWidth="1"/>
    <col min="513" max="513" width="25.5" customWidth="1"/>
    <col min="514" max="514" width="22.75" customWidth="1"/>
    <col min="515" max="515" width="18.125" customWidth="1"/>
    <col min="516" max="516" width="16.75" customWidth="1"/>
    <col min="530" max="530" width="17.125" bestFit="1" customWidth="1"/>
    <col min="531" max="531" width="16.5" bestFit="1" customWidth="1"/>
    <col min="769" max="769" width="25.5" customWidth="1"/>
    <col min="770" max="770" width="22.75" customWidth="1"/>
    <col min="771" max="771" width="18.125" customWidth="1"/>
    <col min="772" max="772" width="16.75" customWidth="1"/>
    <col min="786" max="786" width="17.125" bestFit="1" customWidth="1"/>
    <col min="787" max="787" width="16.5" bestFit="1" customWidth="1"/>
    <col min="1025" max="1025" width="25.5" customWidth="1"/>
    <col min="1026" max="1026" width="22.75" customWidth="1"/>
    <col min="1027" max="1027" width="18.125" customWidth="1"/>
    <col min="1028" max="1028" width="16.75" customWidth="1"/>
    <col min="1042" max="1042" width="17.125" bestFit="1" customWidth="1"/>
    <col min="1043" max="1043" width="16.5" bestFit="1" customWidth="1"/>
    <col min="1281" max="1281" width="25.5" customWidth="1"/>
    <col min="1282" max="1282" width="22.75" customWidth="1"/>
    <col min="1283" max="1283" width="18.125" customWidth="1"/>
    <col min="1284" max="1284" width="16.75" customWidth="1"/>
    <col min="1298" max="1298" width="17.125" bestFit="1" customWidth="1"/>
    <col min="1299" max="1299" width="16.5" bestFit="1" customWidth="1"/>
    <col min="1537" max="1537" width="25.5" customWidth="1"/>
    <col min="1538" max="1538" width="22.75" customWidth="1"/>
    <col min="1539" max="1539" width="18.125" customWidth="1"/>
    <col min="1540" max="1540" width="16.75" customWidth="1"/>
    <col min="1554" max="1554" width="17.125" bestFit="1" customWidth="1"/>
    <col min="1555" max="1555" width="16.5" bestFit="1" customWidth="1"/>
    <col min="1793" max="1793" width="25.5" customWidth="1"/>
    <col min="1794" max="1794" width="22.75" customWidth="1"/>
    <col min="1795" max="1795" width="18.125" customWidth="1"/>
    <col min="1796" max="1796" width="16.75" customWidth="1"/>
    <col min="1810" max="1810" width="17.125" bestFit="1" customWidth="1"/>
    <col min="1811" max="1811" width="16.5" bestFit="1" customWidth="1"/>
    <col min="2049" max="2049" width="25.5" customWidth="1"/>
    <col min="2050" max="2050" width="22.75" customWidth="1"/>
    <col min="2051" max="2051" width="18.125" customWidth="1"/>
    <col min="2052" max="2052" width="16.75" customWidth="1"/>
    <col min="2066" max="2066" width="17.125" bestFit="1" customWidth="1"/>
    <col min="2067" max="2067" width="16.5" bestFit="1" customWidth="1"/>
    <col min="2305" max="2305" width="25.5" customWidth="1"/>
    <col min="2306" max="2306" width="22.75" customWidth="1"/>
    <col min="2307" max="2307" width="18.125" customWidth="1"/>
    <col min="2308" max="2308" width="16.75" customWidth="1"/>
    <col min="2322" max="2322" width="17.125" bestFit="1" customWidth="1"/>
    <col min="2323" max="2323" width="16.5" bestFit="1" customWidth="1"/>
    <col min="2561" max="2561" width="25.5" customWidth="1"/>
    <col min="2562" max="2562" width="22.75" customWidth="1"/>
    <col min="2563" max="2563" width="18.125" customWidth="1"/>
    <col min="2564" max="2564" width="16.75" customWidth="1"/>
    <col min="2578" max="2578" width="17.125" bestFit="1" customWidth="1"/>
    <col min="2579" max="2579" width="16.5" bestFit="1" customWidth="1"/>
    <col min="2817" max="2817" width="25.5" customWidth="1"/>
    <col min="2818" max="2818" width="22.75" customWidth="1"/>
    <col min="2819" max="2819" width="18.125" customWidth="1"/>
    <col min="2820" max="2820" width="16.75" customWidth="1"/>
    <col min="2834" max="2834" width="17.125" bestFit="1" customWidth="1"/>
    <col min="2835" max="2835" width="16.5" bestFit="1" customWidth="1"/>
    <col min="3073" max="3073" width="25.5" customWidth="1"/>
    <col min="3074" max="3074" width="22.75" customWidth="1"/>
    <col min="3075" max="3075" width="18.125" customWidth="1"/>
    <col min="3076" max="3076" width="16.75" customWidth="1"/>
    <col min="3090" max="3090" width="17.125" bestFit="1" customWidth="1"/>
    <col min="3091" max="3091" width="16.5" bestFit="1" customWidth="1"/>
    <col min="3329" max="3329" width="25.5" customWidth="1"/>
    <col min="3330" max="3330" width="22.75" customWidth="1"/>
    <col min="3331" max="3331" width="18.125" customWidth="1"/>
    <col min="3332" max="3332" width="16.75" customWidth="1"/>
    <col min="3346" max="3346" width="17.125" bestFit="1" customWidth="1"/>
    <col min="3347" max="3347" width="16.5" bestFit="1" customWidth="1"/>
    <col min="3585" max="3585" width="25.5" customWidth="1"/>
    <col min="3586" max="3586" width="22.75" customWidth="1"/>
    <col min="3587" max="3587" width="18.125" customWidth="1"/>
    <col min="3588" max="3588" width="16.75" customWidth="1"/>
    <col min="3602" max="3602" width="17.125" bestFit="1" customWidth="1"/>
    <col min="3603" max="3603" width="16.5" bestFit="1" customWidth="1"/>
    <col min="3841" max="3841" width="25.5" customWidth="1"/>
    <col min="3842" max="3842" width="22.75" customWidth="1"/>
    <col min="3843" max="3843" width="18.125" customWidth="1"/>
    <col min="3844" max="3844" width="16.75" customWidth="1"/>
    <col min="3858" max="3858" width="17.125" bestFit="1" customWidth="1"/>
    <col min="3859" max="3859" width="16.5" bestFit="1" customWidth="1"/>
    <col min="4097" max="4097" width="25.5" customWidth="1"/>
    <col min="4098" max="4098" width="22.75" customWidth="1"/>
    <col min="4099" max="4099" width="18.125" customWidth="1"/>
    <col min="4100" max="4100" width="16.75" customWidth="1"/>
    <col min="4114" max="4114" width="17.125" bestFit="1" customWidth="1"/>
    <col min="4115" max="4115" width="16.5" bestFit="1" customWidth="1"/>
    <col min="4353" max="4353" width="25.5" customWidth="1"/>
    <col min="4354" max="4354" width="22.75" customWidth="1"/>
    <col min="4355" max="4355" width="18.125" customWidth="1"/>
    <col min="4356" max="4356" width="16.75" customWidth="1"/>
    <col min="4370" max="4370" width="17.125" bestFit="1" customWidth="1"/>
    <col min="4371" max="4371" width="16.5" bestFit="1" customWidth="1"/>
    <col min="4609" max="4609" width="25.5" customWidth="1"/>
    <col min="4610" max="4610" width="22.75" customWidth="1"/>
    <col min="4611" max="4611" width="18.125" customWidth="1"/>
    <col min="4612" max="4612" width="16.75" customWidth="1"/>
    <col min="4626" max="4626" width="17.125" bestFit="1" customWidth="1"/>
    <col min="4627" max="4627" width="16.5" bestFit="1" customWidth="1"/>
    <col min="4865" max="4865" width="25.5" customWidth="1"/>
    <col min="4866" max="4866" width="22.75" customWidth="1"/>
    <col min="4867" max="4867" width="18.125" customWidth="1"/>
    <col min="4868" max="4868" width="16.75" customWidth="1"/>
    <col min="4882" max="4882" width="17.125" bestFit="1" customWidth="1"/>
    <col min="4883" max="4883" width="16.5" bestFit="1" customWidth="1"/>
    <col min="5121" max="5121" width="25.5" customWidth="1"/>
    <col min="5122" max="5122" width="22.75" customWidth="1"/>
    <col min="5123" max="5123" width="18.125" customWidth="1"/>
    <col min="5124" max="5124" width="16.75" customWidth="1"/>
    <col min="5138" max="5138" width="17.125" bestFit="1" customWidth="1"/>
    <col min="5139" max="5139" width="16.5" bestFit="1" customWidth="1"/>
    <col min="5377" max="5377" width="25.5" customWidth="1"/>
    <col min="5378" max="5378" width="22.75" customWidth="1"/>
    <col min="5379" max="5379" width="18.125" customWidth="1"/>
    <col min="5380" max="5380" width="16.75" customWidth="1"/>
    <col min="5394" max="5394" width="17.125" bestFit="1" customWidth="1"/>
    <col min="5395" max="5395" width="16.5" bestFit="1" customWidth="1"/>
    <col min="5633" max="5633" width="25.5" customWidth="1"/>
    <col min="5634" max="5634" width="22.75" customWidth="1"/>
    <col min="5635" max="5635" width="18.125" customWidth="1"/>
    <col min="5636" max="5636" width="16.75" customWidth="1"/>
    <col min="5650" max="5650" width="17.125" bestFit="1" customWidth="1"/>
    <col min="5651" max="5651" width="16.5" bestFit="1" customWidth="1"/>
    <col min="5889" max="5889" width="25.5" customWidth="1"/>
    <col min="5890" max="5890" width="22.75" customWidth="1"/>
    <col min="5891" max="5891" width="18.125" customWidth="1"/>
    <col min="5892" max="5892" width="16.75" customWidth="1"/>
    <col min="5906" max="5906" width="17.125" bestFit="1" customWidth="1"/>
    <col min="5907" max="5907" width="16.5" bestFit="1" customWidth="1"/>
    <col min="6145" max="6145" width="25.5" customWidth="1"/>
    <col min="6146" max="6146" width="22.75" customWidth="1"/>
    <col min="6147" max="6147" width="18.125" customWidth="1"/>
    <col min="6148" max="6148" width="16.75" customWidth="1"/>
    <col min="6162" max="6162" width="17.125" bestFit="1" customWidth="1"/>
    <col min="6163" max="6163" width="16.5" bestFit="1" customWidth="1"/>
    <col min="6401" max="6401" width="25.5" customWidth="1"/>
    <col min="6402" max="6402" width="22.75" customWidth="1"/>
    <col min="6403" max="6403" width="18.125" customWidth="1"/>
    <col min="6404" max="6404" width="16.75" customWidth="1"/>
    <col min="6418" max="6418" width="17.125" bestFit="1" customWidth="1"/>
    <col min="6419" max="6419" width="16.5" bestFit="1" customWidth="1"/>
    <col min="6657" max="6657" width="25.5" customWidth="1"/>
    <col min="6658" max="6658" width="22.75" customWidth="1"/>
    <col min="6659" max="6659" width="18.125" customWidth="1"/>
    <col min="6660" max="6660" width="16.75" customWidth="1"/>
    <col min="6674" max="6674" width="17.125" bestFit="1" customWidth="1"/>
    <col min="6675" max="6675" width="16.5" bestFit="1" customWidth="1"/>
    <col min="6913" max="6913" width="25.5" customWidth="1"/>
    <col min="6914" max="6914" width="22.75" customWidth="1"/>
    <col min="6915" max="6915" width="18.125" customWidth="1"/>
    <col min="6916" max="6916" width="16.75" customWidth="1"/>
    <col min="6930" max="6930" width="17.125" bestFit="1" customWidth="1"/>
    <col min="6931" max="6931" width="16.5" bestFit="1" customWidth="1"/>
    <col min="7169" max="7169" width="25.5" customWidth="1"/>
    <col min="7170" max="7170" width="22.75" customWidth="1"/>
    <col min="7171" max="7171" width="18.125" customWidth="1"/>
    <col min="7172" max="7172" width="16.75" customWidth="1"/>
    <col min="7186" max="7186" width="17.125" bestFit="1" customWidth="1"/>
    <col min="7187" max="7187" width="16.5" bestFit="1" customWidth="1"/>
    <col min="7425" max="7425" width="25.5" customWidth="1"/>
    <col min="7426" max="7426" width="22.75" customWidth="1"/>
    <col min="7427" max="7427" width="18.125" customWidth="1"/>
    <col min="7428" max="7428" width="16.75" customWidth="1"/>
    <col min="7442" max="7442" width="17.125" bestFit="1" customWidth="1"/>
    <col min="7443" max="7443" width="16.5" bestFit="1" customWidth="1"/>
    <col min="7681" max="7681" width="25.5" customWidth="1"/>
    <col min="7682" max="7682" width="22.75" customWidth="1"/>
    <col min="7683" max="7683" width="18.125" customWidth="1"/>
    <col min="7684" max="7684" width="16.75" customWidth="1"/>
    <col min="7698" max="7698" width="17.125" bestFit="1" customWidth="1"/>
    <col min="7699" max="7699" width="16.5" bestFit="1" customWidth="1"/>
    <col min="7937" max="7937" width="25.5" customWidth="1"/>
    <col min="7938" max="7938" width="22.75" customWidth="1"/>
    <col min="7939" max="7939" width="18.125" customWidth="1"/>
    <col min="7940" max="7940" width="16.75" customWidth="1"/>
    <col min="7954" max="7954" width="17.125" bestFit="1" customWidth="1"/>
    <col min="7955" max="7955" width="16.5" bestFit="1" customWidth="1"/>
    <col min="8193" max="8193" width="25.5" customWidth="1"/>
    <col min="8194" max="8194" width="22.75" customWidth="1"/>
    <col min="8195" max="8195" width="18.125" customWidth="1"/>
    <col min="8196" max="8196" width="16.75" customWidth="1"/>
    <col min="8210" max="8210" width="17.125" bestFit="1" customWidth="1"/>
    <col min="8211" max="8211" width="16.5" bestFit="1" customWidth="1"/>
    <col min="8449" max="8449" width="25.5" customWidth="1"/>
    <col min="8450" max="8450" width="22.75" customWidth="1"/>
    <col min="8451" max="8451" width="18.125" customWidth="1"/>
    <col min="8452" max="8452" width="16.75" customWidth="1"/>
    <col min="8466" max="8466" width="17.125" bestFit="1" customWidth="1"/>
    <col min="8467" max="8467" width="16.5" bestFit="1" customWidth="1"/>
    <col min="8705" max="8705" width="25.5" customWidth="1"/>
    <col min="8706" max="8706" width="22.75" customWidth="1"/>
    <col min="8707" max="8707" width="18.125" customWidth="1"/>
    <col min="8708" max="8708" width="16.75" customWidth="1"/>
    <col min="8722" max="8722" width="17.125" bestFit="1" customWidth="1"/>
    <col min="8723" max="8723" width="16.5" bestFit="1" customWidth="1"/>
    <col min="8961" max="8961" width="25.5" customWidth="1"/>
    <col min="8962" max="8962" width="22.75" customWidth="1"/>
    <col min="8963" max="8963" width="18.125" customWidth="1"/>
    <col min="8964" max="8964" width="16.75" customWidth="1"/>
    <col min="8978" max="8978" width="17.125" bestFit="1" customWidth="1"/>
    <col min="8979" max="8979" width="16.5" bestFit="1" customWidth="1"/>
    <col min="9217" max="9217" width="25.5" customWidth="1"/>
    <col min="9218" max="9218" width="22.75" customWidth="1"/>
    <col min="9219" max="9219" width="18.125" customWidth="1"/>
    <col min="9220" max="9220" width="16.75" customWidth="1"/>
    <col min="9234" max="9234" width="17.125" bestFit="1" customWidth="1"/>
    <col min="9235" max="9235" width="16.5" bestFit="1" customWidth="1"/>
    <col min="9473" max="9473" width="25.5" customWidth="1"/>
    <col min="9474" max="9474" width="22.75" customWidth="1"/>
    <col min="9475" max="9475" width="18.125" customWidth="1"/>
    <col min="9476" max="9476" width="16.75" customWidth="1"/>
    <col min="9490" max="9490" width="17.125" bestFit="1" customWidth="1"/>
    <col min="9491" max="9491" width="16.5" bestFit="1" customWidth="1"/>
    <col min="9729" max="9729" width="25.5" customWidth="1"/>
    <col min="9730" max="9730" width="22.75" customWidth="1"/>
    <col min="9731" max="9731" width="18.125" customWidth="1"/>
    <col min="9732" max="9732" width="16.75" customWidth="1"/>
    <col min="9746" max="9746" width="17.125" bestFit="1" customWidth="1"/>
    <col min="9747" max="9747" width="16.5" bestFit="1" customWidth="1"/>
    <col min="9985" max="9985" width="25.5" customWidth="1"/>
    <col min="9986" max="9986" width="22.75" customWidth="1"/>
    <col min="9987" max="9987" width="18.125" customWidth="1"/>
    <col min="9988" max="9988" width="16.75" customWidth="1"/>
    <col min="10002" max="10002" width="17.125" bestFit="1" customWidth="1"/>
    <col min="10003" max="10003" width="16.5" bestFit="1" customWidth="1"/>
    <col min="10241" max="10241" width="25.5" customWidth="1"/>
    <col min="10242" max="10242" width="22.75" customWidth="1"/>
    <col min="10243" max="10243" width="18.125" customWidth="1"/>
    <col min="10244" max="10244" width="16.75" customWidth="1"/>
    <col min="10258" max="10258" width="17.125" bestFit="1" customWidth="1"/>
    <col min="10259" max="10259" width="16.5" bestFit="1" customWidth="1"/>
    <col min="10497" max="10497" width="25.5" customWidth="1"/>
    <col min="10498" max="10498" width="22.75" customWidth="1"/>
    <col min="10499" max="10499" width="18.125" customWidth="1"/>
    <col min="10500" max="10500" width="16.75" customWidth="1"/>
    <col min="10514" max="10514" width="17.125" bestFit="1" customWidth="1"/>
    <col min="10515" max="10515" width="16.5" bestFit="1" customWidth="1"/>
    <col min="10753" max="10753" width="25.5" customWidth="1"/>
    <col min="10754" max="10754" width="22.75" customWidth="1"/>
    <col min="10755" max="10755" width="18.125" customWidth="1"/>
    <col min="10756" max="10756" width="16.75" customWidth="1"/>
    <col min="10770" max="10770" width="17.125" bestFit="1" customWidth="1"/>
    <col min="10771" max="10771" width="16.5" bestFit="1" customWidth="1"/>
    <col min="11009" max="11009" width="25.5" customWidth="1"/>
    <col min="11010" max="11010" width="22.75" customWidth="1"/>
    <col min="11011" max="11011" width="18.125" customWidth="1"/>
    <col min="11012" max="11012" width="16.75" customWidth="1"/>
    <col min="11026" max="11026" width="17.125" bestFit="1" customWidth="1"/>
    <col min="11027" max="11027" width="16.5" bestFit="1" customWidth="1"/>
    <col min="11265" max="11265" width="25.5" customWidth="1"/>
    <col min="11266" max="11266" width="22.75" customWidth="1"/>
    <col min="11267" max="11267" width="18.125" customWidth="1"/>
    <col min="11268" max="11268" width="16.75" customWidth="1"/>
    <col min="11282" max="11282" width="17.125" bestFit="1" customWidth="1"/>
    <col min="11283" max="11283" width="16.5" bestFit="1" customWidth="1"/>
    <col min="11521" max="11521" width="25.5" customWidth="1"/>
    <col min="11522" max="11522" width="22.75" customWidth="1"/>
    <col min="11523" max="11523" width="18.125" customWidth="1"/>
    <col min="11524" max="11524" width="16.75" customWidth="1"/>
    <col min="11538" max="11538" width="17.125" bestFit="1" customWidth="1"/>
    <col min="11539" max="11539" width="16.5" bestFit="1" customWidth="1"/>
    <col min="11777" max="11777" width="25.5" customWidth="1"/>
    <col min="11778" max="11778" width="22.75" customWidth="1"/>
    <col min="11779" max="11779" width="18.125" customWidth="1"/>
    <col min="11780" max="11780" width="16.75" customWidth="1"/>
    <col min="11794" max="11794" width="17.125" bestFit="1" customWidth="1"/>
    <col min="11795" max="11795" width="16.5" bestFit="1" customWidth="1"/>
    <col min="12033" max="12033" width="25.5" customWidth="1"/>
    <col min="12034" max="12034" width="22.75" customWidth="1"/>
    <col min="12035" max="12035" width="18.125" customWidth="1"/>
    <col min="12036" max="12036" width="16.75" customWidth="1"/>
    <col min="12050" max="12050" width="17.125" bestFit="1" customWidth="1"/>
    <col min="12051" max="12051" width="16.5" bestFit="1" customWidth="1"/>
    <col min="12289" max="12289" width="25.5" customWidth="1"/>
    <col min="12290" max="12290" width="22.75" customWidth="1"/>
    <col min="12291" max="12291" width="18.125" customWidth="1"/>
    <col min="12292" max="12292" width="16.75" customWidth="1"/>
    <col min="12306" max="12306" width="17.125" bestFit="1" customWidth="1"/>
    <col min="12307" max="12307" width="16.5" bestFit="1" customWidth="1"/>
    <col min="12545" max="12545" width="25.5" customWidth="1"/>
    <col min="12546" max="12546" width="22.75" customWidth="1"/>
    <col min="12547" max="12547" width="18.125" customWidth="1"/>
    <col min="12548" max="12548" width="16.75" customWidth="1"/>
    <col min="12562" max="12562" width="17.125" bestFit="1" customWidth="1"/>
    <col min="12563" max="12563" width="16.5" bestFit="1" customWidth="1"/>
    <col min="12801" max="12801" width="25.5" customWidth="1"/>
    <col min="12802" max="12802" width="22.75" customWidth="1"/>
    <col min="12803" max="12803" width="18.125" customWidth="1"/>
    <col min="12804" max="12804" width="16.75" customWidth="1"/>
    <col min="12818" max="12818" width="17.125" bestFit="1" customWidth="1"/>
    <col min="12819" max="12819" width="16.5" bestFit="1" customWidth="1"/>
    <col min="13057" max="13057" width="25.5" customWidth="1"/>
    <col min="13058" max="13058" width="22.75" customWidth="1"/>
    <col min="13059" max="13059" width="18.125" customWidth="1"/>
    <col min="13060" max="13060" width="16.75" customWidth="1"/>
    <col min="13074" max="13074" width="17.125" bestFit="1" customWidth="1"/>
    <col min="13075" max="13075" width="16.5" bestFit="1" customWidth="1"/>
    <col min="13313" max="13313" width="25.5" customWidth="1"/>
    <col min="13314" max="13314" width="22.75" customWidth="1"/>
    <col min="13315" max="13315" width="18.125" customWidth="1"/>
    <col min="13316" max="13316" width="16.75" customWidth="1"/>
    <col min="13330" max="13330" width="17.125" bestFit="1" customWidth="1"/>
    <col min="13331" max="13331" width="16.5" bestFit="1" customWidth="1"/>
    <col min="13569" max="13569" width="25.5" customWidth="1"/>
    <col min="13570" max="13570" width="22.75" customWidth="1"/>
    <col min="13571" max="13571" width="18.125" customWidth="1"/>
    <col min="13572" max="13572" width="16.75" customWidth="1"/>
    <col min="13586" max="13586" width="17.125" bestFit="1" customWidth="1"/>
    <col min="13587" max="13587" width="16.5" bestFit="1" customWidth="1"/>
    <col min="13825" max="13825" width="25.5" customWidth="1"/>
    <col min="13826" max="13826" width="22.75" customWidth="1"/>
    <col min="13827" max="13827" width="18.125" customWidth="1"/>
    <col min="13828" max="13828" width="16.75" customWidth="1"/>
    <col min="13842" max="13842" width="17.125" bestFit="1" customWidth="1"/>
    <col min="13843" max="13843" width="16.5" bestFit="1" customWidth="1"/>
    <col min="14081" max="14081" width="25.5" customWidth="1"/>
    <col min="14082" max="14082" width="22.75" customWidth="1"/>
    <col min="14083" max="14083" width="18.125" customWidth="1"/>
    <col min="14084" max="14084" width="16.75" customWidth="1"/>
    <col min="14098" max="14098" width="17.125" bestFit="1" customWidth="1"/>
    <col min="14099" max="14099" width="16.5" bestFit="1" customWidth="1"/>
    <col min="14337" max="14337" width="25.5" customWidth="1"/>
    <col min="14338" max="14338" width="22.75" customWidth="1"/>
    <col min="14339" max="14339" width="18.125" customWidth="1"/>
    <col min="14340" max="14340" width="16.75" customWidth="1"/>
    <col min="14354" max="14354" width="17.125" bestFit="1" customWidth="1"/>
    <col min="14355" max="14355" width="16.5" bestFit="1" customWidth="1"/>
    <col min="14593" max="14593" width="25.5" customWidth="1"/>
    <col min="14594" max="14594" width="22.75" customWidth="1"/>
    <col min="14595" max="14595" width="18.125" customWidth="1"/>
    <col min="14596" max="14596" width="16.75" customWidth="1"/>
    <col min="14610" max="14610" width="17.125" bestFit="1" customWidth="1"/>
    <col min="14611" max="14611" width="16.5" bestFit="1" customWidth="1"/>
    <col min="14849" max="14849" width="25.5" customWidth="1"/>
    <col min="14850" max="14850" width="22.75" customWidth="1"/>
    <col min="14851" max="14851" width="18.125" customWidth="1"/>
    <col min="14852" max="14852" width="16.75" customWidth="1"/>
    <col min="14866" max="14866" width="17.125" bestFit="1" customWidth="1"/>
    <col min="14867" max="14867" width="16.5" bestFit="1" customWidth="1"/>
    <col min="15105" max="15105" width="25.5" customWidth="1"/>
    <col min="15106" max="15106" width="22.75" customWidth="1"/>
    <col min="15107" max="15107" width="18.125" customWidth="1"/>
    <col min="15108" max="15108" width="16.75" customWidth="1"/>
    <col min="15122" max="15122" width="17.125" bestFit="1" customWidth="1"/>
    <col min="15123" max="15123" width="16.5" bestFit="1" customWidth="1"/>
    <col min="15361" max="15361" width="25.5" customWidth="1"/>
    <col min="15362" max="15362" width="22.75" customWidth="1"/>
    <col min="15363" max="15363" width="18.125" customWidth="1"/>
    <col min="15364" max="15364" width="16.75" customWidth="1"/>
    <col min="15378" max="15378" width="17.125" bestFit="1" customWidth="1"/>
    <col min="15379" max="15379" width="16.5" bestFit="1" customWidth="1"/>
    <col min="15617" max="15617" width="25.5" customWidth="1"/>
    <col min="15618" max="15618" width="22.75" customWidth="1"/>
    <col min="15619" max="15619" width="18.125" customWidth="1"/>
    <col min="15620" max="15620" width="16.75" customWidth="1"/>
    <col min="15634" max="15634" width="17.125" bestFit="1" customWidth="1"/>
    <col min="15635" max="15635" width="16.5" bestFit="1" customWidth="1"/>
    <col min="15873" max="15873" width="25.5" customWidth="1"/>
    <col min="15874" max="15874" width="22.75" customWidth="1"/>
    <col min="15875" max="15875" width="18.125" customWidth="1"/>
    <col min="15876" max="15876" width="16.75" customWidth="1"/>
    <col min="15890" max="15890" width="17.125" bestFit="1" customWidth="1"/>
    <col min="15891" max="15891" width="16.5" bestFit="1" customWidth="1"/>
    <col min="16129" max="16129" width="25.5" customWidth="1"/>
    <col min="16130" max="16130" width="22.75" customWidth="1"/>
    <col min="16131" max="16131" width="18.125" customWidth="1"/>
    <col min="16132" max="16132" width="16.75" customWidth="1"/>
    <col min="16146" max="16146" width="17.125" bestFit="1" customWidth="1"/>
    <col min="16147" max="16147" width="16.5" bestFit="1" customWidth="1"/>
  </cols>
  <sheetData>
    <row r="1" spans="1:12" ht="19.5" customHeight="1">
      <c r="B1" s="7" t="s">
        <v>249</v>
      </c>
    </row>
    <row r="2" spans="1:12" ht="16.5" customHeight="1">
      <c r="B2" s="12"/>
    </row>
    <row r="3" spans="1:12" ht="13.5" customHeight="1">
      <c r="A3" s="40" t="s">
        <v>41</v>
      </c>
      <c r="B3" s="41"/>
      <c r="C3" s="225" t="s">
        <v>153</v>
      </c>
      <c r="D3" s="225"/>
      <c r="H3" s="225" t="s">
        <v>156</v>
      </c>
      <c r="I3" s="225"/>
    </row>
    <row r="4" spans="1:12" ht="13.5" customHeight="1">
      <c r="A4" s="10" t="s">
        <v>43</v>
      </c>
      <c r="B4" s="42"/>
      <c r="C4" s="225" t="s">
        <v>44</v>
      </c>
      <c r="D4" s="225"/>
      <c r="H4" s="225" t="s">
        <v>44</v>
      </c>
      <c r="I4" s="225"/>
    </row>
    <row r="5" spans="1:12" ht="13.5" customHeight="1">
      <c r="A5" s="13"/>
      <c r="B5" s="43" t="s">
        <v>152</v>
      </c>
      <c r="C5" s="148" t="s">
        <v>46</v>
      </c>
      <c r="D5" s="148" t="s">
        <v>47</v>
      </c>
      <c r="G5" s="43" t="s">
        <v>157</v>
      </c>
      <c r="H5" s="148" t="s">
        <v>46</v>
      </c>
      <c r="I5" s="148" t="s">
        <v>47</v>
      </c>
    </row>
    <row r="6" spans="1:12" ht="3.75" customHeight="1">
      <c r="A6" s="13"/>
      <c r="B6" s="13"/>
      <c r="D6"/>
    </row>
    <row r="7" spans="1:12" ht="21" customHeight="1">
      <c r="A7" s="14" t="s">
        <v>4</v>
      </c>
      <c r="B7" s="15">
        <v>4636099.5085652731</v>
      </c>
      <c r="C7" s="226" t="s">
        <v>48</v>
      </c>
      <c r="D7" s="226"/>
    </row>
    <row r="8" spans="1:12" ht="13.5" customHeight="1">
      <c r="A8" s="14" t="s">
        <v>5</v>
      </c>
      <c r="B8" s="15">
        <v>279859.26884611702</v>
      </c>
      <c r="C8" s="15">
        <f t="shared" ref="C8" si="0">(100+K8)*$B8/100</f>
        <v>277770.65880632389</v>
      </c>
      <c r="D8" s="15">
        <f t="shared" ref="D8" si="1">(100+L8)*$B8/100</f>
        <v>281947.87888591015</v>
      </c>
      <c r="F8" s="59"/>
      <c r="G8" s="150">
        <v>279858.60217918188</v>
      </c>
      <c r="H8" s="149">
        <v>277769.9971147725</v>
      </c>
      <c r="I8" s="150">
        <v>281947.20724359126</v>
      </c>
      <c r="K8" s="89">
        <f>(H8-G8)/G8%</f>
        <v>-0.7463072595039012</v>
      </c>
      <c r="L8" s="89">
        <f>(I8-G8)/G8%</f>
        <v>0.7463072595039012</v>
      </c>
    </row>
    <row r="9" spans="1:12" ht="13.5" customHeight="1">
      <c r="A9" s="14"/>
      <c r="B9" s="15"/>
      <c r="C9" s="15"/>
      <c r="D9" s="15"/>
      <c r="F9" s="59"/>
      <c r="G9" s="133"/>
      <c r="H9" s="133"/>
      <c r="I9" s="133"/>
    </row>
    <row r="10" spans="1:12" ht="13.5" customHeight="1">
      <c r="A10" s="19" t="s">
        <v>6</v>
      </c>
      <c r="B10" s="15"/>
      <c r="C10" s="15"/>
      <c r="D10" s="15"/>
      <c r="F10" s="59"/>
      <c r="G10" s="133"/>
      <c r="H10" s="133"/>
      <c r="I10" s="133"/>
    </row>
    <row r="11" spans="1:12" ht="13.5" customHeight="1">
      <c r="A11" s="20" t="s">
        <v>7</v>
      </c>
      <c r="B11" s="15">
        <v>39409.567618000001</v>
      </c>
      <c r="C11" s="15">
        <f t="shared" ref="C11:D13" si="2">(100+K11)*$B11/100</f>
        <v>38104.538297914965</v>
      </c>
      <c r="D11" s="15">
        <f t="shared" si="2"/>
        <v>40714.596938085037</v>
      </c>
      <c r="F11" s="59"/>
      <c r="G11" s="151">
        <v>39409.567624162919</v>
      </c>
      <c r="H11" s="149">
        <v>38104.5383038738</v>
      </c>
      <c r="I11" s="150">
        <v>40714.596944452038</v>
      </c>
      <c r="K11" s="89">
        <f>(H11-G11)/G11%</f>
        <v>-3.3114530276880663</v>
      </c>
      <c r="L11" s="89">
        <f>(I11-G11)/G11%</f>
        <v>3.3114530276880663</v>
      </c>
    </row>
    <row r="12" spans="1:12" ht="13.5" customHeight="1">
      <c r="A12" s="20" t="s">
        <v>8</v>
      </c>
      <c r="B12" s="15">
        <v>154892.751002</v>
      </c>
      <c r="C12" s="15">
        <f t="shared" si="2"/>
        <v>152757.33487613272</v>
      </c>
      <c r="D12" s="15">
        <f t="shared" si="2"/>
        <v>157028.16712786729</v>
      </c>
      <c r="F12" s="59"/>
      <c r="G12" s="150">
        <v>154892.75101512429</v>
      </c>
      <c r="H12" s="149">
        <v>152757.33488907607</v>
      </c>
      <c r="I12" s="150">
        <v>157028.16714117251</v>
      </c>
      <c r="K12" s="89">
        <f>(H12-G12)/G12%</f>
        <v>-1.3786417453711</v>
      </c>
      <c r="L12" s="89">
        <f>(I12-G12)/G12%</f>
        <v>1.3786417453711</v>
      </c>
    </row>
    <row r="13" spans="1:12" ht="13.5" customHeight="1">
      <c r="A13" s="20" t="s">
        <v>9</v>
      </c>
      <c r="B13" s="15">
        <v>79803.204308</v>
      </c>
      <c r="C13" s="15">
        <f t="shared" si="2"/>
        <v>78153.71806128035</v>
      </c>
      <c r="D13" s="15">
        <f t="shared" si="2"/>
        <v>81452.690554719651</v>
      </c>
      <c r="F13" s="59"/>
      <c r="G13" s="150">
        <v>79802.537460282707</v>
      </c>
      <c r="H13" s="149">
        <v>78153.064996921108</v>
      </c>
      <c r="I13" s="150">
        <v>81452.009923644306</v>
      </c>
      <c r="K13" s="89">
        <f>(H13-G13)/G13%</f>
        <v>-2.0669423753380429</v>
      </c>
      <c r="L13" s="89">
        <f>(I13-G13)/G13%</f>
        <v>2.0669423753380429</v>
      </c>
    </row>
    <row r="14" spans="1:12" ht="13.5" customHeight="1">
      <c r="A14" s="20" t="s">
        <v>251</v>
      </c>
      <c r="B14" s="15">
        <v>5753.7460689999998</v>
      </c>
      <c r="C14" s="15">
        <f t="shared" ref="C14" si="3">(100+K14)*$B14/100</f>
        <v>5274.9609950050499</v>
      </c>
      <c r="D14" s="15">
        <f t="shared" ref="D14" si="4">(100+L14)*$B14/100</f>
        <v>6232.5311429949488</v>
      </c>
      <c r="F14" s="59"/>
      <c r="G14" s="150">
        <v>5753.7460796040605</v>
      </c>
      <c r="H14" s="149">
        <v>5274.9610047267179</v>
      </c>
      <c r="I14" s="150">
        <v>6232.5311544814031</v>
      </c>
      <c r="K14" s="89">
        <f>(H14-G14)/G14%</f>
        <v>-8.3212757089602007</v>
      </c>
      <c r="L14" s="89">
        <f>(I14-G14)/G14%</f>
        <v>8.3212757089602007</v>
      </c>
    </row>
    <row r="15" spans="1:12" ht="13.5" customHeight="1">
      <c r="A15" s="22"/>
      <c r="B15" s="15"/>
      <c r="C15" s="15"/>
      <c r="D15" s="15"/>
      <c r="E15" s="46"/>
      <c r="F15" s="59"/>
      <c r="G15" s="133"/>
      <c r="H15" s="133"/>
      <c r="I15" s="133"/>
    </row>
    <row r="16" spans="1:12" ht="13.5" customHeight="1">
      <c r="A16" s="19" t="s">
        <v>10</v>
      </c>
      <c r="B16" s="15"/>
      <c r="C16" s="15"/>
      <c r="D16" s="15"/>
      <c r="E16" s="46"/>
      <c r="F16" s="59"/>
      <c r="G16" s="133"/>
      <c r="H16" s="133"/>
      <c r="I16" s="133"/>
    </row>
    <row r="17" spans="1:19" ht="13.5" customHeight="1">
      <c r="A17" s="20" t="s">
        <v>11</v>
      </c>
      <c r="B17" s="15">
        <v>152779.198768</v>
      </c>
      <c r="C17" s="15">
        <f>(100+K17)*$B17/100</f>
        <v>150642.54744274888</v>
      </c>
      <c r="D17" s="15">
        <f>(100+L17)*$B17/100</f>
        <v>154915.85009325112</v>
      </c>
      <c r="F17" s="59"/>
      <c r="G17" s="151">
        <v>152778.53193620578</v>
      </c>
      <c r="H17" s="149">
        <v>150641.88993674671</v>
      </c>
      <c r="I17" s="150">
        <v>154915.17393566485</v>
      </c>
      <c r="K17" s="89">
        <f>(H17-G17)/G17%</f>
        <v>-1.3985224051971157</v>
      </c>
      <c r="L17" s="89">
        <f>(I17-G17)/G17%</f>
        <v>1.3985224051971157</v>
      </c>
    </row>
    <row r="18" spans="1:19" ht="13.5" customHeight="1">
      <c r="A18" s="20" t="s">
        <v>12</v>
      </c>
      <c r="B18" s="15">
        <v>127080.070229</v>
      </c>
      <c r="C18" s="15">
        <f>(100+K18)*$B18/100</f>
        <v>125115.56954869867</v>
      </c>
      <c r="D18" s="15">
        <f>(100+L18)*$B18/100</f>
        <v>129044.57090930136</v>
      </c>
      <c r="F18" s="59"/>
      <c r="G18" s="150">
        <v>127080.07024297038</v>
      </c>
      <c r="H18" s="149">
        <v>125115.56956245306</v>
      </c>
      <c r="I18" s="150">
        <v>129044.5709234877</v>
      </c>
      <c r="J18" s="60"/>
      <c r="K18" s="89">
        <f>(H18-G18)/G18%</f>
        <v>-1.5458762941831057</v>
      </c>
      <c r="L18" s="89">
        <f>(I18-G18)/G18%</f>
        <v>1.5458762941831057</v>
      </c>
      <c r="M18" s="61"/>
      <c r="N18" s="61"/>
      <c r="O18" s="61"/>
      <c r="P18" s="61"/>
      <c r="Q18" s="47"/>
    </row>
    <row r="19" spans="1:19" ht="13.5" customHeight="1">
      <c r="A19" s="14"/>
      <c r="B19" s="15"/>
      <c r="C19" s="15"/>
      <c r="D19" s="15"/>
      <c r="F19" s="59"/>
      <c r="G19" s="133"/>
      <c r="H19" s="62"/>
      <c r="I19" s="62"/>
      <c r="J19" s="62"/>
      <c r="K19" s="63"/>
      <c r="L19" s="63"/>
      <c r="M19" s="63"/>
      <c r="N19" s="63"/>
      <c r="O19" s="63"/>
      <c r="P19" s="63"/>
      <c r="Q19" s="47"/>
    </row>
    <row r="20" spans="1:19" s="24" customFormat="1" ht="13.5" customHeight="1">
      <c r="A20" s="19" t="s">
        <v>13</v>
      </c>
      <c r="B20" s="15"/>
      <c r="D20" s="15"/>
      <c r="E20" s="46"/>
      <c r="F20" s="64"/>
      <c r="G20" s="133"/>
      <c r="H20" s="62"/>
      <c r="I20" s="62"/>
      <c r="J20" s="62"/>
      <c r="K20" s="63"/>
      <c r="L20" s="63"/>
      <c r="M20" s="63"/>
      <c r="N20" s="63"/>
      <c r="O20" s="63"/>
      <c r="P20" s="63"/>
      <c r="Q20" s="46"/>
    </row>
    <row r="21" spans="1:19" ht="13.5" customHeight="1">
      <c r="A21" s="20" t="s">
        <v>14</v>
      </c>
      <c r="B21" s="15">
        <v>208568.972262</v>
      </c>
      <c r="C21" s="15">
        <f>(100+K21)*$B21/100</f>
        <v>206450.95137115323</v>
      </c>
      <c r="D21" s="15">
        <f>(100+L21)*$B21/100</f>
        <v>210686.99315284676</v>
      </c>
      <c r="F21" s="59"/>
      <c r="G21" s="151">
        <v>208568.9720937422</v>
      </c>
      <c r="H21" s="149">
        <v>206450.95120460406</v>
      </c>
      <c r="I21" s="150">
        <v>210686.99298288033</v>
      </c>
      <c r="J21" s="65"/>
      <c r="K21" s="89">
        <f>(H21-G21)/G21%</f>
        <v>-1.0155014275978596</v>
      </c>
      <c r="L21" s="89">
        <f>(I21-G21)/G21%</f>
        <v>1.0155014275978596</v>
      </c>
      <c r="M21" s="66"/>
      <c r="N21" s="66"/>
      <c r="O21" s="67"/>
      <c r="P21" s="68"/>
      <c r="Q21" s="47"/>
    </row>
    <row r="22" spans="1:19" ht="13.5" customHeight="1">
      <c r="A22" s="20" t="s">
        <v>15</v>
      </c>
      <c r="B22" s="15">
        <v>71290.296734999996</v>
      </c>
      <c r="C22" s="15">
        <f>(100+K22)*$B22/100</f>
        <v>69561.932180609074</v>
      </c>
      <c r="D22" s="15">
        <f>(100+L22)*$B22/100</f>
        <v>73018.661289390919</v>
      </c>
      <c r="F22" s="59"/>
      <c r="G22" s="150">
        <v>71289.630085438606</v>
      </c>
      <c r="H22" s="149">
        <v>69561.281693323966</v>
      </c>
      <c r="I22" s="150">
        <v>73017.978477553246</v>
      </c>
      <c r="J22" s="65"/>
      <c r="K22" s="89">
        <f>(H22-G22)/G22%</f>
        <v>-2.4244036475477055</v>
      </c>
      <c r="L22" s="89">
        <f>(I22-G22)/G22%</f>
        <v>2.4244036475477055</v>
      </c>
      <c r="M22" s="66"/>
      <c r="N22" s="66"/>
      <c r="O22" s="67"/>
      <c r="P22" s="68"/>
      <c r="Q22" s="47"/>
    </row>
    <row r="23" spans="1:19" ht="13.5" customHeight="1">
      <c r="A23" s="14"/>
      <c r="B23" s="15"/>
      <c r="C23" s="15"/>
      <c r="D23" s="15"/>
      <c r="F23" s="59"/>
      <c r="G23" s="133"/>
      <c r="H23" s="69"/>
      <c r="I23" s="69"/>
      <c r="J23" s="65"/>
      <c r="K23" s="66"/>
      <c r="L23" s="66"/>
      <c r="M23" s="66"/>
      <c r="N23" s="66"/>
      <c r="O23" s="67"/>
      <c r="P23" s="68"/>
      <c r="Q23" s="47"/>
    </row>
    <row r="24" spans="1:19">
      <c r="A24" s="19" t="s">
        <v>16</v>
      </c>
      <c r="B24" s="15"/>
      <c r="C24" s="15"/>
      <c r="D24" s="15"/>
      <c r="F24" s="59"/>
      <c r="G24" s="133"/>
      <c r="H24" s="69"/>
      <c r="I24" s="69"/>
      <c r="J24" s="69"/>
      <c r="K24" s="70"/>
      <c r="L24" s="70"/>
      <c r="M24" s="70"/>
      <c r="N24" s="70"/>
      <c r="O24" s="66"/>
      <c r="P24" s="68"/>
      <c r="Q24" s="47"/>
    </row>
    <row r="25" spans="1:19">
      <c r="A25" s="55" t="s">
        <v>49</v>
      </c>
      <c r="B25" s="15">
        <v>68277.679294000001</v>
      </c>
      <c r="C25" s="15">
        <f t="shared" ref="C25:D32" si="5">(100+K25)*$B25/100</f>
        <v>66667.111807040346</v>
      </c>
      <c r="D25" s="15">
        <f t="shared" si="5"/>
        <v>69888.246780959656</v>
      </c>
      <c r="F25" s="59"/>
      <c r="G25" s="151">
        <v>68277.345927540111</v>
      </c>
      <c r="H25" s="149">
        <v>66666.786304192501</v>
      </c>
      <c r="I25" s="150">
        <v>69887.905550887721</v>
      </c>
      <c r="J25" s="65"/>
      <c r="K25" s="89">
        <f t="shared" ref="K25:K32" si="6">(H25-G25)/G25%</f>
        <v>-2.3588491929033522</v>
      </c>
      <c r="L25" s="89">
        <f t="shared" ref="L25:L32" si="7">(I25-G25)/G25%</f>
        <v>2.3588491929033522</v>
      </c>
      <c r="M25" s="66"/>
      <c r="N25" s="66"/>
      <c r="O25" s="67"/>
      <c r="P25" s="68"/>
      <c r="Q25" s="47"/>
    </row>
    <row r="26" spans="1:19">
      <c r="A26" s="55" t="s">
        <v>18</v>
      </c>
      <c r="B26" s="15">
        <v>22478.363232</v>
      </c>
      <c r="C26" s="15">
        <f t="shared" si="5"/>
        <v>21500.863874926294</v>
      </c>
      <c r="D26" s="15">
        <f t="shared" si="5"/>
        <v>23455.862589073702</v>
      </c>
      <c r="F26" s="59"/>
      <c r="G26" s="150">
        <v>22478.029874767344</v>
      </c>
      <c r="H26" s="149">
        <v>21500.545014144169</v>
      </c>
      <c r="I26" s="150">
        <v>23455.514735390519</v>
      </c>
      <c r="J26" s="65"/>
      <c r="K26" s="89">
        <f t="shared" si="6"/>
        <v>-4.3486233716614482</v>
      </c>
      <c r="L26" s="89">
        <f t="shared" si="7"/>
        <v>4.3486233716614482</v>
      </c>
      <c r="M26" s="66"/>
      <c r="N26" s="66"/>
      <c r="O26" s="67"/>
      <c r="P26" s="68"/>
      <c r="Q26" s="47"/>
      <c r="R26" s="56"/>
      <c r="S26" s="56"/>
    </row>
    <row r="27" spans="1:19">
      <c r="A27" s="55" t="s">
        <v>19</v>
      </c>
      <c r="B27" s="15">
        <v>40990.470012999998</v>
      </c>
      <c r="C27" s="15">
        <f t="shared" si="5"/>
        <v>39695.592061259107</v>
      </c>
      <c r="D27" s="15">
        <f t="shared" si="5"/>
        <v>42285.347964740889</v>
      </c>
      <c r="F27" s="59"/>
      <c r="G27" s="150">
        <v>40990.470010647863</v>
      </c>
      <c r="H27" s="149">
        <v>39695.592058981274</v>
      </c>
      <c r="I27" s="150">
        <v>42285.347962314452</v>
      </c>
      <c r="J27" s="69"/>
      <c r="K27" s="89">
        <f t="shared" si="6"/>
        <v>-3.1589731743261931</v>
      </c>
      <c r="L27" s="89">
        <f t="shared" si="7"/>
        <v>3.1589731743261931</v>
      </c>
      <c r="M27" s="66"/>
      <c r="N27" s="66"/>
      <c r="O27" s="67"/>
      <c r="P27" s="68"/>
      <c r="Q27" s="47"/>
    </row>
    <row r="28" spans="1:19">
      <c r="A28" s="55" t="s">
        <v>20</v>
      </c>
      <c r="B28" s="15">
        <v>22415.020667000001</v>
      </c>
      <c r="C28" s="15">
        <f t="shared" si="5"/>
        <v>21432.554552399673</v>
      </c>
      <c r="D28" s="15">
        <f t="shared" si="5"/>
        <v>23397.486781600328</v>
      </c>
      <c r="F28" s="59"/>
      <c r="G28" s="150">
        <v>22415.020652882187</v>
      </c>
      <c r="H28" s="149">
        <v>21432.554538900655</v>
      </c>
      <c r="I28" s="150">
        <v>23397.48676686372</v>
      </c>
      <c r="J28" s="65"/>
      <c r="K28" s="89">
        <f t="shared" si="6"/>
        <v>-4.3830703044888972</v>
      </c>
      <c r="L28" s="89">
        <f t="shared" si="7"/>
        <v>4.3830703044888972</v>
      </c>
      <c r="M28" s="70"/>
      <c r="N28" s="70"/>
      <c r="O28" s="67"/>
      <c r="P28" s="68"/>
      <c r="Q28" s="47"/>
    </row>
    <row r="29" spans="1:19">
      <c r="A29" s="55" t="s">
        <v>21</v>
      </c>
      <c r="B29" s="15">
        <v>22123.107646</v>
      </c>
      <c r="C29" s="15">
        <f t="shared" si="5"/>
        <v>21156.513213100217</v>
      </c>
      <c r="D29" s="15">
        <f t="shared" si="5"/>
        <v>23089.70207889978</v>
      </c>
      <c r="F29" s="59"/>
      <c r="G29" s="150">
        <v>22123.107646583161</v>
      </c>
      <c r="H29" s="149">
        <v>21156.513213657901</v>
      </c>
      <c r="I29" s="150">
        <v>23089.702079508421</v>
      </c>
      <c r="J29" s="65"/>
      <c r="K29" s="89">
        <f t="shared" si="6"/>
        <v>-4.369162092263954</v>
      </c>
      <c r="L29" s="89">
        <f t="shared" si="7"/>
        <v>4.369162092263954</v>
      </c>
      <c r="M29" s="70"/>
      <c r="N29" s="70"/>
      <c r="O29" s="67"/>
      <c r="P29" s="68"/>
      <c r="Q29" s="47"/>
    </row>
    <row r="30" spans="1:19">
      <c r="A30" s="55" t="s">
        <v>22</v>
      </c>
      <c r="B30" s="15">
        <v>36466.095840000002</v>
      </c>
      <c r="C30" s="15">
        <f t="shared" si="5"/>
        <v>35253.758296424639</v>
      </c>
      <c r="D30" s="15">
        <f t="shared" si="5"/>
        <v>37678.433383575364</v>
      </c>
      <c r="F30" s="59"/>
      <c r="G30" s="150">
        <v>36466.095816068002</v>
      </c>
      <c r="H30" s="149">
        <v>35253.758273288273</v>
      </c>
      <c r="I30" s="150">
        <v>37678.433358847731</v>
      </c>
      <c r="J30" s="69"/>
      <c r="K30" s="89">
        <f t="shared" si="6"/>
        <v>-3.3245608438442664</v>
      </c>
      <c r="L30" s="89">
        <f t="shared" si="7"/>
        <v>3.3245608438442664</v>
      </c>
      <c r="M30" s="70"/>
      <c r="N30" s="70"/>
      <c r="O30" s="66"/>
      <c r="P30" s="68"/>
      <c r="Q30" s="47"/>
    </row>
    <row r="31" spans="1:19">
      <c r="A31" s="55" t="s">
        <v>23</v>
      </c>
      <c r="B31" s="15">
        <v>25869.138279999999</v>
      </c>
      <c r="C31" s="15">
        <f t="shared" si="5"/>
        <v>24828.196857848503</v>
      </c>
      <c r="D31" s="15">
        <f t="shared" si="5"/>
        <v>26910.079702151495</v>
      </c>
      <c r="F31" s="59"/>
      <c r="G31" s="150">
        <v>25869.138246003047</v>
      </c>
      <c r="H31" s="149">
        <v>24828.196825219547</v>
      </c>
      <c r="I31" s="150">
        <v>26910.079666786547</v>
      </c>
      <c r="J31" s="65"/>
      <c r="K31" s="89">
        <f t="shared" si="6"/>
        <v>-4.0238735859101613</v>
      </c>
      <c r="L31" s="89">
        <f t="shared" si="7"/>
        <v>4.0238735859101613</v>
      </c>
      <c r="M31" s="66"/>
      <c r="N31" s="66"/>
      <c r="O31" s="67"/>
      <c r="P31" s="68"/>
      <c r="Q31" s="47"/>
    </row>
    <row r="32" spans="1:19">
      <c r="A32" s="55" t="s">
        <v>24</v>
      </c>
      <c r="B32" s="15">
        <v>41239.394025000001</v>
      </c>
      <c r="C32" s="15">
        <f t="shared" si="5"/>
        <v>39947.517322759566</v>
      </c>
      <c r="D32" s="15">
        <f t="shared" si="5"/>
        <v>42531.270727240437</v>
      </c>
      <c r="F32" s="59"/>
      <c r="G32" s="150">
        <v>41239.394004682479</v>
      </c>
      <c r="H32" s="149">
        <v>39947.517303078515</v>
      </c>
      <c r="I32" s="150">
        <v>42531.270706286443</v>
      </c>
      <c r="J32" s="65"/>
      <c r="K32" s="89">
        <f t="shared" si="6"/>
        <v>-3.1326277526223567</v>
      </c>
      <c r="L32" s="89">
        <f t="shared" si="7"/>
        <v>3.1326277526223567</v>
      </c>
      <c r="M32" s="66"/>
      <c r="N32" s="66"/>
      <c r="O32" s="67"/>
      <c r="P32" s="68"/>
      <c r="Q32" s="47"/>
    </row>
    <row r="33" spans="1:17">
      <c r="A33" s="19"/>
      <c r="B33" s="15"/>
      <c r="C33" s="15"/>
      <c r="D33" s="15"/>
      <c r="F33" s="59"/>
      <c r="G33" s="133"/>
      <c r="H33" s="133"/>
      <c r="I33" s="133"/>
    </row>
    <row r="34" spans="1:17">
      <c r="A34" s="19" t="s">
        <v>25</v>
      </c>
      <c r="B34" s="15"/>
      <c r="C34" s="15"/>
      <c r="D34" s="15"/>
      <c r="F34" s="59"/>
      <c r="G34" s="133"/>
      <c r="H34" s="133"/>
      <c r="I34" s="133"/>
    </row>
    <row r="35" spans="1:17">
      <c r="A35" s="55" t="s">
        <v>17</v>
      </c>
      <c r="B35" s="15">
        <v>78605.559766000006</v>
      </c>
      <c r="C35" s="15">
        <f t="shared" ref="C35:D40" si="8">(100+K35)*$B35/100</f>
        <v>76905.501747195522</v>
      </c>
      <c r="D35" s="15">
        <f t="shared" si="8"/>
        <v>80305.61778480449</v>
      </c>
      <c r="F35" s="59"/>
      <c r="G35" s="151">
        <v>78605.226382896188</v>
      </c>
      <c r="H35" s="149">
        <v>76905.175574403809</v>
      </c>
      <c r="I35" s="150">
        <v>80305.277191388566</v>
      </c>
      <c r="K35" s="89">
        <f t="shared" ref="K35:K40" si="9">(H35-G35)/G35%</f>
        <v>-2.1627707045982056</v>
      </c>
      <c r="L35" s="89">
        <f t="shared" ref="L35:L40" si="10">(I35-G35)/G35%</f>
        <v>2.1627707045982056</v>
      </c>
    </row>
    <row r="36" spans="1:17">
      <c r="A36" s="55" t="s">
        <v>26</v>
      </c>
      <c r="B36" s="15">
        <v>53140.952773000012</v>
      </c>
      <c r="C36" s="15">
        <f t="shared" si="8"/>
        <v>51688.204543464526</v>
      </c>
      <c r="D36" s="15">
        <f t="shared" si="8"/>
        <v>54593.701002535498</v>
      </c>
      <c r="F36" s="59"/>
      <c r="G36" s="150">
        <v>53140.619430059152</v>
      </c>
      <c r="H36" s="149">
        <v>51687.880313332935</v>
      </c>
      <c r="I36" s="150">
        <v>54593.35854678537</v>
      </c>
      <c r="K36" s="89">
        <f t="shared" si="9"/>
        <v>-2.7337639875241484</v>
      </c>
      <c r="L36" s="89">
        <f t="shared" si="10"/>
        <v>2.7337639875241484</v>
      </c>
    </row>
    <row r="37" spans="1:17">
      <c r="A37" s="55" t="s">
        <v>27</v>
      </c>
      <c r="B37" s="15">
        <v>44538.128313000008</v>
      </c>
      <c r="C37" s="15">
        <f t="shared" si="8"/>
        <v>43198.085739404822</v>
      </c>
      <c r="D37" s="15">
        <f t="shared" si="8"/>
        <v>45878.170886595195</v>
      </c>
      <c r="F37" s="59"/>
      <c r="G37" s="150">
        <v>44538.128299465301</v>
      </c>
      <c r="H37" s="149">
        <v>43198.085726277335</v>
      </c>
      <c r="I37" s="150">
        <v>45878.170872653267</v>
      </c>
      <c r="K37" s="89">
        <f t="shared" si="9"/>
        <v>-3.0087536776978876</v>
      </c>
      <c r="L37" s="89">
        <f t="shared" si="10"/>
        <v>3.0087536776978876</v>
      </c>
    </row>
    <row r="38" spans="1:17">
      <c r="A38" s="55" t="s">
        <v>28</v>
      </c>
      <c r="B38" s="15">
        <v>36466.095840000002</v>
      </c>
      <c r="C38" s="15">
        <f t="shared" si="8"/>
        <v>35253.758296424639</v>
      </c>
      <c r="D38" s="15">
        <f t="shared" si="8"/>
        <v>37678.433383575364</v>
      </c>
      <c r="F38" s="59"/>
      <c r="G38" s="150">
        <v>36466.095816068002</v>
      </c>
      <c r="H38" s="149">
        <v>35253.758273288273</v>
      </c>
      <c r="I38" s="150">
        <v>37678.433358847731</v>
      </c>
      <c r="K38" s="89">
        <f t="shared" si="9"/>
        <v>-3.3245608438442664</v>
      </c>
      <c r="L38" s="89">
        <f t="shared" si="10"/>
        <v>3.3245608438442664</v>
      </c>
    </row>
    <row r="39" spans="1:17">
      <c r="A39" s="55" t="s">
        <v>29</v>
      </c>
      <c r="B39" s="15">
        <v>22537.486368000002</v>
      </c>
      <c r="C39" s="15">
        <f t="shared" si="8"/>
        <v>21562.488728696335</v>
      </c>
      <c r="D39" s="15">
        <f t="shared" si="8"/>
        <v>23512.484007303668</v>
      </c>
      <c r="F39" s="59"/>
      <c r="G39" s="150">
        <v>22537.486354480978</v>
      </c>
      <c r="H39" s="149">
        <v>21562.48871576216</v>
      </c>
      <c r="I39" s="150">
        <v>23512.483993199796</v>
      </c>
      <c r="K39" s="89">
        <f t="shared" si="9"/>
        <v>-4.3261152702815311</v>
      </c>
      <c r="L39" s="89">
        <f t="shared" si="10"/>
        <v>4.3261152702815311</v>
      </c>
    </row>
    <row r="40" spans="1:17">
      <c r="A40" s="55" t="s">
        <v>24</v>
      </c>
      <c r="B40" s="15">
        <v>44571.045937000003</v>
      </c>
      <c r="C40" s="15">
        <f t="shared" si="8"/>
        <v>43233.51986966066</v>
      </c>
      <c r="D40" s="15">
        <f t="shared" si="8"/>
        <v>45908.572004339352</v>
      </c>
      <c r="F40" s="59"/>
      <c r="G40" s="150">
        <v>44571.04589620461</v>
      </c>
      <c r="H40" s="149">
        <v>43233.519830089492</v>
      </c>
      <c r="I40" s="150">
        <v>45908.571962319729</v>
      </c>
      <c r="K40" s="89">
        <f t="shared" si="9"/>
        <v>-3.0008855283088924</v>
      </c>
      <c r="L40" s="89">
        <f t="shared" si="10"/>
        <v>3.0008855283088924</v>
      </c>
    </row>
    <row r="41" spans="1:17">
      <c r="A41" s="19"/>
      <c r="B41" s="15"/>
      <c r="C41" s="15"/>
      <c r="D41" s="15"/>
      <c r="F41" s="59"/>
      <c r="G41" s="133"/>
      <c r="H41" s="133"/>
      <c r="I41" s="133"/>
      <c r="J41" s="69"/>
      <c r="K41" s="66"/>
      <c r="L41" s="66"/>
      <c r="M41" s="66"/>
      <c r="N41" s="66"/>
      <c r="O41" s="67"/>
      <c r="P41" s="68"/>
      <c r="Q41" s="47"/>
    </row>
    <row r="42" spans="1:17">
      <c r="A42" s="19" t="s">
        <v>30</v>
      </c>
      <c r="B42" s="15"/>
      <c r="C42" s="15"/>
      <c r="D42" s="15"/>
      <c r="F42" s="59"/>
      <c r="G42" s="133"/>
      <c r="H42" s="133"/>
      <c r="I42" s="69"/>
      <c r="J42" s="65"/>
      <c r="K42" s="70"/>
      <c r="L42" s="71"/>
      <c r="M42" s="70"/>
      <c r="N42" s="70"/>
      <c r="O42" s="67"/>
      <c r="P42" s="68"/>
      <c r="Q42" s="47"/>
    </row>
    <row r="43" spans="1:17">
      <c r="A43" s="55" t="s">
        <v>49</v>
      </c>
      <c r="B43" s="15">
        <v>42969.627773</v>
      </c>
      <c r="C43" s="15">
        <f t="shared" ref="C43:D46" si="11">(100+K43)*$B43/100</f>
        <v>41640.199918220824</v>
      </c>
      <c r="D43" s="15">
        <f t="shared" si="11"/>
        <v>44299.055627779177</v>
      </c>
      <c r="F43" s="59"/>
      <c r="G43" s="150">
        <v>42969.294443108891</v>
      </c>
      <c r="H43" s="149">
        <v>41639.876901149837</v>
      </c>
      <c r="I43" s="150">
        <v>44298.711985067945</v>
      </c>
      <c r="J43" s="65"/>
      <c r="K43" s="89">
        <f>(H43-G43)/G43%</f>
        <v>-3.0938779870337303</v>
      </c>
      <c r="L43" s="89">
        <f>(I43-G43)/G43%</f>
        <v>3.0938779870337303</v>
      </c>
      <c r="M43" s="70"/>
      <c r="N43" s="70"/>
      <c r="O43" s="67"/>
      <c r="P43" s="68"/>
      <c r="Q43" s="47"/>
    </row>
    <row r="44" spans="1:17">
      <c r="A44" s="55" t="s">
        <v>28</v>
      </c>
      <c r="B44" s="15">
        <v>14923.313200000001</v>
      </c>
      <c r="C44" s="15">
        <f t="shared" si="11"/>
        <v>14126.434415968477</v>
      </c>
      <c r="D44" s="15">
        <f t="shared" si="11"/>
        <v>15720.191984031524</v>
      </c>
      <c r="F44" s="59"/>
      <c r="G44" s="150">
        <v>14923.313190892062</v>
      </c>
      <c r="H44" s="149">
        <v>14126.434407346886</v>
      </c>
      <c r="I44" s="150">
        <v>15720.191974437239</v>
      </c>
      <c r="J44" s="65"/>
      <c r="K44" s="89">
        <f>(H44-G44)/G44%</f>
        <v>-5.3398248321393176</v>
      </c>
      <c r="L44" s="89">
        <f>(I44-G44)/G44%</f>
        <v>5.3398248321393176</v>
      </c>
      <c r="M44" s="70"/>
      <c r="N44" s="70"/>
      <c r="O44" s="67"/>
      <c r="P44" s="68"/>
      <c r="Q44" s="47"/>
    </row>
    <row r="45" spans="1:17">
      <c r="A45" s="55" t="s">
        <v>31</v>
      </c>
      <c r="B45" s="15">
        <v>13295.403093999999</v>
      </c>
      <c r="C45" s="15">
        <f t="shared" si="11"/>
        <v>12531.32318102233</v>
      </c>
      <c r="D45" s="15">
        <f t="shared" si="11"/>
        <v>14059.483006977669</v>
      </c>
      <c r="F45" s="59"/>
      <c r="G45" s="150">
        <v>13295.403089154868</v>
      </c>
      <c r="H45" s="149">
        <v>12531.323176455644</v>
      </c>
      <c r="I45" s="150">
        <v>14059.483001854092</v>
      </c>
      <c r="J45" s="65"/>
      <c r="K45" s="89">
        <f>(H45-G45)/G45%</f>
        <v>-5.7469480810438034</v>
      </c>
      <c r="L45" s="89">
        <f>(I45-G45)/G45%</f>
        <v>5.7469480810438034</v>
      </c>
      <c r="M45" s="70"/>
      <c r="N45" s="70"/>
      <c r="O45" s="67"/>
      <c r="P45" s="68"/>
      <c r="Q45" s="47"/>
    </row>
    <row r="46" spans="1:17">
      <c r="A46" s="55" t="s">
        <v>32</v>
      </c>
      <c r="B46" s="15">
        <v>10606.460136</v>
      </c>
      <c r="C46" s="15">
        <f t="shared" si="11"/>
        <v>9926.3620672017496</v>
      </c>
      <c r="D46" s="15">
        <f t="shared" si="11"/>
        <v>11286.55820479825</v>
      </c>
      <c r="G46" s="150">
        <v>10606.460120560059</v>
      </c>
      <c r="H46" s="149">
        <v>9926.362052751836</v>
      </c>
      <c r="I46" s="150">
        <v>11286.558188368283</v>
      </c>
      <c r="K46" s="89">
        <f>(H46-G46)/G46%</f>
        <v>-6.4121116760707872</v>
      </c>
      <c r="L46" s="89">
        <f>(I46-G46)/G46%</f>
        <v>6.4121116760707872</v>
      </c>
    </row>
    <row r="47" spans="1:17">
      <c r="B47" s="128"/>
      <c r="C47" s="129"/>
      <c r="D47" s="128"/>
    </row>
    <row r="65" spans="3:3">
      <c r="C65" s="26"/>
    </row>
    <row r="66" spans="3:3">
      <c r="C66" s="26"/>
    </row>
    <row r="74" spans="3:3">
      <c r="C74" s="26"/>
    </row>
    <row r="75" spans="3:3">
      <c r="C75" s="26"/>
    </row>
    <row r="77" spans="3:3">
      <c r="C77" s="26"/>
    </row>
    <row r="82" spans="3:3">
      <c r="C82" s="26"/>
    </row>
  </sheetData>
  <mergeCells count="5">
    <mergeCell ref="C3:D3"/>
    <mergeCell ref="H3:I3"/>
    <mergeCell ref="C4:D4"/>
    <mergeCell ref="H4:I4"/>
    <mergeCell ref="C7:D7"/>
  </mergeCells>
  <hyperlinks>
    <hyperlink ref="A3" location="'Methodische Bemerkungen'!A1" display="Methodische Bemerkungen"/>
  </hyperlinks>
  <pageMargins left="0.78740157480314965" right="0.39370078740157483" top="1.1811023622047245" bottom="0.78740157480314965" header="0.39370078740157483" footer="0.39370078740157483"/>
  <pageSetup paperSize="9" orientation="landscape" r:id="rId1"/>
  <headerFooter scaleWithDoc="0">
    <oddHeader>&amp;LKanton St.Gallen
&amp;"Arial,Fett"Fachstelle für Statistik
&amp;R&amp;G</oddHeader>
    <oddFooter>&amp;R&amp;P/&amp;N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14</vt:i4>
      </vt:variant>
    </vt:vector>
  </HeadingPairs>
  <TitlesOfParts>
    <vt:vector size="25" baseType="lpstr">
      <vt:lpstr>ZumInhalt</vt:lpstr>
      <vt:lpstr>Bestand-Arbeitslose</vt:lpstr>
      <vt:lpstr>Quoten-Arbeitslose</vt:lpstr>
      <vt:lpstr>Bestand-Stellensuchende</vt:lpstr>
      <vt:lpstr>Quoten-Stellensuchende</vt:lpstr>
      <vt:lpstr>Hilfsblatt_Bestände</vt:lpstr>
      <vt:lpstr>Hilfsblatt_Erwerbspersonen_1013</vt:lpstr>
      <vt:lpstr>Hilfsblatt_Erwerbspersonen_14ff</vt:lpstr>
      <vt:lpstr>Hilfsblatt_Erwerbspersonen_17ff</vt:lpstr>
      <vt:lpstr>Hilfsblatt_Erwerbspersonen_20ff</vt:lpstr>
      <vt:lpstr>Hilfsblatt_Medienmitteilung</vt:lpstr>
      <vt:lpstr>Hilfsblatt_Medienmitteilung!_GoBack</vt:lpstr>
      <vt:lpstr>'Bestand-Arbeitslose'!Drucktitel</vt:lpstr>
      <vt:lpstr>'Bestand-Stellensuchende'!Drucktitel</vt:lpstr>
      <vt:lpstr>'Quoten-Arbeitslose'!Drucktitel</vt:lpstr>
      <vt:lpstr>'Quoten-Stellensuchende'!Drucktitel</vt:lpstr>
      <vt:lpstr>ZumInhalt!Print_Area</vt:lpstr>
      <vt:lpstr>'Bestand-Arbeitslose'!Print_Titles</vt:lpstr>
      <vt:lpstr>'Bestand-Stellensuchende'!Print_Titles</vt:lpstr>
      <vt:lpstr>Hilfsblatt_Erwerbspersonen_1013!Print_Titles</vt:lpstr>
      <vt:lpstr>Hilfsblatt_Erwerbspersonen_14ff!Print_Titles</vt:lpstr>
      <vt:lpstr>Hilfsblatt_Erwerbspersonen_17ff!Print_Titles</vt:lpstr>
      <vt:lpstr>Hilfsblatt_Erwerbspersonen_20ff!Print_Titles</vt:lpstr>
      <vt:lpstr>'Quoten-Arbeitslose'!Print_Titles</vt:lpstr>
      <vt:lpstr>'Quoten-Stellensuchende'!Print_Titles</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Oegerli</dc:creator>
  <cp:lastModifiedBy>Oegerli, Thomas</cp:lastModifiedBy>
  <cp:lastPrinted>2023-09-06T11:02:37Z</cp:lastPrinted>
  <dcterms:created xsi:type="dcterms:W3CDTF">2011-02-02T14:43:07Z</dcterms:created>
  <dcterms:modified xsi:type="dcterms:W3CDTF">2024-05-03T10:45:53Z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0e1f4a31-5ac8-414d-b5a5-2aec160befdf</vt:lpwstr>
  </property>
</Properties>
</file>